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1k\YandexDisk\АНДРЕЙ\PlantMarket\Актуальные предложения\"/>
    </mc:Choice>
  </mc:AlternateContent>
  <xr:revisionPtr revIDLastSave="0" documentId="13_ncr:1_{302F9346-2F45-4F4B-A408-0A61FA987B64}" xr6:coauthVersionLast="47" xr6:coauthVersionMax="47" xr10:uidLastSave="{00000000-0000-0000-0000-000000000000}"/>
  <bookViews>
    <workbookView xWindow="-28920" yWindow="-2475" windowWidth="29040" windowHeight="15720" xr2:uid="{A60A3071-1115-430B-9866-699AA85FA447}"/>
  </bookViews>
  <sheets>
    <sheet name="2025-2026" sheetId="1" r:id="rId1"/>
    <sheet name="Условия работы м. опт" sheetId="2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'2025-2026'!$B$28:$P$137</definedName>
    <definedName name="ALVPRX" localSheetId="0">#REF!</definedName>
    <definedName name="ALVPRX" localSheetId="1">#REF!</definedName>
    <definedName name="ALVPRX">#REF!</definedName>
    <definedName name="cher" localSheetId="1">#REF!</definedName>
    <definedName name="cher">#REF!</definedName>
    <definedName name="COMPALV" localSheetId="0">#REF!</definedName>
    <definedName name="COMPALV" localSheetId="1">#REF!</definedName>
    <definedName name="COMPALV">#REF!</definedName>
    <definedName name="Excel_BuiltIn_Print_Area_2" localSheetId="0">#REF!</definedName>
    <definedName name="Excel_BuiltIn_Print_Area_2" localSheetId="1">#REF!</definedName>
    <definedName name="Excel_BuiltIn_Print_Area_2">#REF!</definedName>
    <definedName name="Excel_BuiltIn_Print_Area_2_1" localSheetId="0">#REF!</definedName>
    <definedName name="Excel_BuiltIn_Print_Area_2_1" localSheetId="1">#REF!</definedName>
    <definedName name="Excel_BuiltIn_Print_Area_2_1">#REF!</definedName>
    <definedName name="Excel_BuiltIn_Print_Area_2_1_1" localSheetId="0">#REF!</definedName>
    <definedName name="Excel_BuiltIn_Print_Area_2_1_1" localSheetId="1">#REF!</definedName>
    <definedName name="Excel_BuiltIn_Print_Area_2_1_1">#REF!</definedName>
    <definedName name="hug" localSheetId="1">#REF!</definedName>
    <definedName name="hug">#REF!</definedName>
    <definedName name="hugen" localSheetId="1">#REF!</definedName>
    <definedName name="hugen">#REF!</definedName>
    <definedName name="HYDNUM" localSheetId="0">#REF!</definedName>
    <definedName name="HYDNUM" localSheetId="1">#REF!</definedName>
    <definedName name="HYDNUM">#REF!</definedName>
    <definedName name="newheko">'[1]рабочий 2022'!$A$10:$L$1012</definedName>
    <definedName name="newhugen" localSheetId="1">#REF!</definedName>
    <definedName name="newhugen">#REF!</definedName>
    <definedName name="PDXCOMP" localSheetId="0">#REF!</definedName>
    <definedName name="PDXCOMP" localSheetId="1">#REF!</definedName>
    <definedName name="PDXCOMP">#REF!</definedName>
    <definedName name="PDXSPR" localSheetId="0">[2]PDX!#REF!</definedName>
    <definedName name="PDXSPR" localSheetId="1">[2]PDX!#REF!</definedName>
    <definedName name="PDXSPR">[2]PDX!#REF!</definedName>
    <definedName name="ROYAL" localSheetId="0">#REF!</definedName>
    <definedName name="ROYAL" localSheetId="1">#REF!</definedName>
    <definedName name="ROYAL">#REF!</definedName>
    <definedName name="stock" localSheetId="1">#REF!</definedName>
    <definedName name="stock">#REF!</definedName>
    <definedName name="stock_" localSheetId="1">#REF!</definedName>
    <definedName name="stock_">#REF!</definedName>
    <definedName name="stok" localSheetId="0">#REF!</definedName>
    <definedName name="stok" localSheetId="1">#REF!</definedName>
    <definedName name="stok">#REF!</definedName>
    <definedName name="tab" localSheetId="0">#REF!</definedName>
    <definedName name="tab" localSheetId="1">#REF!</definedName>
    <definedName name="tab">#REF!</definedName>
    <definedName name="table" localSheetId="0">#REF!</definedName>
    <definedName name="table" localSheetId="1">#REF!</definedName>
    <definedName name="table">#REF!</definedName>
    <definedName name="table101" localSheetId="1">#REF!</definedName>
    <definedName name="table101">#REF!</definedName>
    <definedName name="tabt" localSheetId="1">#REF!</definedName>
    <definedName name="tabt">#REF!</definedName>
    <definedName name="tabtab" localSheetId="0">#REF!</definedName>
    <definedName name="tabtab" localSheetId="1">#REF!</definedName>
    <definedName name="tabtab">#REF!</definedName>
    <definedName name="артикулы" localSheetId="0">#REF!</definedName>
    <definedName name="артикулы" localSheetId="1">#REF!</definedName>
    <definedName name="артикулы">#REF!</definedName>
    <definedName name="КУРС" localSheetId="1">#REF!</definedName>
    <definedName name="КУРС">#REF!</definedName>
    <definedName name="Наценка" localSheetId="0">'[3]крупный опт рабочий'!$AG$6</definedName>
    <definedName name="Наценка" localSheetId="1">'[3]крупный опт рабочий'!$AG$6</definedName>
    <definedName name="Наценка">[4]Рабочий!$V$3</definedName>
    <definedName name="НаценкаМ">[4]Рабочий!$Z$3</definedName>
    <definedName name="НКО" localSheetId="1">#REF!</definedName>
    <definedName name="НКО">#REF!</definedName>
    <definedName name="НМО" localSheetId="1">#REF!</definedName>
    <definedName name="НМО">#REF!</definedName>
    <definedName name="ПРЕТ" localSheetId="1">#REF!</definedName>
    <definedName name="ПРЕТ">#REF!</definedName>
    <definedName name="Склады" localSheetId="0">#REF!</definedName>
    <definedName name="Склады" localSheetId="1">#REF!</definedName>
    <definedName name="Склады">#REF!</definedName>
    <definedName name="ыещл" localSheetId="0">#REF!</definedName>
    <definedName name="ыещл" localSheetId="1">#REF!</definedName>
    <definedName name="ыещл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9" i="1" l="1"/>
  <c r="N69" i="1" s="1"/>
  <c r="M45" i="1"/>
  <c r="N45" i="1" s="1"/>
  <c r="M46" i="1"/>
  <c r="N46" i="1" s="1"/>
  <c r="M11" i="1" l="1"/>
  <c r="M14" i="1" s="1"/>
  <c r="M32" i="1"/>
  <c r="N32" i="1" s="1"/>
  <c r="M135" i="1"/>
  <c r="N135" i="1" s="1"/>
  <c r="M134" i="1"/>
  <c r="N134" i="1" s="1"/>
  <c r="M133" i="1"/>
  <c r="N133" i="1" s="1"/>
  <c r="M132" i="1"/>
  <c r="N132" i="1" s="1"/>
  <c r="M131" i="1"/>
  <c r="N131" i="1" s="1"/>
  <c r="M130" i="1"/>
  <c r="N130" i="1" s="1"/>
  <c r="M129" i="1"/>
  <c r="N129" i="1" s="1"/>
  <c r="M128" i="1"/>
  <c r="N128" i="1" s="1"/>
  <c r="M127" i="1"/>
  <c r="N127" i="1" s="1"/>
  <c r="M126" i="1"/>
  <c r="N126" i="1" s="1"/>
  <c r="M125" i="1"/>
  <c r="N125" i="1" s="1"/>
  <c r="M124" i="1"/>
  <c r="N124" i="1" s="1"/>
  <c r="M123" i="1"/>
  <c r="N123" i="1" s="1"/>
  <c r="M122" i="1"/>
  <c r="N122" i="1" s="1"/>
  <c r="M121" i="1"/>
  <c r="N121" i="1" s="1"/>
  <c r="M120" i="1"/>
  <c r="N120" i="1" s="1"/>
  <c r="M119" i="1"/>
  <c r="N119" i="1" s="1"/>
  <c r="M118" i="1"/>
  <c r="N118" i="1" s="1"/>
  <c r="M117" i="1"/>
  <c r="N117" i="1" s="1"/>
  <c r="M116" i="1"/>
  <c r="N116" i="1" s="1"/>
  <c r="M115" i="1"/>
  <c r="N115" i="1" s="1"/>
  <c r="M114" i="1"/>
  <c r="N114" i="1" s="1"/>
  <c r="M113" i="1"/>
  <c r="N113" i="1" s="1"/>
  <c r="M112" i="1"/>
  <c r="N112" i="1" s="1"/>
  <c r="M111" i="1"/>
  <c r="N111" i="1" s="1"/>
  <c r="M110" i="1"/>
  <c r="N110" i="1" s="1"/>
  <c r="M109" i="1"/>
  <c r="N109" i="1" s="1"/>
  <c r="M108" i="1"/>
  <c r="N108" i="1" s="1"/>
  <c r="M107" i="1"/>
  <c r="N107" i="1" s="1"/>
  <c r="M106" i="1"/>
  <c r="N106" i="1" s="1"/>
  <c r="M105" i="1"/>
  <c r="N105" i="1" s="1"/>
  <c r="M104" i="1"/>
  <c r="N104" i="1" s="1"/>
  <c r="M103" i="1"/>
  <c r="N103" i="1" s="1"/>
  <c r="M102" i="1"/>
  <c r="N102" i="1" s="1"/>
  <c r="M101" i="1"/>
  <c r="N101" i="1" s="1"/>
  <c r="M100" i="1"/>
  <c r="N100" i="1" s="1"/>
  <c r="M99" i="1"/>
  <c r="N99" i="1" s="1"/>
  <c r="M98" i="1"/>
  <c r="N98" i="1" s="1"/>
  <c r="M97" i="1"/>
  <c r="N97" i="1" s="1"/>
  <c r="M96" i="1"/>
  <c r="N96" i="1" s="1"/>
  <c r="M95" i="1"/>
  <c r="N95" i="1" s="1"/>
  <c r="M94" i="1"/>
  <c r="N94" i="1" s="1"/>
  <c r="M93" i="1"/>
  <c r="N93" i="1" s="1"/>
  <c r="M92" i="1"/>
  <c r="N92" i="1" s="1"/>
  <c r="M90" i="1"/>
  <c r="N90" i="1" s="1"/>
  <c r="M89" i="1"/>
  <c r="N89" i="1" s="1"/>
  <c r="M88" i="1"/>
  <c r="N88" i="1" s="1"/>
  <c r="M87" i="1"/>
  <c r="N87" i="1" s="1"/>
  <c r="M86" i="1"/>
  <c r="N86" i="1" s="1"/>
  <c r="M85" i="1"/>
  <c r="N85" i="1" s="1"/>
  <c r="M84" i="1"/>
  <c r="N84" i="1" s="1"/>
  <c r="M83" i="1"/>
  <c r="N83" i="1" s="1"/>
  <c r="M30" i="1"/>
  <c r="M31" i="1"/>
  <c r="N31" i="1" s="1"/>
  <c r="M33" i="1"/>
  <c r="N33" i="1" s="1"/>
  <c r="M34" i="1"/>
  <c r="N34" i="1" s="1"/>
  <c r="M35" i="1"/>
  <c r="N35" i="1" s="1"/>
  <c r="M36" i="1"/>
  <c r="N36" i="1" s="1"/>
  <c r="M37" i="1"/>
  <c r="N37" i="1" s="1"/>
  <c r="M38" i="1"/>
  <c r="N38" i="1" s="1"/>
  <c r="M39" i="1"/>
  <c r="N39" i="1" s="1"/>
  <c r="M40" i="1"/>
  <c r="N40" i="1" s="1"/>
  <c r="M41" i="1"/>
  <c r="N41" i="1" s="1"/>
  <c r="M42" i="1"/>
  <c r="N42" i="1" s="1"/>
  <c r="M43" i="1"/>
  <c r="N43" i="1" s="1"/>
  <c r="M44" i="1"/>
  <c r="N44" i="1" s="1"/>
  <c r="M47" i="1"/>
  <c r="N47" i="1" s="1"/>
  <c r="M48" i="1"/>
  <c r="N48" i="1" s="1"/>
  <c r="M49" i="1"/>
  <c r="N49" i="1" s="1"/>
  <c r="M50" i="1"/>
  <c r="N50" i="1" s="1"/>
  <c r="M51" i="1"/>
  <c r="N51" i="1" s="1"/>
  <c r="M52" i="1"/>
  <c r="N52" i="1" s="1"/>
  <c r="M53" i="1"/>
  <c r="N53" i="1" s="1"/>
  <c r="M54" i="1"/>
  <c r="N54" i="1" s="1"/>
  <c r="M55" i="1"/>
  <c r="N55" i="1" s="1"/>
  <c r="M56" i="1"/>
  <c r="N56" i="1" s="1"/>
  <c r="M57" i="1"/>
  <c r="N57" i="1" s="1"/>
  <c r="M58" i="1"/>
  <c r="N58" i="1" s="1"/>
  <c r="M59" i="1"/>
  <c r="N59" i="1" s="1"/>
  <c r="M60" i="1"/>
  <c r="N60" i="1" s="1"/>
  <c r="M61" i="1"/>
  <c r="N61" i="1" s="1"/>
  <c r="M62" i="1"/>
  <c r="N62" i="1" s="1"/>
  <c r="M63" i="1"/>
  <c r="N63" i="1" s="1"/>
  <c r="M64" i="1"/>
  <c r="N64" i="1" s="1"/>
  <c r="M65" i="1"/>
  <c r="N65" i="1" s="1"/>
  <c r="M66" i="1"/>
  <c r="N66" i="1" s="1"/>
  <c r="M67" i="1"/>
  <c r="N67" i="1" s="1"/>
  <c r="M68" i="1"/>
  <c r="N68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N77" i="1" s="1"/>
  <c r="M78" i="1"/>
  <c r="N78" i="1" s="1"/>
  <c r="M79" i="1"/>
  <c r="N79" i="1" s="1"/>
  <c r="M80" i="1"/>
  <c r="N80" i="1" s="1"/>
  <c r="M81" i="1"/>
  <c r="N81" i="1" s="1"/>
  <c r="N30" i="1" l="1"/>
  <c r="M13" i="1" s="1"/>
  <c r="M12" i="1"/>
  <c r="L136" i="1"/>
  <c r="L137" i="1" l="1"/>
  <c r="E26" i="1"/>
  <c r="M15" i="1" l="1"/>
</calcChain>
</file>

<file path=xl/sharedStrings.xml><?xml version="1.0" encoding="utf-8"?>
<sst xmlns="http://schemas.openxmlformats.org/spreadsheetml/2006/main" count="967" uniqueCount="378">
  <si>
    <t>Подпишитесь на наш телеграм-канал, чтобы всегда быть в курсе последний новостей, предложений и акций:</t>
  </si>
  <si>
    <t xml:space="preserve">Перед оформлением заказа, пожалуйста, ознакомьтесь с условиями работы и подтвердите своё согласие с ними:                                              </t>
  </si>
  <si>
    <t>&gt;&gt;&gt; Условия работы &lt;&lt;&lt;</t>
  </si>
  <si>
    <t>с условиями работы ознакомлен</t>
  </si>
  <si>
    <t>нет</t>
  </si>
  <si>
    <t>https://t.me/plantmarket_russia</t>
  </si>
  <si>
    <r>
      <t xml:space="preserve">Адрес склада: </t>
    </r>
    <r>
      <rPr>
        <sz val="11"/>
        <color indexed="8"/>
        <rFont val="Arial"/>
        <family val="2"/>
        <charset val="204"/>
      </rPr>
      <t>Владимирская область, Киржачский район, пос. Знаменское</t>
    </r>
  </si>
  <si>
    <t>Не выбрано</t>
  </si>
  <si>
    <t>← Выберите период поставки</t>
  </si>
  <si>
    <t>Количество кассет</t>
  </si>
  <si>
    <t>Количество растений</t>
  </si>
  <si>
    <t>Минимальный заказ на сорт: 1 кассета</t>
  </si>
  <si>
    <t>Скидка или надбавка за общий объем</t>
  </si>
  <si>
    <t>Общий минимальный заказ: 10 кассет</t>
  </si>
  <si>
    <t>Возможен заказ 5-9 кассет с надбавкой за сборку 10%</t>
  </si>
  <si>
    <t xml:space="preserve">Система скидок:   • при общем заказе от 36 кассет - 7% </t>
  </si>
  <si>
    <t>Тара бесплатно</t>
  </si>
  <si>
    <t>Артикул</t>
  </si>
  <si>
    <t>Соглашение</t>
  </si>
  <si>
    <t>Категория</t>
  </si>
  <si>
    <t>Род, вид (лат)</t>
  </si>
  <si>
    <t>Род, вид (рус)</t>
  </si>
  <si>
    <t>Сорт</t>
  </si>
  <si>
    <t>Черенков в кассете</t>
  </si>
  <si>
    <t>Страна производства</t>
  </si>
  <si>
    <t>Цена, ₽</t>
  </si>
  <si>
    <r>
      <t>Заказ,</t>
    </r>
    <r>
      <rPr>
        <b/>
        <sz val="11"/>
        <rFont val="Arial"/>
        <family val="2"/>
        <charset val="204"/>
      </rPr>
      <t xml:space="preserve"> кассет шт.</t>
    </r>
  </si>
  <si>
    <t>Растений, шт</t>
  </si>
  <si>
    <t>Сумма предварительно, ₽</t>
  </si>
  <si>
    <t>*</t>
  </si>
  <si>
    <t>Лиственные кустарники</t>
  </si>
  <si>
    <t>руб</t>
  </si>
  <si>
    <t>RUS</t>
  </si>
  <si>
    <t>Berberis thunbergii</t>
  </si>
  <si>
    <t>Барбарис тунберга</t>
  </si>
  <si>
    <t>Rose Glow</t>
  </si>
  <si>
    <t>Weigela florida</t>
  </si>
  <si>
    <t>Вейгела цветущая</t>
  </si>
  <si>
    <t>Nana Purpurea</t>
  </si>
  <si>
    <t>46-159-0305</t>
  </si>
  <si>
    <t>Variegata</t>
  </si>
  <si>
    <t>46-159-0316</t>
  </si>
  <si>
    <t>Cornus alba</t>
  </si>
  <si>
    <t>Дерен белый</t>
  </si>
  <si>
    <t>Argenteomarginata</t>
  </si>
  <si>
    <t>Kesselringii</t>
  </si>
  <si>
    <t>46-159-0132</t>
  </si>
  <si>
    <t>Sibirica</t>
  </si>
  <si>
    <t>46-159-0134</t>
  </si>
  <si>
    <t>Дерен отпрысковый</t>
  </si>
  <si>
    <t>Flaviramea</t>
  </si>
  <si>
    <t>46-159-0318</t>
  </si>
  <si>
    <t>Cornus stolonifera</t>
  </si>
  <si>
    <t>Salix purpurea</t>
  </si>
  <si>
    <t>Ива пурпурная</t>
  </si>
  <si>
    <t>Salix integra</t>
  </si>
  <si>
    <t>Ива цельнолистная</t>
  </si>
  <si>
    <t>Hakuro-Nishiki</t>
  </si>
  <si>
    <t>46-159-0143</t>
  </si>
  <si>
    <t>Лапчатка кустарниковая</t>
  </si>
  <si>
    <t>Potentilla fruticosa</t>
  </si>
  <si>
    <t>46-159-0383</t>
  </si>
  <si>
    <t>Goldfinger</t>
  </si>
  <si>
    <t>46-159-0151</t>
  </si>
  <si>
    <t>Goldstar</t>
  </si>
  <si>
    <t>Lovely Pink</t>
  </si>
  <si>
    <t>Smaragd</t>
  </si>
  <si>
    <t>Firelight</t>
  </si>
  <si>
    <t>Physocarpus opulifolius</t>
  </si>
  <si>
    <t>Пузыреплодник калинолистный</t>
  </si>
  <si>
    <t>46-159-0176</t>
  </si>
  <si>
    <t>Diabolo</t>
  </si>
  <si>
    <t>46-159-0331</t>
  </si>
  <si>
    <t>Little Angel</t>
  </si>
  <si>
    <t>Little Greeny</t>
  </si>
  <si>
    <t>Little Joker</t>
  </si>
  <si>
    <t>46-159-0180</t>
  </si>
  <si>
    <t>Luteus</t>
  </si>
  <si>
    <t>46-159-0385</t>
  </si>
  <si>
    <t>Red Baron</t>
  </si>
  <si>
    <t>46-159-0333</t>
  </si>
  <si>
    <t>Schuch</t>
  </si>
  <si>
    <t>46-159-0183</t>
  </si>
  <si>
    <t>46-159-0184</t>
  </si>
  <si>
    <t>Zdechovice</t>
  </si>
  <si>
    <t>46-159-0185</t>
  </si>
  <si>
    <t>46-159-0253</t>
  </si>
  <si>
    <t>Symphoricarpos doorenbosii</t>
  </si>
  <si>
    <t>Magic Berry</t>
  </si>
  <si>
    <t>Снежноягодник доренбоза</t>
  </si>
  <si>
    <t>46-159-0387</t>
  </si>
  <si>
    <t>Spiraea arguta</t>
  </si>
  <si>
    <t>Спирея Аргута</t>
  </si>
  <si>
    <t>Spiraea betulifolia</t>
  </si>
  <si>
    <t>Спирея березолистная</t>
  </si>
  <si>
    <t>Island</t>
  </si>
  <si>
    <t>46-159-0194</t>
  </si>
  <si>
    <t>Spiraea trichocarpa</t>
  </si>
  <si>
    <t>Спирея опушённоплодная</t>
  </si>
  <si>
    <t>46-159-0390</t>
  </si>
  <si>
    <t>Spiraea thunbergii</t>
  </si>
  <si>
    <t>Fujino Pink</t>
  </si>
  <si>
    <t>Spiraea japonica</t>
  </si>
  <si>
    <t>Спирея японская</t>
  </si>
  <si>
    <t>Albiflora</t>
  </si>
  <si>
    <t>46-159-0371</t>
  </si>
  <si>
    <t>Crispa</t>
  </si>
  <si>
    <t>46-159-0197</t>
  </si>
  <si>
    <t>Dart's Red</t>
  </si>
  <si>
    <t>46-159-0199</t>
  </si>
  <si>
    <t>46-159-0335</t>
  </si>
  <si>
    <t>46-159-0202</t>
  </si>
  <si>
    <t>Macrophylla</t>
  </si>
  <si>
    <t>Neon Flash</t>
  </si>
  <si>
    <t>46-159-0394</t>
  </si>
  <si>
    <t>Odensala</t>
  </si>
  <si>
    <t>46-159-0395</t>
  </si>
  <si>
    <t>46-159-0257</t>
  </si>
  <si>
    <t>Philadelphus</t>
  </si>
  <si>
    <t>Чубушник</t>
  </si>
  <si>
    <t>Гортензии</t>
  </si>
  <si>
    <t>Hydrangea paniculata</t>
  </si>
  <si>
    <t>Гортензия метельчатая</t>
  </si>
  <si>
    <t>46-159-0119</t>
  </si>
  <si>
    <t>46-159-0121</t>
  </si>
  <si>
    <t>46-159-0312</t>
  </si>
  <si>
    <t>46-159-0311</t>
  </si>
  <si>
    <t>Phantom</t>
  </si>
  <si>
    <t>46-159-0126</t>
  </si>
  <si>
    <t>46-159-0245</t>
  </si>
  <si>
    <t>46-159-0315</t>
  </si>
  <si>
    <t>Хвойные растения</t>
  </si>
  <si>
    <t>46-159-0160</t>
  </si>
  <si>
    <t>Juniperus virginiana</t>
  </si>
  <si>
    <t>Можжевельник виргинский</t>
  </si>
  <si>
    <t>Juniperus virginiāna</t>
  </si>
  <si>
    <t>46-159-0161</t>
  </si>
  <si>
    <t>Juniperus horizontalis</t>
  </si>
  <si>
    <t>Можжевельник горизонтальный</t>
  </si>
  <si>
    <t>46-159-0248</t>
  </si>
  <si>
    <t>46-159-0428</t>
  </si>
  <si>
    <t>Prince of Wales</t>
  </si>
  <si>
    <t>46-159-0162</t>
  </si>
  <si>
    <t>46-159-0166</t>
  </si>
  <si>
    <t>Juniperus sabina</t>
  </si>
  <si>
    <t>Можжевельник казацкий</t>
  </si>
  <si>
    <t>Rockery Gem</t>
  </si>
  <si>
    <t>46-159-0167</t>
  </si>
  <si>
    <t>Tamariscifolia</t>
  </si>
  <si>
    <t>Juniperus pfitzeriana</t>
  </si>
  <si>
    <t>Gold Coast</t>
  </si>
  <si>
    <t>46-159-0234</t>
  </si>
  <si>
    <t>Mint Julep</t>
  </si>
  <si>
    <t>46-159-0327</t>
  </si>
  <si>
    <t>Old Gold</t>
  </si>
  <si>
    <t>46-159-0249</t>
  </si>
  <si>
    <t>Pfitzeriana Aurea</t>
  </si>
  <si>
    <t>46-159-0164</t>
  </si>
  <si>
    <t>46-159-0259</t>
  </si>
  <si>
    <t>Juniperus scopulorum</t>
  </si>
  <si>
    <t>Можжевельник скальный</t>
  </si>
  <si>
    <t>Blue Arrow</t>
  </si>
  <si>
    <t>46-159-0374</t>
  </si>
  <si>
    <t>Moonglow</t>
  </si>
  <si>
    <t>46-159-0170</t>
  </si>
  <si>
    <t>Skyrocket</t>
  </si>
  <si>
    <t>46-159-0251</t>
  </si>
  <si>
    <t>Juniperus squamata</t>
  </si>
  <si>
    <t>Можжевельник чешуйчатый</t>
  </si>
  <si>
    <t>Blue Carpet</t>
  </si>
  <si>
    <t>Pyramidalis Aurea</t>
  </si>
  <si>
    <t>Thuja occidentalis</t>
  </si>
  <si>
    <t>Туя западная</t>
  </si>
  <si>
    <t>Anniek</t>
  </si>
  <si>
    <t>Brabant</t>
  </si>
  <si>
    <t>46-159-0204</t>
  </si>
  <si>
    <t>Columna</t>
  </si>
  <si>
    <t>46-159-0205</t>
  </si>
  <si>
    <t>46-159-0258</t>
  </si>
  <si>
    <t>Danica</t>
  </si>
  <si>
    <t>Globosa</t>
  </si>
  <si>
    <t>46-159-0206</t>
  </si>
  <si>
    <t>Golden Brabant</t>
  </si>
  <si>
    <t>46-159-0208</t>
  </si>
  <si>
    <t>46-159-0209</t>
  </si>
  <si>
    <t>King of Brabant</t>
  </si>
  <si>
    <t>46-159-0430</t>
  </si>
  <si>
    <t>Little Giant</t>
  </si>
  <si>
    <t>Mirjam</t>
  </si>
  <si>
    <t>46-159-0212</t>
  </si>
  <si>
    <t>Pyramidalis Compacta</t>
  </si>
  <si>
    <t>46-159-0213</t>
  </si>
  <si>
    <t>Rheingold</t>
  </si>
  <si>
    <t>46-159-0214</t>
  </si>
  <si>
    <t>Tiny Tim</t>
  </si>
  <si>
    <t>Pícea pūngens</t>
  </si>
  <si>
    <t>Ель колючая</t>
  </si>
  <si>
    <t>Glauca</t>
  </si>
  <si>
    <t>УТ-00003772</t>
  </si>
  <si>
    <t>Ящик пластиковый (60x40x30)</t>
  </si>
  <si>
    <t>Поддон (1200x800) до 1500кг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</si>
  <si>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</si>
  <si>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</si>
  <si>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</si>
  <si>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</si>
  <si>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</si>
  <si>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</si>
  <si>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</si>
  <si>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</si>
  <si>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</si>
  <si>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</si>
  <si>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</si>
  <si>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</si>
  <si>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</si>
  <si>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</si>
  <si>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</si>
  <si>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</si>
  <si>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</si>
  <si>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</si>
  <si>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</si>
  <si>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</si>
  <si>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</si>
  <si>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</si>
  <si>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</si>
  <si>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</si>
  <si>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</si>
  <si>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</si>
  <si>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</si>
  <si>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</si>
  <si>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</si>
  <si>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</si>
  <si>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</si>
  <si>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</si>
  <si>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</si>
  <si>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</si>
  <si>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</si>
  <si>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</si>
  <si>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</si>
  <si>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</si>
  <si>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</si>
  <si>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</si>
  <si>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</si>
  <si>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</si>
  <si>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</si>
  <si>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В весенний период черенки поставляются из холодильника, в спящем состоянии.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</si>
  <si>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</si>
  <si>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</si>
  <si>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ТК: ПЭК, Желдор,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</si>
  <si>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</si>
  <si>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</si>
  <si>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</si>
  <si>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</si>
  <si>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</si>
  <si>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</si>
  <si>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</si>
  <si>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</si>
  <si>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</si>
  <si>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</si>
  <si>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</si>
  <si>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</si>
  <si>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</si>
  <si>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</si>
  <si>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</si>
  <si>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</si>
  <si>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</si>
  <si>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</si>
  <si>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</si>
  <si>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</si>
  <si>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</si>
  <si>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Спирея иволистная</t>
  </si>
  <si>
    <t>Little Devil</t>
  </si>
  <si>
    <t>Orange Rocket</t>
  </si>
  <si>
    <t>Hoseri</t>
  </si>
  <si>
    <t>Amber Jubelii</t>
  </si>
  <si>
    <t>Spiraea salicifolia</t>
  </si>
  <si>
    <t>46-159-0243</t>
  </si>
  <si>
    <t>46-159-0448</t>
  </si>
  <si>
    <t>46-159-0318/п</t>
  </si>
  <si>
    <t>46-358-0023/п</t>
  </si>
  <si>
    <t>46-159-0139/п</t>
  </si>
  <si>
    <t>46-159-0141</t>
  </si>
  <si>
    <t>46-159-0325</t>
  </si>
  <si>
    <t>46-159-0153</t>
  </si>
  <si>
    <t>46-159-0328/п</t>
  </si>
  <si>
    <t>46-159-0329</t>
  </si>
  <si>
    <t>46-159-0178</t>
  </si>
  <si>
    <t>46-159-0179</t>
  </si>
  <si>
    <t>46-159-0332</t>
  </si>
  <si>
    <t>46-159-0184/п</t>
  </si>
  <si>
    <t>46-159-0189</t>
  </si>
  <si>
    <t>46-358-0020/п</t>
  </si>
  <si>
    <t>46-159-0195</t>
  </si>
  <si>
    <t>46-159-0198</t>
  </si>
  <si>
    <t>46-159-0203</t>
  </si>
  <si>
    <t>46-159-0219</t>
  </si>
  <si>
    <t>46-159-0223</t>
  </si>
  <si>
    <t>46-159-0120</t>
  </si>
  <si>
    <t>87-10-1741/п</t>
  </si>
  <si>
    <t>46-159-0159</t>
  </si>
  <si>
    <t>46-159-0161/п</t>
  </si>
  <si>
    <t>46-159-0429/п</t>
  </si>
  <si>
    <t>46-159-0163</t>
  </si>
  <si>
    <t>46-159-0442</t>
  </si>
  <si>
    <t>46-159-0249/п</t>
  </si>
  <si>
    <t>46-159-0170/п</t>
  </si>
  <si>
    <t>46-159-0338</t>
  </si>
  <si>
    <t>46-159-0204/п</t>
  </si>
  <si>
    <t>46-159-0444</t>
  </si>
  <si>
    <t>46-358-0014/п</t>
  </si>
  <si>
    <t>46-159-0346</t>
  </si>
  <si>
    <t>46-159-0431/п</t>
  </si>
  <si>
    <t>46-159-0344</t>
  </si>
  <si>
    <t>87-10-0744/п</t>
  </si>
  <si>
    <t>87-10-1281/п</t>
  </si>
  <si>
    <t>46-159-0214/п</t>
  </si>
  <si>
    <t>46-159-0372</t>
  </si>
  <si>
    <t>Гортензия</t>
  </si>
  <si>
    <t>Nana=Gracilis</t>
  </si>
  <si>
    <t>Cotoneaster lucidus</t>
  </si>
  <si>
    <t>Кизильник блестящий</t>
  </si>
  <si>
    <t/>
  </si>
  <si>
    <t>Angel Gold</t>
  </si>
  <si>
    <t>Summer Wine/Seward</t>
  </si>
  <si>
    <t>Спирея тунберга</t>
  </si>
  <si>
    <t>Double Play Big Bang</t>
  </si>
  <si>
    <t>Genpei= Shirobana</t>
  </si>
  <si>
    <t>Sparkling Champagne=Lonspi</t>
  </si>
  <si>
    <t>Stephanandra tanakae</t>
  </si>
  <si>
    <t>Стефанандра танаки</t>
  </si>
  <si>
    <t>Kazbek</t>
  </si>
  <si>
    <t>Philadelphus coronarius</t>
  </si>
  <si>
    <t>Чубушник венечный</t>
  </si>
  <si>
    <t>Память о Вехове</t>
  </si>
  <si>
    <t>Diamant Rouge=Rendia</t>
  </si>
  <si>
    <t>Diamantino=Ren101</t>
  </si>
  <si>
    <t>Fraise Melba=Renba</t>
  </si>
  <si>
    <t>Framboisine = Samarskya Lydia</t>
  </si>
  <si>
    <t>Limelight=Zwijnenburg</t>
  </si>
  <si>
    <t>Sundae Fraise=Rensun</t>
  </si>
  <si>
    <t>Vanille Fraise=Renhy</t>
  </si>
  <si>
    <t>Grey Owl</t>
  </si>
  <si>
    <t>Hetz=Hetzii</t>
  </si>
  <si>
    <t>Andora Compact=Plumosa Compacta</t>
  </si>
  <si>
    <t>Blue Chip</t>
  </si>
  <si>
    <t>Blaue Donau=Blue Danube</t>
  </si>
  <si>
    <t>Можжевельник пфитцера, средний</t>
  </si>
  <si>
    <t>Можжевельник пфитцера,средний</t>
  </si>
  <si>
    <t>Pfitzeriana Glauca</t>
  </si>
  <si>
    <t>Golden Smaragd=Janed Gold</t>
  </si>
  <si>
    <t>Holmstrup</t>
  </si>
  <si>
    <t>Страна производства: Россия</t>
  </si>
  <si>
    <t xml:space="preserve">                                  - 8 неделя 2026 (16-20 февраля), 15 неделя 2026 (6-10 апреля)</t>
  </si>
  <si>
    <t>Черенки в кассетах Россия: 2025-2026</t>
  </si>
  <si>
    <t>Бесплатная доставка до ближайшего к нашему складу терминала ТК: ПЭК, ЖелДорЭкспедиция, Вера-1.</t>
  </si>
  <si>
    <t>Итоговая сумма заказа</t>
  </si>
  <si>
    <t>Предварительная сумма заказа</t>
  </si>
  <si>
    <t>Доступность</t>
  </si>
  <si>
    <t>00-00016242</t>
  </si>
  <si>
    <t>15 неделя</t>
  </si>
  <si>
    <t>на уточнении</t>
  </si>
  <si>
    <t>все недели</t>
  </si>
  <si>
    <r>
      <t xml:space="preserve">Andora Compact=Plumosa Compacta </t>
    </r>
    <r>
      <rPr>
        <i/>
        <sz val="11"/>
        <color rgb="FFFF0000"/>
        <rFont val="Arial"/>
        <family val="2"/>
        <charset val="204"/>
      </rPr>
      <t>акция!</t>
    </r>
  </si>
  <si>
    <r>
      <t xml:space="preserve">Skyrocket </t>
    </r>
    <r>
      <rPr>
        <i/>
        <sz val="11"/>
        <color rgb="FFFF0000"/>
        <rFont val="Arial"/>
        <family val="2"/>
        <charset val="204"/>
      </rPr>
      <t>акция!</t>
    </r>
  </si>
  <si>
    <r>
      <t xml:space="preserve">Brabant </t>
    </r>
    <r>
      <rPr>
        <i/>
        <sz val="11"/>
        <color rgb="FFFF0000"/>
        <rFont val="Arial"/>
        <family val="2"/>
        <charset val="204"/>
      </rPr>
      <t>акция!</t>
    </r>
  </si>
  <si>
    <r>
      <t xml:space="preserve">Smaragd </t>
    </r>
    <r>
      <rPr>
        <i/>
        <sz val="11"/>
        <color rgb="FFFF0000"/>
        <rFont val="Arial"/>
        <family val="2"/>
        <charset val="204"/>
      </rPr>
      <t>акция!</t>
    </r>
  </si>
  <si>
    <t>Приём заказов закрываеется за неделю до выдачи.</t>
  </si>
  <si>
    <t>Задаток при бронировании 50%; доплата 50% за 3 недели до выдачи</t>
  </si>
  <si>
    <r>
      <t xml:space="preserve">Summer Wine/Seward </t>
    </r>
    <r>
      <rPr>
        <i/>
        <sz val="11"/>
        <color theme="0" tint="-0.499984740745262"/>
        <rFont val="Arial"/>
        <family val="2"/>
        <charset val="204"/>
      </rPr>
      <t>акция!</t>
    </r>
  </si>
  <si>
    <r>
      <t xml:space="preserve">Pfitzeriana Aurea </t>
    </r>
    <r>
      <rPr>
        <i/>
        <sz val="11"/>
        <color theme="0" tint="-0.499984740745262"/>
        <rFont val="Arial"/>
        <family val="2"/>
        <charset val="204"/>
      </rPr>
      <t>акция!</t>
    </r>
  </si>
  <si>
    <t xml:space="preserve">Выдача заказов:  </t>
  </si>
  <si>
    <t>46-159-0149</t>
  </si>
  <si>
    <t>46-159-0152</t>
  </si>
  <si>
    <t>46-159-0196</t>
  </si>
  <si>
    <t>Hopley's Orange</t>
  </si>
  <si>
    <t>Goldteppich</t>
  </si>
  <si>
    <t>Anthony Waterer</t>
  </si>
  <si>
    <r>
      <t xml:space="preserve">Flaviramea </t>
    </r>
    <r>
      <rPr>
        <i/>
        <sz val="11"/>
        <color theme="0" tint="-0.499984740745262"/>
        <rFont val="Arial"/>
        <family val="2"/>
        <charset val="204"/>
      </rPr>
      <t>акция!</t>
    </r>
  </si>
  <si>
    <r>
      <t xml:space="preserve">Golden Brabant </t>
    </r>
    <r>
      <rPr>
        <i/>
        <sz val="11"/>
        <color theme="0" tint="-0.499984740745262"/>
        <rFont val="Arial"/>
        <family val="2"/>
        <charset val="204"/>
      </rPr>
      <t>акция!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</si>
</sst>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\ &quot;₽&quot;_-;\-* #,##0\ &quot;₽&quot;_-;_-* &quot;-&quot;??\ &quot;₽&quot;_-;_-@_-"/>
    <numFmt numFmtId="165" formatCode="#,##0\ &quot;₽&quot;"/>
  </numFmts>
  <fonts count="7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i/>
      <sz val="10"/>
      <color theme="1"/>
      <name val="Arial"/>
      <family val="2"/>
      <charset val="204"/>
    </font>
    <font>
      <sz val="11"/>
      <name val="Arial"/>
      <family val="2"/>
    </font>
    <font>
      <sz val="11"/>
      <color theme="1"/>
      <name val="Arial"/>
      <family val="2"/>
      <charset val="204"/>
    </font>
    <font>
      <b/>
      <sz val="22"/>
      <color theme="1"/>
      <name val="Arial"/>
      <family val="2"/>
      <charset val="204"/>
    </font>
    <font>
      <b/>
      <sz val="22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u/>
      <sz val="8"/>
      <color theme="10"/>
      <name val="Arial"/>
      <family val="2"/>
    </font>
    <font>
      <b/>
      <u/>
      <sz val="11"/>
      <color rgb="FFFF0000"/>
      <name val="Calibri"/>
      <family val="2"/>
      <charset val="204"/>
      <scheme val="minor"/>
    </font>
    <font>
      <b/>
      <u/>
      <sz val="10"/>
      <color theme="10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theme="1"/>
      <name val="Arial Narrow"/>
      <family val="2"/>
    </font>
    <font>
      <sz val="10"/>
      <name val="Courier"/>
      <family val="1"/>
    </font>
    <font>
      <b/>
      <sz val="9"/>
      <color theme="1"/>
      <name val="Arial"/>
      <family val="2"/>
      <charset val="204"/>
    </font>
    <font>
      <b/>
      <sz val="11"/>
      <name val="Arial"/>
      <family val="2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color theme="1"/>
      <name val="Arial Narrow"/>
      <family val="2"/>
      <charset val="204"/>
    </font>
    <font>
      <b/>
      <sz val="11"/>
      <color rgb="FFFF0000"/>
      <name val="Arial"/>
      <family val="2"/>
      <charset val="204"/>
    </font>
    <font>
      <b/>
      <sz val="12"/>
      <name val="Arial"/>
      <family val="2"/>
    </font>
    <font>
      <b/>
      <sz val="14"/>
      <name val="Calibri"/>
      <family val="2"/>
      <charset val="204"/>
      <scheme val="minor"/>
    </font>
    <font>
      <b/>
      <sz val="14"/>
      <name val="Arial"/>
      <family val="2"/>
      <charset val="204"/>
    </font>
    <font>
      <sz val="11"/>
      <name val="Calibri"/>
      <family val="2"/>
      <charset val="204"/>
      <scheme val="minor"/>
    </font>
    <font>
      <sz val="8"/>
      <color theme="0" tint="-0.499984740745262"/>
      <name val="Arial"/>
      <family val="2"/>
    </font>
    <font>
      <sz val="11"/>
      <color theme="1"/>
      <name val="Times New Roman"/>
      <family val="2"/>
      <charset val="204"/>
    </font>
    <font>
      <sz val="10.5"/>
      <name val="Arial"/>
      <family val="2"/>
    </font>
    <font>
      <b/>
      <sz val="10.5"/>
      <name val="Arial"/>
      <family val="2"/>
    </font>
    <font>
      <sz val="10.5"/>
      <name val="Arial"/>
      <family val="2"/>
      <charset val="204"/>
    </font>
    <font>
      <sz val="10"/>
      <name val="Arial"/>
      <family val="2"/>
    </font>
    <font>
      <sz val="10"/>
      <name val="Calibri"/>
      <family val="2"/>
      <charset val="204"/>
      <scheme val="minor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ArialMT"/>
      <family val="2"/>
      <charset val="204"/>
    </font>
    <font>
      <sz val="8"/>
      <name val="Calibri"/>
      <family val="2"/>
      <charset val="204"/>
      <scheme val="minor"/>
    </font>
    <font>
      <sz val="10.5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2C2D2E"/>
      <name val="Arial"/>
      <family val="2"/>
      <charset val="204"/>
    </font>
    <font>
      <b/>
      <sz val="10.5"/>
      <color theme="1"/>
      <name val="Arial"/>
      <family val="2"/>
      <charset val="204"/>
    </font>
    <font>
      <sz val="9"/>
      <name val="Arial"/>
      <family val="2"/>
      <charset val="204"/>
    </font>
    <font>
      <i/>
      <sz val="11"/>
      <color rgb="FFFF0000"/>
      <name val="Arial"/>
      <family val="2"/>
      <charset val="204"/>
    </font>
    <font>
      <sz val="11"/>
      <color theme="0" tint="-0.499984740745262"/>
      <name val="Arial"/>
      <family val="2"/>
    </font>
    <font>
      <b/>
      <sz val="11"/>
      <color theme="0" tint="-0.499984740745262"/>
      <name val="Arial"/>
      <family val="2"/>
      <charset val="204"/>
    </font>
    <font>
      <sz val="11"/>
      <color theme="0" tint="-0.499984740745262"/>
      <name val="Arial"/>
      <family val="2"/>
      <charset val="204"/>
    </font>
    <font>
      <sz val="11"/>
      <color theme="0" tint="-0.499984740745262"/>
      <name val="Calibri"/>
      <family val="2"/>
      <charset val="204"/>
      <scheme val="minor"/>
    </font>
    <font>
      <sz val="9"/>
      <color theme="0" tint="-0.499984740745262"/>
      <name val="Arial"/>
      <family val="2"/>
      <charset val="204"/>
    </font>
    <font>
      <i/>
      <sz val="11"/>
      <color theme="0" tint="-0.499984740745262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2F2C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Up">
        <fgColor theme="0" tint="-0.24994659260841701"/>
        <bgColor theme="9" tint="0.79998168889431442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theme="1"/>
      </left>
      <right/>
      <top style="hair">
        <color theme="1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theme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</borders>
  <cellStyleXfs count="17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/>
    <xf numFmtId="0" fontId="1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8" fillId="0" borderId="0"/>
    <xf numFmtId="0" fontId="2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57" fillId="0" borderId="0"/>
    <xf numFmtId="0" fontId="18" fillId="0" borderId="0"/>
    <xf numFmtId="0" fontId="4" fillId="0" borderId="0"/>
    <xf numFmtId="0" fontId="60" fillId="0" borderId="0"/>
  </cellStyleXfs>
  <cellXfs count="150">
    <xf numFmtId="0" fontId="0" fillId="0" borderId="0" xfId="0"/>
    <xf numFmtId="14" fontId="5" fillId="0" borderId="0" xfId="2" applyNumberFormat="1" applyFont="1"/>
    <xf numFmtId="0" fontId="4" fillId="0" borderId="0" xfId="2"/>
    <xf numFmtId="0" fontId="4" fillId="0" borderId="0" xfId="2" applyAlignment="1">
      <alignment horizontal="center"/>
    </xf>
    <xf numFmtId="0" fontId="7" fillId="2" borderId="0" xfId="3" applyFont="1" applyFill="1" applyAlignment="1" applyProtection="1">
      <alignment horizontal="center"/>
      <protection hidden="1"/>
    </xf>
    <xf numFmtId="0" fontId="8" fillId="2" borderId="0" xfId="3" applyFont="1" applyFill="1" applyProtection="1">
      <protection hidden="1"/>
    </xf>
    <xf numFmtId="0" fontId="9" fillId="2" borderId="0" xfId="3" applyFont="1" applyFill="1" applyProtection="1">
      <protection hidden="1"/>
    </xf>
    <xf numFmtId="2" fontId="10" fillId="2" borderId="0" xfId="3" applyNumberFormat="1" applyFont="1" applyFill="1" applyAlignment="1" applyProtection="1">
      <alignment vertical="center"/>
      <protection hidden="1"/>
    </xf>
    <xf numFmtId="2" fontId="10" fillId="2" borderId="0" xfId="3" applyNumberFormat="1" applyFont="1" applyFill="1" applyAlignment="1" applyProtection="1">
      <alignment horizontal="center" vertical="center"/>
      <protection hidden="1"/>
    </xf>
    <xf numFmtId="0" fontId="9" fillId="2" borderId="0" xfId="3" applyFont="1" applyFill="1" applyAlignment="1" applyProtection="1">
      <alignment horizontal="center"/>
      <protection hidden="1"/>
    </xf>
    <xf numFmtId="0" fontId="13" fillId="0" borderId="0" xfId="2" applyFont="1" applyAlignment="1" applyProtection="1">
      <alignment horizontal="center"/>
      <protection locked="0"/>
    </xf>
    <xf numFmtId="0" fontId="15" fillId="0" borderId="0" xfId="4" applyFont="1" applyFill="1" applyAlignment="1" applyProtection="1">
      <alignment vertical="center"/>
      <protection locked="0"/>
    </xf>
    <xf numFmtId="0" fontId="13" fillId="0" borderId="0" xfId="2" applyFont="1" applyAlignment="1" applyProtection="1">
      <alignment horizontal="right" vertical="center" indent="1"/>
      <protection locked="0"/>
    </xf>
    <xf numFmtId="1" fontId="2" fillId="3" borderId="1" xfId="2" applyNumberFormat="1" applyFont="1" applyFill="1" applyBorder="1" applyAlignment="1">
      <alignment horizontal="center" vertical="center"/>
    </xf>
    <xf numFmtId="0" fontId="16" fillId="0" borderId="0" xfId="5" applyFont="1" applyAlignment="1" applyProtection="1">
      <alignment horizontal="left" vertical="top"/>
      <protection locked="0"/>
    </xf>
    <xf numFmtId="0" fontId="17" fillId="0" borderId="0" xfId="3" applyFont="1"/>
    <xf numFmtId="0" fontId="9" fillId="0" borderId="0" xfId="6" applyFont="1" applyAlignment="1">
      <alignment horizontal="left" vertical="center"/>
    </xf>
    <xf numFmtId="0" fontId="23" fillId="0" borderId="0" xfId="3" applyFont="1" applyAlignment="1">
      <alignment horizontal="left" vertical="center" indent="1"/>
    </xf>
    <xf numFmtId="0" fontId="17" fillId="0" borderId="0" xfId="6" applyFont="1" applyAlignment="1">
      <alignment horizontal="left" vertical="center"/>
    </xf>
    <xf numFmtId="0" fontId="8" fillId="0" borderId="0" xfId="7" applyFont="1" applyAlignment="1" applyProtection="1">
      <alignment horizontal="left" vertical="center" indent="1"/>
      <protection locked="0"/>
    </xf>
    <xf numFmtId="0" fontId="24" fillId="0" borderId="0" xfId="7" applyFont="1" applyAlignment="1" applyProtection="1">
      <alignment horizontal="left" vertical="center" indent="1"/>
      <protection locked="0"/>
    </xf>
    <xf numFmtId="44" fontId="20" fillId="0" borderId="0" xfId="2" applyNumberFormat="1" applyFont="1" applyAlignment="1">
      <alignment vertical="center"/>
    </xf>
    <xf numFmtId="0" fontId="23" fillId="0" borderId="0" xfId="7" applyFont="1" applyAlignment="1" applyProtection="1">
      <alignment horizontal="left" vertical="center" indent="1"/>
      <protection locked="0"/>
    </xf>
    <xf numFmtId="0" fontId="27" fillId="0" borderId="0" xfId="2" applyFont="1" applyAlignment="1">
      <alignment vertical="top"/>
    </xf>
    <xf numFmtId="0" fontId="23" fillId="4" borderId="4" xfId="3" applyFont="1" applyFill="1" applyBorder="1" applyAlignment="1">
      <alignment horizontal="center" vertical="top"/>
    </xf>
    <xf numFmtId="0" fontId="23" fillId="4" borderId="4" xfId="3" applyFont="1" applyFill="1" applyBorder="1" applyAlignment="1">
      <alignment horizontal="center" vertical="top" wrapText="1"/>
    </xf>
    <xf numFmtId="0" fontId="23" fillId="4" borderId="4" xfId="3" applyFont="1" applyFill="1" applyBorder="1" applyAlignment="1">
      <alignment horizontal="left" vertical="top"/>
    </xf>
    <xf numFmtId="0" fontId="24" fillId="4" borderId="4" xfId="3" applyFont="1" applyFill="1" applyBorder="1" applyAlignment="1">
      <alignment horizontal="center" vertical="top"/>
    </xf>
    <xf numFmtId="0" fontId="24" fillId="4" borderId="4" xfId="3" applyFont="1" applyFill="1" applyBorder="1" applyAlignment="1">
      <alignment horizontal="center" vertical="top" wrapText="1"/>
    </xf>
    <xf numFmtId="0" fontId="24" fillId="4" borderId="5" xfId="3" applyFont="1" applyFill="1" applyBorder="1" applyAlignment="1">
      <alignment horizontal="center" vertical="top" wrapText="1"/>
    </xf>
    <xf numFmtId="2" fontId="24" fillId="4" borderId="6" xfId="3" applyNumberFormat="1" applyFont="1" applyFill="1" applyBorder="1" applyAlignment="1">
      <alignment horizontal="center" vertical="top" wrapText="1"/>
    </xf>
    <xf numFmtId="2" fontId="24" fillId="4" borderId="7" xfId="3" applyNumberFormat="1" applyFont="1" applyFill="1" applyBorder="1" applyAlignment="1">
      <alignment horizontal="center" vertical="top" wrapText="1"/>
    </xf>
    <xf numFmtId="0" fontId="28" fillId="4" borderId="4" xfId="3" applyFont="1" applyFill="1" applyBorder="1" applyAlignment="1">
      <alignment horizontal="left" vertical="center"/>
    </xf>
    <xf numFmtId="0" fontId="28" fillId="4" borderId="8" xfId="3" applyFont="1" applyFill="1" applyBorder="1" applyAlignment="1">
      <alignment horizontal="left" vertical="center"/>
    </xf>
    <xf numFmtId="0" fontId="29" fillId="4" borderId="8" xfId="3" applyFont="1" applyFill="1" applyBorder="1" applyAlignment="1">
      <alignment horizontal="left" vertical="center"/>
    </xf>
    <xf numFmtId="0" fontId="30" fillId="4" borderId="8" xfId="3" applyFont="1" applyFill="1" applyBorder="1" applyAlignment="1">
      <alignment horizontal="left" vertical="center"/>
    </xf>
    <xf numFmtId="0" fontId="25" fillId="4" borderId="8" xfId="3" applyFont="1" applyFill="1" applyBorder="1" applyAlignment="1">
      <alignment horizontal="center" vertical="top" wrapText="1"/>
    </xf>
    <xf numFmtId="164" fontId="25" fillId="4" borderId="8" xfId="3" applyNumberFormat="1" applyFont="1" applyFill="1" applyBorder="1" applyAlignment="1">
      <alignment horizontal="center" vertical="top" wrapText="1"/>
    </xf>
    <xf numFmtId="2" fontId="25" fillId="4" borderId="8" xfId="3" applyNumberFormat="1" applyFont="1" applyFill="1" applyBorder="1" applyAlignment="1">
      <alignment horizontal="center" vertical="top" wrapText="1"/>
    </xf>
    <xf numFmtId="1" fontId="8" fillId="2" borderId="4" xfId="3" applyNumberFormat="1" applyFont="1" applyFill="1" applyBorder="1" applyAlignment="1">
      <alignment horizontal="left" vertical="center" indent="1"/>
    </xf>
    <xf numFmtId="0" fontId="8" fillId="2" borderId="4" xfId="3" applyFont="1" applyFill="1" applyBorder="1" applyAlignment="1">
      <alignment horizontal="left" vertical="center" indent="1"/>
    </xf>
    <xf numFmtId="0" fontId="8" fillId="2" borderId="4" xfId="3" applyFont="1" applyFill="1" applyBorder="1" applyAlignment="1">
      <alignment horizontal="center" vertical="center"/>
    </xf>
    <xf numFmtId="1" fontId="8" fillId="4" borderId="4" xfId="3" applyNumberFormat="1" applyFont="1" applyFill="1" applyBorder="1" applyAlignment="1">
      <alignment horizontal="center" vertical="center" wrapText="1"/>
    </xf>
    <xf numFmtId="44" fontId="31" fillId="2" borderId="4" xfId="3" applyNumberFormat="1" applyFont="1" applyFill="1" applyBorder="1" applyAlignment="1">
      <alignment horizontal="right" vertical="center" wrapText="1" indent="1"/>
    </xf>
    <xf numFmtId="165" fontId="25" fillId="4" borderId="8" xfId="3" applyNumberFormat="1" applyFont="1" applyFill="1" applyBorder="1" applyAlignment="1">
      <alignment horizontal="center" vertical="top" wrapText="1"/>
    </xf>
    <xf numFmtId="1" fontId="34" fillId="5" borderId="2" xfId="8" applyNumberFormat="1" applyFont="1" applyFill="1" applyBorder="1" applyAlignment="1">
      <alignment horizontal="left"/>
    </xf>
    <xf numFmtId="1" fontId="35" fillId="5" borderId="2" xfId="8" applyNumberFormat="1" applyFont="1" applyFill="1" applyBorder="1" applyAlignment="1">
      <alignment horizontal="center"/>
    </xf>
    <xf numFmtId="1" fontId="36" fillId="5" borderId="2" xfId="8" applyNumberFormat="1" applyFont="1" applyFill="1" applyBorder="1" applyAlignment="1">
      <alignment horizontal="left"/>
    </xf>
    <xf numFmtId="0" fontId="37" fillId="0" borderId="0" xfId="2" applyFont="1"/>
    <xf numFmtId="0" fontId="38" fillId="0" borderId="0" xfId="2" applyFont="1"/>
    <xf numFmtId="0" fontId="1" fillId="0" borderId="9" xfId="9" applyBorder="1"/>
    <xf numFmtId="0" fontId="1" fillId="0" borderId="10" xfId="9" applyBorder="1"/>
    <xf numFmtId="0" fontId="1" fillId="0" borderId="11" xfId="9" applyBorder="1"/>
    <xf numFmtId="0" fontId="1" fillId="0" borderId="0" xfId="9"/>
    <xf numFmtId="0" fontId="1" fillId="0" borderId="12" xfId="9" applyBorder="1"/>
    <xf numFmtId="0" fontId="1" fillId="0" borderId="13" xfId="9" applyBorder="1"/>
    <xf numFmtId="0" fontId="39" fillId="0" borderId="12" xfId="9" applyFont="1" applyBorder="1"/>
    <xf numFmtId="0" fontId="39" fillId="0" borderId="0" xfId="9" applyFont="1"/>
    <xf numFmtId="0" fontId="40" fillId="0" borderId="0" xfId="9" applyFont="1"/>
    <xf numFmtId="0" fontId="40" fillId="0" borderId="13" xfId="9" applyFont="1" applyBorder="1"/>
    <xf numFmtId="0" fontId="41" fillId="0" borderId="0" xfId="9" applyFont="1"/>
    <xf numFmtId="0" fontId="41" fillId="0" borderId="13" xfId="9" applyFont="1" applyBorder="1"/>
    <xf numFmtId="0" fontId="42" fillId="0" borderId="12" xfId="9" applyFont="1" applyBorder="1"/>
    <xf numFmtId="0" fontId="43" fillId="6" borderId="12" xfId="9" applyFont="1" applyFill="1" applyBorder="1" applyAlignment="1">
      <alignment horizontal="right"/>
    </xf>
    <xf numFmtId="0" fontId="43" fillId="0" borderId="0" xfId="9" applyFont="1"/>
    <xf numFmtId="0" fontId="44" fillId="0" borderId="0" xfId="9" applyFont="1"/>
    <xf numFmtId="0" fontId="44" fillId="0" borderId="13" xfId="9" applyFont="1" applyBorder="1"/>
    <xf numFmtId="0" fontId="45" fillId="6" borderId="12" xfId="9" applyFont="1" applyFill="1" applyBorder="1" applyAlignment="1">
      <alignment horizontal="left"/>
    </xf>
    <xf numFmtId="0" fontId="47" fillId="0" borderId="0" xfId="9" applyFont="1"/>
    <xf numFmtId="0" fontId="48" fillId="0" borderId="0" xfId="9" applyFont="1"/>
    <xf numFmtId="0" fontId="45" fillId="0" borderId="0" xfId="9" applyFont="1" applyAlignment="1">
      <alignment horizontal="left"/>
    </xf>
    <xf numFmtId="0" fontId="49" fillId="0" borderId="0" xfId="9" applyFont="1"/>
    <xf numFmtId="0" fontId="49" fillId="0" borderId="13" xfId="9" applyFont="1" applyBorder="1"/>
    <xf numFmtId="0" fontId="48" fillId="6" borderId="12" xfId="9" applyFont="1" applyFill="1" applyBorder="1"/>
    <xf numFmtId="0" fontId="50" fillId="0" borderId="0" xfId="9" applyFont="1" applyAlignment="1">
      <alignment horizontal="left" indent="2"/>
    </xf>
    <xf numFmtId="0" fontId="51" fillId="0" borderId="0" xfId="9" applyFont="1" applyAlignment="1">
      <alignment horizontal="right"/>
    </xf>
    <xf numFmtId="0" fontId="50" fillId="0" borderId="0" xfId="9" applyFont="1" applyAlignment="1">
      <alignment horizontal="left"/>
    </xf>
    <xf numFmtId="0" fontId="52" fillId="0" borderId="0" xfId="9" applyFont="1" applyAlignment="1">
      <alignment vertical="center"/>
    </xf>
    <xf numFmtId="0" fontId="53" fillId="6" borderId="12" xfId="9" applyFont="1" applyFill="1" applyBorder="1"/>
    <xf numFmtId="0" fontId="53" fillId="0" borderId="0" xfId="9" applyFont="1"/>
    <xf numFmtId="0" fontId="1" fillId="6" borderId="12" xfId="9" applyFill="1" applyBorder="1"/>
    <xf numFmtId="0" fontId="44" fillId="6" borderId="12" xfId="9" applyFont="1" applyFill="1" applyBorder="1" applyAlignment="1">
      <alignment horizontal="right"/>
    </xf>
    <xf numFmtId="0" fontId="54" fillId="0" borderId="0" xfId="9" applyFont="1" applyAlignment="1">
      <alignment horizontal="left"/>
    </xf>
    <xf numFmtId="0" fontId="2" fillId="0" borderId="0" xfId="9" applyFont="1"/>
    <xf numFmtId="0" fontId="2" fillId="0" borderId="13" xfId="9" applyFont="1" applyBorder="1"/>
    <xf numFmtId="0" fontId="44" fillId="6" borderId="12" xfId="9" applyFont="1" applyFill="1" applyBorder="1" applyAlignment="1">
      <alignment horizontal="right" vertical="top"/>
    </xf>
    <xf numFmtId="0" fontId="2" fillId="0" borderId="13" xfId="9" applyFont="1" applyBorder="1" applyAlignment="1">
      <alignment vertical="top"/>
    </xf>
    <xf numFmtId="0" fontId="2" fillId="0" borderId="0" xfId="9" applyFont="1" applyAlignment="1">
      <alignment vertical="top"/>
    </xf>
    <xf numFmtId="0" fontId="50" fillId="0" borderId="0" xfId="9" applyFont="1" applyAlignment="1">
      <alignment horizontal="left" vertical="top" wrapText="1" indent="2"/>
    </xf>
    <xf numFmtId="0" fontId="56" fillId="0" borderId="0" xfId="12" applyFont="1" applyAlignment="1">
      <alignment horizontal="left" vertical="top" wrapText="1"/>
    </xf>
    <xf numFmtId="0" fontId="1" fillId="0" borderId="14" xfId="9" applyBorder="1"/>
    <xf numFmtId="0" fontId="1" fillId="0" borderId="15" xfId="9" applyBorder="1"/>
    <xf numFmtId="0" fontId="1" fillId="0" borderId="16" xfId="9" applyBorder="1"/>
    <xf numFmtId="2" fontId="11" fillId="2" borderId="0" xfId="3" applyNumberFormat="1" applyFont="1" applyFill="1" applyAlignment="1" applyProtection="1">
      <alignment horizontal="center" vertical="center"/>
      <protection hidden="1"/>
    </xf>
    <xf numFmtId="1" fontId="34" fillId="5" borderId="17" xfId="8" applyNumberFormat="1" applyFont="1" applyFill="1" applyBorder="1" applyAlignment="1">
      <alignment horizontal="left"/>
    </xf>
    <xf numFmtId="1" fontId="35" fillId="5" borderId="17" xfId="8" applyNumberFormat="1" applyFont="1" applyFill="1" applyBorder="1" applyAlignment="1">
      <alignment horizontal="center"/>
    </xf>
    <xf numFmtId="1" fontId="36" fillId="5" borderId="17" xfId="8" applyNumberFormat="1" applyFont="1" applyFill="1" applyBorder="1" applyAlignment="1">
      <alignment horizontal="left"/>
    </xf>
    <xf numFmtId="0" fontId="25" fillId="2" borderId="4" xfId="3" applyFont="1" applyFill="1" applyBorder="1" applyAlignment="1">
      <alignment horizontal="center" vertical="center" wrapText="1"/>
    </xf>
    <xf numFmtId="165" fontId="24" fillId="2" borderId="4" xfId="3" applyNumberFormat="1" applyFont="1" applyFill="1" applyBorder="1" applyAlignment="1">
      <alignment horizontal="center" vertical="center"/>
    </xf>
    <xf numFmtId="0" fontId="17" fillId="0" borderId="0" xfId="14" applyFont="1" applyAlignment="1">
      <alignment horizontal="left" vertical="center"/>
    </xf>
    <xf numFmtId="0" fontId="9" fillId="0" borderId="0" xfId="14" applyFont="1" applyAlignment="1">
      <alignment horizontal="left" vertical="center"/>
    </xf>
    <xf numFmtId="44" fontId="26" fillId="0" borderId="0" xfId="2" applyNumberFormat="1" applyFont="1" applyAlignment="1">
      <alignment horizontal="right" vertical="center"/>
    </xf>
    <xf numFmtId="0" fontId="59" fillId="2" borderId="0" xfId="6" applyFont="1" applyFill="1" applyAlignment="1">
      <alignment horizontal="left" vertical="center"/>
    </xf>
    <xf numFmtId="0" fontId="61" fillId="0" borderId="0" xfId="0" applyFont="1"/>
    <xf numFmtId="0" fontId="62" fillId="4" borderId="8" xfId="2" applyFont="1" applyFill="1" applyBorder="1" applyAlignment="1">
      <alignment horizontal="center" vertical="top" wrapText="1"/>
    </xf>
    <xf numFmtId="0" fontId="12" fillId="0" borderId="0" xfId="3" applyFont="1" applyAlignment="1" applyProtection="1">
      <alignment horizontal="center" vertical="top" wrapText="1"/>
      <protection locked="0"/>
    </xf>
    <xf numFmtId="0" fontId="16" fillId="0" borderId="0" xfId="5" applyFont="1" applyAlignment="1" applyProtection="1">
      <alignment horizontal="center" vertical="top"/>
      <protection locked="0"/>
    </xf>
    <xf numFmtId="0" fontId="17" fillId="0" borderId="0" xfId="3" applyFont="1" applyAlignment="1">
      <alignment horizontal="center"/>
    </xf>
    <xf numFmtId="2" fontId="20" fillId="0" borderId="0" xfId="2" applyNumberFormat="1" applyFont="1" applyAlignment="1">
      <alignment horizontal="center" vertical="center"/>
    </xf>
    <xf numFmtId="0" fontId="4" fillId="0" borderId="0" xfId="2" applyAlignment="1">
      <alignment horizontal="left"/>
    </xf>
    <xf numFmtId="0" fontId="17" fillId="0" borderId="0" xfId="3" applyFont="1" applyAlignment="1">
      <alignment horizontal="left"/>
    </xf>
    <xf numFmtId="2" fontId="20" fillId="0" borderId="0" xfId="2" applyNumberFormat="1" applyFont="1" applyAlignment="1">
      <alignment horizontal="left" vertical="center"/>
    </xf>
    <xf numFmtId="0" fontId="32" fillId="0" borderId="0" xfId="2" applyFont="1" applyAlignment="1">
      <alignment horizontal="left"/>
    </xf>
    <xf numFmtId="1" fontId="63" fillId="2" borderId="4" xfId="3" applyNumberFormat="1" applyFont="1" applyFill="1" applyBorder="1" applyAlignment="1">
      <alignment horizontal="center" vertical="center"/>
    </xf>
    <xf numFmtId="1" fontId="8" fillId="0" borderId="4" xfId="3" applyNumberFormat="1" applyFont="1" applyBorder="1" applyAlignment="1">
      <alignment horizontal="left" vertical="center" indent="1"/>
    </xf>
    <xf numFmtId="0" fontId="32" fillId="0" borderId="0" xfId="2" applyFont="1"/>
    <xf numFmtId="1" fontId="65" fillId="2" borderId="4" xfId="3" applyNumberFormat="1" applyFont="1" applyFill="1" applyBorder="1" applyAlignment="1">
      <alignment horizontal="left" vertical="center" indent="1"/>
    </xf>
    <xf numFmtId="0" fontId="65" fillId="2" borderId="4" xfId="3" applyFont="1" applyFill="1" applyBorder="1" applyAlignment="1">
      <alignment horizontal="left" vertical="center" indent="1"/>
    </xf>
    <xf numFmtId="0" fontId="65" fillId="2" borderId="4" xfId="3" applyFont="1" applyFill="1" applyBorder="1" applyAlignment="1">
      <alignment horizontal="center" vertical="center"/>
    </xf>
    <xf numFmtId="165" fontId="66" fillId="2" borderId="4" xfId="3" applyNumberFormat="1" applyFont="1" applyFill="1" applyBorder="1" applyAlignment="1">
      <alignment horizontal="center" vertical="center"/>
    </xf>
    <xf numFmtId="1" fontId="65" fillId="4" borderId="4" xfId="3" applyNumberFormat="1" applyFont="1" applyFill="1" applyBorder="1" applyAlignment="1">
      <alignment horizontal="center" vertical="center" wrapText="1"/>
    </xf>
    <xf numFmtId="0" fontId="67" fillId="2" borderId="4" xfId="3" applyFont="1" applyFill="1" applyBorder="1" applyAlignment="1">
      <alignment horizontal="center" vertical="center" wrapText="1"/>
    </xf>
    <xf numFmtId="44" fontId="68" fillId="2" borderId="4" xfId="3" applyNumberFormat="1" applyFont="1" applyFill="1" applyBorder="1" applyAlignment="1">
      <alignment horizontal="right" vertical="center" wrapText="1" indent="1"/>
    </xf>
    <xf numFmtId="1" fontId="69" fillId="2" borderId="4" xfId="3" applyNumberFormat="1" applyFont="1" applyFill="1" applyBorder="1" applyAlignment="1">
      <alignment horizontal="center" vertical="center"/>
    </xf>
    <xf numFmtId="0" fontId="32" fillId="0" borderId="0" xfId="2" applyFont="1" applyAlignment="1">
      <alignment horizontal="center"/>
    </xf>
    <xf numFmtId="1" fontId="65" fillId="0" borderId="4" xfId="3" applyNumberFormat="1" applyFont="1" applyBorder="1" applyAlignment="1">
      <alignment horizontal="left" vertical="center" indent="1"/>
    </xf>
    <xf numFmtId="9" fontId="20" fillId="0" borderId="2" xfId="2" applyNumberFormat="1" applyFont="1" applyBorder="1" applyAlignment="1">
      <alignment horizontal="right" vertical="center"/>
    </xf>
    <xf numFmtId="9" fontId="20" fillId="0" borderId="3" xfId="2" applyNumberFormat="1" applyFont="1" applyBorder="1" applyAlignment="1">
      <alignment horizontal="right" vertical="center"/>
    </xf>
    <xf numFmtId="44" fontId="26" fillId="0" borderId="2" xfId="2" applyNumberFormat="1" applyFont="1" applyBorder="1" applyAlignment="1">
      <alignment horizontal="right" vertical="center"/>
    </xf>
    <xf numFmtId="44" fontId="26" fillId="0" borderId="3" xfId="2" applyNumberFormat="1" applyFont="1" applyBorder="1" applyAlignment="1">
      <alignment horizontal="right" vertical="center"/>
    </xf>
    <xf numFmtId="2" fontId="20" fillId="0" borderId="2" xfId="2" applyNumberFormat="1" applyFont="1" applyBorder="1" applyAlignment="1">
      <alignment vertical="center"/>
    </xf>
    <xf numFmtId="2" fontId="20" fillId="0" borderId="3" xfId="2" applyNumberFormat="1" applyFont="1" applyBorder="1" applyAlignment="1">
      <alignment vertical="center"/>
    </xf>
    <xf numFmtId="0" fontId="12" fillId="0" borderId="0" xfId="3" applyFont="1" applyAlignment="1" applyProtection="1">
      <alignment horizontal="left" vertical="top" wrapText="1"/>
      <protection locked="0"/>
    </xf>
    <xf numFmtId="0" fontId="15" fillId="0" borderId="0" xfId="1" applyFont="1" applyFill="1" applyAlignment="1" applyProtection="1">
      <alignment horizontal="center" vertical="center"/>
      <protection locked="0"/>
    </xf>
    <xf numFmtId="0" fontId="22" fillId="4" borderId="2" xfId="3" applyFont="1" applyFill="1" applyBorder="1" applyAlignment="1">
      <alignment horizontal="left" vertical="center"/>
    </xf>
    <xf numFmtId="0" fontId="22" fillId="4" borderId="3" xfId="3" applyFont="1" applyFill="1" applyBorder="1" applyAlignment="1">
      <alignment horizontal="left" vertical="center"/>
    </xf>
    <xf numFmtId="44" fontId="20" fillId="0" borderId="2" xfId="2" applyNumberFormat="1" applyFont="1" applyBorder="1" applyAlignment="1">
      <alignment vertical="center"/>
    </xf>
    <xf numFmtId="44" fontId="20" fillId="0" borderId="3" xfId="2" applyNumberFormat="1" applyFont="1" applyBorder="1" applyAlignment="1">
      <alignment vertical="center"/>
    </xf>
    <xf numFmtId="0" fontId="54" fillId="0" borderId="0" xfId="9" applyFont="1" applyAlignment="1">
      <alignment horizontal="left" vertical="top" wrapText="1"/>
    </xf>
    <xf numFmtId="0" fontId="50" fillId="0" borderId="0" xfId="9" applyFont="1" applyAlignment="1">
      <alignment horizontal="left" vertical="top" wrapText="1" indent="2"/>
    </xf>
    <xf numFmtId="0" fontId="56" fillId="0" borderId="0" xfId="12" applyFont="1" applyAlignment="1">
      <alignment horizontal="left" vertical="top" wrapText="1"/>
    </xf>
    <xf numFmtId="0" fontId="50" fillId="0" borderId="0" xfId="9" applyFont="1" applyAlignment="1">
      <alignment horizontal="left" vertical="top" wrapText="1" indent="3"/>
    </xf>
    <xf numFmtId="0" fontId="50" fillId="0" borderId="0" xfId="9" quotePrefix="1" applyFont="1" applyAlignment="1">
      <alignment horizontal="left" vertical="top" wrapText="1" indent="4"/>
    </xf>
    <xf numFmtId="0" fontId="50" fillId="0" borderId="0" xfId="9" applyFont="1" applyAlignment="1">
      <alignment horizontal="left" vertical="top" wrapText="1" indent="4"/>
    </xf>
    <xf numFmtId="0" fontId="54" fillId="0" borderId="0" xfId="10" applyFont="1" applyAlignment="1">
      <alignment horizontal="left" vertical="top" wrapText="1"/>
    </xf>
    <xf numFmtId="0" fontId="50" fillId="0" borderId="0" xfId="10" applyFont="1" applyAlignment="1">
      <alignment horizontal="left" vertical="top" wrapText="1" indent="2"/>
    </xf>
    <xf numFmtId="0" fontId="54" fillId="0" borderId="0" xfId="11" applyFont="1" applyAlignment="1">
      <alignment horizontal="left" vertical="top" wrapText="1"/>
    </xf>
    <xf numFmtId="0" fontId="4" fillId="0" borderId="0" xfId="2" applyFont="1"/>
    <xf numFmtId="0" fontId="4" fillId="0" borderId="0" xfId="2" applyFont="1" applyAlignment="1">
      <alignment horizontal="left"/>
    </xf>
    <xf numFmtId="0" fontId="4" fillId="0" borderId="0" xfId="2" applyFont="1" applyAlignment="1">
      <alignment horizontal="center"/>
    </xf>
  </cellXfs>
  <cellStyles count="17">
    <cellStyle name="Гиперссылка" xfId="1" builtinId="8"/>
    <cellStyle name="Гиперссылка 2" xfId="4" xr:uid="{9A183018-6CC6-4518-B5F1-E702A240AEBF}"/>
    <cellStyle name="Гиперссылка 3" xfId="5" xr:uid="{D95A9886-AF7E-4664-AD24-F170E6BB9762}"/>
    <cellStyle name="Обычный" xfId="0" builtinId="0"/>
    <cellStyle name="Обычный 2 2" xfId="2" xr:uid="{C2DBF53F-9384-4EA5-8480-D2D18D06F0DE}"/>
    <cellStyle name="Обычный 2 2 2" xfId="9" xr:uid="{3660667F-3CCF-4C9F-BFFA-6309282A4DFF}"/>
    <cellStyle name="Обычный 2 2 2 2" xfId="6" xr:uid="{5057BB73-9435-429E-8867-3FDBB82706DD}"/>
    <cellStyle name="Обычный 2 2 2 2 2" xfId="14" xr:uid="{4008A681-8DFE-4E52-8830-C91852DF4A7A}"/>
    <cellStyle name="Обычный 2 2 3" xfId="3" xr:uid="{532907D6-08D4-4079-8DB9-47EAFBBEBC01}"/>
    <cellStyle name="Обычный 2 2 4" xfId="13" xr:uid="{2EDAE675-E75C-41AE-9A56-5366D983E0E1}"/>
    <cellStyle name="Обычный 2 2 7" xfId="15" xr:uid="{5160D147-EFBC-466A-8B43-AFFF0F39F768}"/>
    <cellStyle name="Обычный 3 2" xfId="8" xr:uid="{CAFD90AC-2A64-4EF5-9BC6-75BC7447A2A2}"/>
    <cellStyle name="Обычный 3 2 2 2" xfId="10" xr:uid="{3E6206D6-550B-46A5-9392-A04E5B60DFAB}"/>
    <cellStyle name="Обычный 3 2 3" xfId="16" xr:uid="{0DB8BE58-54AA-4784-A569-2EFC88C54E46}"/>
    <cellStyle name="Обычный 3 3 2" xfId="11" xr:uid="{0508E83A-22A4-4C50-9E45-AA2C80AD251E}"/>
    <cellStyle name="Обычный 3 3 3" xfId="12" xr:uid="{AFAE0AFE-06C7-44A4-9660-383F2982E337}"/>
    <cellStyle name="Обычный_Лист1 2" xfId="7" xr:uid="{E2468680-A502-493D-A723-A39E62979BF7}"/>
  </cellStyles>
  <dxfs count="15">
    <dxf>
      <fill>
        <patternFill patternType="solid">
          <fgColor auto="1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10" Type="http://schemas.openxmlformats.org/officeDocument/2006/relationships/image" Target="../media/image11.png"/><Relationship Id="rId4" Type="http://schemas.openxmlformats.org/officeDocument/2006/relationships/image" Target="../media/image6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26397</xdr:colOff>
      <xdr:row>1</xdr:row>
      <xdr:rowOff>45450</xdr:rowOff>
    </xdr:from>
    <xdr:to>
      <xdr:col>4</xdr:col>
      <xdr:colOff>1541689</xdr:colOff>
      <xdr:row>5</xdr:row>
      <xdr:rowOff>57268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6A03DFE-292A-41CE-BBF8-7A621F41B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872" y="283575"/>
          <a:ext cx="1522912" cy="869068"/>
        </a:xfrm>
        <a:prstGeom prst="rect">
          <a:avLst/>
        </a:prstGeom>
      </xdr:spPr>
    </xdr:pic>
    <xdr:clientData/>
  </xdr:twoCellAnchor>
  <xdr:twoCellAnchor editAs="oneCell">
    <xdr:from>
      <xdr:col>14</xdr:col>
      <xdr:colOff>713286</xdr:colOff>
      <xdr:row>1</xdr:row>
      <xdr:rowOff>45448</xdr:rowOff>
    </xdr:from>
    <xdr:to>
      <xdr:col>14</xdr:col>
      <xdr:colOff>1692554</xdr:colOff>
      <xdr:row>6</xdr:row>
      <xdr:rowOff>20682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89510546-5489-4B0C-BF33-C236BFB82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72011" y="283573"/>
          <a:ext cx="973553" cy="10134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60FC261-4F2C-44EF-A744-02F2547F2D84}"/>
            </a:ext>
          </a:extLst>
        </xdr:cNvPr>
        <xdr:cNvSpPr txBox="1"/>
      </xdr:nvSpPr>
      <xdr:spPr>
        <a:xfrm>
          <a:off x="258536" y="22151"/>
          <a:ext cx="9542689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30125</xdr:colOff>
      <xdr:row>10</xdr:row>
      <xdr:rowOff>12847</xdr:rowOff>
    </xdr:from>
    <xdr:ext cx="7049484" cy="445300"/>
    <xdr:pic>
      <xdr:nvPicPr>
        <xdr:cNvPr id="3" name="Рисунок 2">
          <a:extLst>
            <a:ext uri="{FF2B5EF4-FFF2-40B4-BE49-F238E27FC236}">
              <a16:creationId xmlns:a16="http://schemas.microsoft.com/office/drawing/2014/main" id="{8D0B40AF-6791-4AF1-88AB-33ED6FF2A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11" y="1760004"/>
          <a:ext cx="7049484" cy="4453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60</xdr:row>
      <xdr:rowOff>0</xdr:rowOff>
    </xdr:from>
    <xdr:ext cx="2372056" cy="504895"/>
    <xdr:pic>
      <xdr:nvPicPr>
        <xdr:cNvPr id="4" name="Рисунок 3">
          <a:extLst>
            <a:ext uri="{FF2B5EF4-FFF2-40B4-BE49-F238E27FC236}">
              <a16:creationId xmlns:a16="http://schemas.microsoft.com/office/drawing/2014/main" id="{E36EB606-3307-4CE4-87DD-6BFB6724F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8536" y="15599229"/>
          <a:ext cx="2372056" cy="504895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72</xdr:row>
      <xdr:rowOff>0</xdr:rowOff>
    </xdr:from>
    <xdr:ext cx="2962688" cy="485843"/>
    <xdr:pic>
      <xdr:nvPicPr>
        <xdr:cNvPr id="5" name="Рисунок 4">
          <a:extLst>
            <a:ext uri="{FF2B5EF4-FFF2-40B4-BE49-F238E27FC236}">
              <a16:creationId xmlns:a16="http://schemas.microsoft.com/office/drawing/2014/main" id="{BC8A05DD-B569-45EA-8805-6B9E895A8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8536" y="18478500"/>
          <a:ext cx="2962688" cy="485843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22</xdr:row>
      <xdr:rowOff>44302</xdr:rowOff>
    </xdr:from>
    <xdr:ext cx="7230484" cy="535689"/>
    <xdr:pic>
      <xdr:nvPicPr>
        <xdr:cNvPr id="6" name="Рисунок 5">
          <a:extLst>
            <a:ext uri="{FF2B5EF4-FFF2-40B4-BE49-F238E27FC236}">
              <a16:creationId xmlns:a16="http://schemas.microsoft.com/office/drawing/2014/main" id="{A22ED360-9565-4376-A88A-44D5560A5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8536" y="4159102"/>
          <a:ext cx="7230484" cy="535689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38</xdr:row>
      <xdr:rowOff>11076</xdr:rowOff>
    </xdr:from>
    <xdr:ext cx="6315956" cy="533474"/>
    <xdr:pic>
      <xdr:nvPicPr>
        <xdr:cNvPr id="7" name="Рисунок 6">
          <a:extLst>
            <a:ext uri="{FF2B5EF4-FFF2-40B4-BE49-F238E27FC236}">
              <a16:creationId xmlns:a16="http://schemas.microsoft.com/office/drawing/2014/main" id="{78B32006-8A78-4AFC-BBAD-038CD2486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8536" y="8833947"/>
          <a:ext cx="6315956" cy="533474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90</xdr:row>
      <xdr:rowOff>0</xdr:rowOff>
    </xdr:from>
    <xdr:ext cx="4810796" cy="485843"/>
    <xdr:pic>
      <xdr:nvPicPr>
        <xdr:cNvPr id="8" name="Рисунок 7">
          <a:extLst>
            <a:ext uri="{FF2B5EF4-FFF2-40B4-BE49-F238E27FC236}">
              <a16:creationId xmlns:a16="http://schemas.microsoft.com/office/drawing/2014/main" id="{289EF69B-6500-4926-8C99-D4BDF0565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8536" y="24128186"/>
          <a:ext cx="4810796" cy="485843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95</xdr:row>
      <xdr:rowOff>161925</xdr:rowOff>
    </xdr:from>
    <xdr:ext cx="8924925" cy="2981325"/>
    <xdr:pic>
      <xdr:nvPicPr>
        <xdr:cNvPr id="9" name="Рисунок 8">
          <a:extLst>
            <a:ext uri="{FF2B5EF4-FFF2-40B4-BE49-F238E27FC236}">
              <a16:creationId xmlns:a16="http://schemas.microsoft.com/office/drawing/2014/main" id="{3B98BCF7-FECD-4FD6-B667-0DCE6407A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586" y="25220839"/>
          <a:ext cx="8924925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114299</xdr:colOff>
      <xdr:row>0</xdr:row>
      <xdr:rowOff>50726</xdr:rowOff>
    </xdr:from>
    <xdr:ext cx="3330000" cy="883311"/>
    <xdr:pic>
      <xdr:nvPicPr>
        <xdr:cNvPr id="10" name="Рисунок 9">
          <a:extLst>
            <a:ext uri="{FF2B5EF4-FFF2-40B4-BE49-F238E27FC236}">
              <a16:creationId xmlns:a16="http://schemas.microsoft.com/office/drawing/2014/main" id="{163AEA3F-8DD7-40F5-8B3E-69FE362849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53785" y="50726"/>
          <a:ext cx="3330000" cy="883311"/>
        </a:xfrm>
        <a:prstGeom prst="rect">
          <a:avLst/>
        </a:prstGeom>
      </xdr:spPr>
    </xdr:pic>
    <xdr:clientData/>
  </xdr:oneCellAnchor>
  <xdr:oneCellAnchor>
    <xdr:from>
      <xdr:col>1</xdr:col>
      <xdr:colOff>28575</xdr:colOff>
      <xdr:row>55</xdr:row>
      <xdr:rowOff>9525</xdr:rowOff>
    </xdr:from>
    <xdr:ext cx="5268060" cy="485843"/>
    <xdr:pic>
      <xdr:nvPicPr>
        <xdr:cNvPr id="11" name="Рисунок 10">
          <a:extLst>
            <a:ext uri="{FF2B5EF4-FFF2-40B4-BE49-F238E27FC236}">
              <a16:creationId xmlns:a16="http://schemas.microsoft.com/office/drawing/2014/main" id="{7A4CD98C-3EB7-446D-AF48-6E3248DAB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8061" y="14667139"/>
          <a:ext cx="5268060" cy="48584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cuments/&#1055;&#1088;&#1072;&#1081;&#1089;-&#1083;&#1080;&#1089;&#1090;&#1099;/&#1050;&#1072;&#1089;&#1089;&#1077;&#1090;&#1099;/&#1056;&#1072;&#1073;&#1086;&#1095;&#1080;&#1077;%20&#1087;&#1088;&#1072;&#1081;&#1089;&#1099;/&#1050;&#1072;&#1089;&#1089;&#1077;&#1090;&#1099;%202021-2022%20&#1088;&#1072;&#1073;&#1086;&#1095;&#1080;&#1081;%20(&#1080;&#1090;&#1086;&#1075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wnloads/Renault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sha\Downloads\&#1063;&#1077;&#1088;&#1077;&#1085;&#1082;&#1080;%20&#1074;%20&#1082;&#1072;&#1089;&#1089;&#1077;&#1090;&#1072;&#1093;%202024.xlsx" TargetMode="External"/><Relationship Id="rId1" Type="http://schemas.openxmlformats.org/officeDocument/2006/relationships/externalLinkPath" Target="/Users/dasha/Downloads/&#1063;&#1077;&#1088;&#1077;&#1085;&#1082;&#1080;%20&#1074;%20&#1082;&#1072;&#1089;&#1089;&#1077;&#1090;&#1072;&#1093;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sha\Downloads\&#1063;&#1077;&#1088;&#1077;&#1085;&#1082;&#1080;%20&#1074;%20&#1082;&#1072;&#1089;&#1089;&#1077;&#1090;&#1072;&#1093;%202025%20&#1061;&#1077;&#1082;&#1086;%20+%20&#1089;&#1073;&#1086;&#1088;&#1085;&#1099;&#1081;,%20&#1088;&#1072;&#1073;&#1086;&#1095;&#1080;&#1081;.xlsx" TargetMode="External"/><Relationship Id="rId1" Type="http://schemas.openxmlformats.org/officeDocument/2006/relationships/externalLinkPath" Target="/Users/dasha/Downloads/&#1063;&#1077;&#1088;&#1077;&#1085;&#1082;&#1080;%20&#1074;%20&#1082;&#1072;&#1089;&#1089;&#1077;&#1090;&#1072;&#1093;%202025%20&#1061;&#1077;&#1082;&#1086;%20+%20&#1089;&#1073;&#1086;&#1088;&#1085;&#1099;&#1081;,%20&#1088;&#1072;&#1073;&#1086;&#1095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costek 2021"/>
      <sheetName val="2022"/>
      <sheetName val="Лист5"/>
      <sheetName val="Hecostek 2022"/>
      <sheetName val="рабочий кассеты"/>
      <sheetName val="рабочий кассеты Хекостек"/>
      <sheetName val="Hecostek 2021 (3)"/>
      <sheetName val="Условия работы"/>
      <sheetName val="2021 (2)"/>
      <sheetName val="Условия работы хеко"/>
      <sheetName val="Черенки в кассетах_успех"/>
      <sheetName val="рабочий 2022"/>
      <sheetName val="Лист1"/>
      <sheetName val="Лист2"/>
      <sheetName val="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3">
          <cell r="A13" t="str">
            <v>87-10-1402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0">
          <cell r="A10" t="str">
            <v>87-10-0896</v>
          </cell>
          <cell r="B10" t="str">
            <v>Acer pal. 'Atropurpureum'</v>
          </cell>
          <cell r="C10" t="str">
            <v>MP66</v>
          </cell>
          <cell r="D10" t="str">
            <v>Directly</v>
          </cell>
          <cell r="F10">
            <v>1.08</v>
          </cell>
          <cell r="G10">
            <v>0.97</v>
          </cell>
          <cell r="H10">
            <v>0.91</v>
          </cell>
          <cell r="J10">
            <v>1.32192</v>
          </cell>
          <cell r="K10">
            <v>1.1872799999999999</v>
          </cell>
          <cell r="L10">
            <v>0.91</v>
          </cell>
        </row>
        <row r="11">
          <cell r="A11" t="str">
            <v>87-10-1221</v>
          </cell>
          <cell r="B11" t="str">
            <v>Acer pal. 'Elegans'</v>
          </cell>
          <cell r="C11" t="str">
            <v>MP66</v>
          </cell>
          <cell r="D11" t="str">
            <v>Directly</v>
          </cell>
          <cell r="F11">
            <v>1.08</v>
          </cell>
          <cell r="G11">
            <v>0.97</v>
          </cell>
          <cell r="H11">
            <v>0.91</v>
          </cell>
          <cell r="J11">
            <v>1.32192</v>
          </cell>
          <cell r="K11">
            <v>1.1872799999999999</v>
          </cell>
          <cell r="L11">
            <v>0.91</v>
          </cell>
        </row>
        <row r="12">
          <cell r="A12" t="str">
            <v>87-10-1222</v>
          </cell>
          <cell r="B12" t="str">
            <v>Acer pal. 'Katsura'</v>
          </cell>
          <cell r="C12" t="str">
            <v>MP66</v>
          </cell>
          <cell r="D12" t="str">
            <v>Directly</v>
          </cell>
          <cell r="F12">
            <v>1.08</v>
          </cell>
          <cell r="G12">
            <v>0.97</v>
          </cell>
          <cell r="H12">
            <v>0.91</v>
          </cell>
          <cell r="J12">
            <v>1.32192</v>
          </cell>
          <cell r="K12">
            <v>1.1872799999999999</v>
          </cell>
          <cell r="L12">
            <v>0.91</v>
          </cell>
        </row>
        <row r="13">
          <cell r="A13" t="str">
            <v>87-10-1215</v>
          </cell>
          <cell r="B13" t="str">
            <v>Acer pal. 'Orange Dream'</v>
          </cell>
          <cell r="C13" t="str">
            <v>MP66</v>
          </cell>
          <cell r="D13" t="str">
            <v>Directly</v>
          </cell>
          <cell r="F13">
            <v>1.08</v>
          </cell>
          <cell r="G13">
            <v>0.97</v>
          </cell>
          <cell r="H13">
            <v>0.91</v>
          </cell>
          <cell r="J13">
            <v>1.32192</v>
          </cell>
          <cell r="K13">
            <v>1.1872799999999999</v>
          </cell>
          <cell r="L13">
            <v>0.91</v>
          </cell>
        </row>
        <row r="14">
          <cell r="A14" t="str">
            <v>87-10-1401</v>
          </cell>
          <cell r="B14" t="str">
            <v>Aronia melanocarpa 'Hugin'</v>
          </cell>
          <cell r="C14" t="str">
            <v>MP104</v>
          </cell>
          <cell r="D14" t="str">
            <v>Directly</v>
          </cell>
          <cell r="F14">
            <v>0.52</v>
          </cell>
          <cell r="G14">
            <v>0.41</v>
          </cell>
          <cell r="H14">
            <v>0.35</v>
          </cell>
          <cell r="J14">
            <v>0.63648000000000005</v>
          </cell>
          <cell r="K14">
            <v>0.50183999999999995</v>
          </cell>
          <cell r="L14">
            <v>0.35</v>
          </cell>
        </row>
        <row r="15">
          <cell r="A15" t="str">
            <v>87-10-1402</v>
          </cell>
          <cell r="B15" t="str">
            <v>Aronia prunifolia 'Nero'</v>
          </cell>
          <cell r="C15" t="str">
            <v>MP104</v>
          </cell>
          <cell r="D15" t="str">
            <v>Directly</v>
          </cell>
          <cell r="F15">
            <v>0.52</v>
          </cell>
          <cell r="G15">
            <v>0.41</v>
          </cell>
          <cell r="H15">
            <v>0.35</v>
          </cell>
          <cell r="J15">
            <v>0.63648000000000005</v>
          </cell>
          <cell r="K15">
            <v>0.50183999999999995</v>
          </cell>
          <cell r="L15">
            <v>0.35</v>
          </cell>
        </row>
        <row r="16">
          <cell r="A16" t="str">
            <v>87-10-1283</v>
          </cell>
          <cell r="B16" t="str">
            <v>Aronia prunifolia 'Viking'</v>
          </cell>
          <cell r="C16" t="str">
            <v>MP104</v>
          </cell>
          <cell r="D16" t="str">
            <v>Directly</v>
          </cell>
          <cell r="F16">
            <v>0.52</v>
          </cell>
          <cell r="G16">
            <v>0.41</v>
          </cell>
          <cell r="H16">
            <v>0.35</v>
          </cell>
          <cell r="J16">
            <v>0.63648000000000005</v>
          </cell>
          <cell r="K16">
            <v>0.50183999999999995</v>
          </cell>
          <cell r="L16">
            <v>0.35</v>
          </cell>
        </row>
        <row r="17">
          <cell r="A17" t="str">
            <v>87-10-0006</v>
          </cell>
          <cell r="B17" t="str">
            <v>Berberis buxifolia 'Nana'</v>
          </cell>
          <cell r="C17" t="str">
            <v>MP150</v>
          </cell>
          <cell r="D17" t="str">
            <v>Directly</v>
          </cell>
          <cell r="F17">
            <v>0.59000000000000008</v>
          </cell>
          <cell r="G17">
            <v>0.48</v>
          </cell>
          <cell r="H17">
            <v>0.42</v>
          </cell>
          <cell r="J17">
            <v>0.72216000000000014</v>
          </cell>
          <cell r="K17">
            <v>0.58751999999999993</v>
          </cell>
          <cell r="L17">
            <v>0.42</v>
          </cell>
        </row>
        <row r="18">
          <cell r="A18" t="str">
            <v>87-10-0897</v>
          </cell>
          <cell r="B18" t="str">
            <v>Berberis candidula</v>
          </cell>
          <cell r="C18" t="str">
            <v>MP150</v>
          </cell>
          <cell r="D18" t="str">
            <v>Directly</v>
          </cell>
          <cell r="F18">
            <v>0.53</v>
          </cell>
          <cell r="G18">
            <v>0.42</v>
          </cell>
          <cell r="H18">
            <v>0.36</v>
          </cell>
          <cell r="J18">
            <v>0.64872000000000007</v>
          </cell>
          <cell r="K18">
            <v>0.51407999999999998</v>
          </cell>
          <cell r="L18">
            <v>0.36</v>
          </cell>
        </row>
        <row r="19">
          <cell r="A19" t="str">
            <v>87-10-0943</v>
          </cell>
          <cell r="B19" t="str">
            <v>Berberis frikartii 'Amstelveen'</v>
          </cell>
          <cell r="C19" t="str">
            <v>MP150</v>
          </cell>
          <cell r="D19" t="str">
            <v>Directly</v>
          </cell>
          <cell r="F19">
            <v>0.53</v>
          </cell>
          <cell r="G19">
            <v>0.42</v>
          </cell>
          <cell r="H19">
            <v>0.36</v>
          </cell>
          <cell r="J19">
            <v>0.64872000000000007</v>
          </cell>
          <cell r="K19">
            <v>0.51407999999999998</v>
          </cell>
          <cell r="L19">
            <v>0.36</v>
          </cell>
        </row>
        <row r="20">
          <cell r="A20" t="str">
            <v>87-10-0941</v>
          </cell>
          <cell r="B20" t="str">
            <v>Berberis frikartii 'Telstar'</v>
          </cell>
          <cell r="C20" t="str">
            <v>MP150</v>
          </cell>
          <cell r="D20" t="str">
            <v>Directly</v>
          </cell>
          <cell r="F20">
            <v>0.53</v>
          </cell>
          <cell r="G20">
            <v>0.42</v>
          </cell>
          <cell r="H20">
            <v>0.36</v>
          </cell>
          <cell r="J20">
            <v>0.64872000000000007</v>
          </cell>
          <cell r="K20">
            <v>0.51407999999999998</v>
          </cell>
          <cell r="L20">
            <v>0.36</v>
          </cell>
        </row>
        <row r="21">
          <cell r="A21" t="str">
            <v>87-10-0957</v>
          </cell>
          <cell r="B21" t="str">
            <v>Berberis int. 'Wallich's Purple'</v>
          </cell>
          <cell r="C21" t="str">
            <v>MP150</v>
          </cell>
          <cell r="D21" t="str">
            <v>Directly</v>
          </cell>
          <cell r="F21">
            <v>0.53</v>
          </cell>
          <cell r="G21">
            <v>0.42</v>
          </cell>
          <cell r="H21">
            <v>0.36</v>
          </cell>
          <cell r="J21">
            <v>0.64872000000000007</v>
          </cell>
          <cell r="K21">
            <v>0.51407999999999998</v>
          </cell>
          <cell r="L21">
            <v>0.36</v>
          </cell>
        </row>
        <row r="22">
          <cell r="A22" t="str">
            <v>87-10-0008</v>
          </cell>
          <cell r="B22" t="str">
            <v>Berberis media 'Parkjuweel'</v>
          </cell>
          <cell r="C22" t="str">
            <v>MP150</v>
          </cell>
          <cell r="D22" t="str">
            <v>Directly</v>
          </cell>
          <cell r="F22">
            <v>0.53</v>
          </cell>
          <cell r="G22">
            <v>0.42</v>
          </cell>
          <cell r="H22">
            <v>0.36</v>
          </cell>
          <cell r="J22">
            <v>0.64872000000000007</v>
          </cell>
          <cell r="K22">
            <v>0.51407999999999998</v>
          </cell>
          <cell r="L22">
            <v>0.36</v>
          </cell>
        </row>
        <row r="23">
          <cell r="A23" t="str">
            <v>87-10-0819</v>
          </cell>
          <cell r="B23" t="str">
            <v>Berberis media 'Red Jewel'</v>
          </cell>
          <cell r="C23" t="str">
            <v>MP150</v>
          </cell>
          <cell r="D23" t="str">
            <v>Directly</v>
          </cell>
          <cell r="F23">
            <v>0.53</v>
          </cell>
          <cell r="G23">
            <v>0.42</v>
          </cell>
          <cell r="H23">
            <v>0.36</v>
          </cell>
          <cell r="J23">
            <v>0.64872000000000007</v>
          </cell>
          <cell r="K23">
            <v>0.51407999999999998</v>
          </cell>
          <cell r="L23">
            <v>0.36</v>
          </cell>
        </row>
        <row r="24">
          <cell r="A24" t="str">
            <v>87-10-0009</v>
          </cell>
          <cell r="B24" t="str">
            <v>Berberis ott. 'Auricoma'</v>
          </cell>
          <cell r="C24" t="str">
            <v>MP150</v>
          </cell>
          <cell r="D24" t="str">
            <v>Directly</v>
          </cell>
          <cell r="F24">
            <v>0.53</v>
          </cell>
          <cell r="G24">
            <v>0.42</v>
          </cell>
          <cell r="H24">
            <v>0.36</v>
          </cell>
          <cell r="J24">
            <v>0.64872000000000007</v>
          </cell>
          <cell r="K24">
            <v>0.51407999999999998</v>
          </cell>
          <cell r="L24">
            <v>0.36</v>
          </cell>
        </row>
        <row r="25">
          <cell r="A25" t="str">
            <v>87-10-0833</v>
          </cell>
          <cell r="B25" t="str">
            <v>Berberis ott. 'Silver Miles'</v>
          </cell>
          <cell r="C25" t="str">
            <v>MP150</v>
          </cell>
          <cell r="D25" t="str">
            <v>Directly</v>
          </cell>
          <cell r="F25">
            <v>0.53</v>
          </cell>
          <cell r="G25">
            <v>0.42</v>
          </cell>
          <cell r="H25">
            <v>0.36</v>
          </cell>
          <cell r="J25">
            <v>0.64872000000000007</v>
          </cell>
          <cell r="K25">
            <v>0.51407999999999998</v>
          </cell>
          <cell r="L25">
            <v>0.36</v>
          </cell>
        </row>
        <row r="26">
          <cell r="A26" t="str">
            <v>87-10-0011</v>
          </cell>
          <cell r="B26" t="str">
            <v>Berberis ott. 'Superba'</v>
          </cell>
          <cell r="C26" t="str">
            <v>MP150</v>
          </cell>
          <cell r="D26" t="str">
            <v>Directly</v>
          </cell>
          <cell r="F26">
            <v>0.53</v>
          </cell>
          <cell r="G26">
            <v>0.42</v>
          </cell>
          <cell r="H26">
            <v>0.36</v>
          </cell>
          <cell r="J26">
            <v>0.64872000000000007</v>
          </cell>
          <cell r="K26">
            <v>0.51407999999999998</v>
          </cell>
          <cell r="L26">
            <v>0.36</v>
          </cell>
        </row>
        <row r="27">
          <cell r="A27" t="str">
            <v>87-10-0013</v>
          </cell>
          <cell r="B27" t="str">
            <v>Berberis thunb. 'Atropurpurea Nana'</v>
          </cell>
          <cell r="C27" t="str">
            <v>MP150</v>
          </cell>
          <cell r="D27" t="str">
            <v>Directly</v>
          </cell>
          <cell r="F27">
            <v>0.53</v>
          </cell>
          <cell r="G27">
            <v>0.42</v>
          </cell>
          <cell r="H27">
            <v>0.36</v>
          </cell>
          <cell r="J27">
            <v>0.64872000000000007</v>
          </cell>
          <cell r="K27">
            <v>0.51407999999999998</v>
          </cell>
          <cell r="L27">
            <v>0.36</v>
          </cell>
        </row>
        <row r="28">
          <cell r="A28" t="str">
            <v>87-10-0014</v>
          </cell>
          <cell r="B28" t="str">
            <v>Berberis thunb. 'Aurea'</v>
          </cell>
          <cell r="C28" t="str">
            <v>MP150</v>
          </cell>
          <cell r="D28" t="str">
            <v>Directly</v>
          </cell>
          <cell r="F28">
            <v>0.53</v>
          </cell>
          <cell r="G28">
            <v>0.42</v>
          </cell>
          <cell r="H28">
            <v>0.36</v>
          </cell>
          <cell r="J28">
            <v>0.64872000000000007</v>
          </cell>
          <cell r="K28">
            <v>0.51407999999999998</v>
          </cell>
          <cell r="L28">
            <v>0.36</v>
          </cell>
        </row>
        <row r="29">
          <cell r="A29" t="str">
            <v>87-10-0015</v>
          </cell>
          <cell r="B29" t="str">
            <v>Berberis thunb. 'Bagatelle'</v>
          </cell>
          <cell r="C29" t="str">
            <v>MP150</v>
          </cell>
          <cell r="D29" t="str">
            <v>Directly</v>
          </cell>
          <cell r="F29">
            <v>0.53</v>
          </cell>
          <cell r="G29">
            <v>0.42</v>
          </cell>
          <cell r="H29">
            <v>0.36</v>
          </cell>
          <cell r="J29">
            <v>0.64872000000000007</v>
          </cell>
          <cell r="K29">
            <v>0.51407999999999998</v>
          </cell>
          <cell r="L29">
            <v>0.36</v>
          </cell>
        </row>
        <row r="30">
          <cell r="A30" t="str">
            <v>87-10-0016</v>
          </cell>
          <cell r="B30" t="str">
            <v>Berberis thunb. 'Bonanza Gold' PBR  ®</v>
          </cell>
          <cell r="C30" t="str">
            <v>mp150</v>
          </cell>
          <cell r="D30" t="str">
            <v>Directly</v>
          </cell>
          <cell r="F30">
            <v>1.29</v>
          </cell>
          <cell r="G30">
            <v>1.18</v>
          </cell>
          <cell r="H30">
            <v>1.1200000000000001</v>
          </cell>
          <cell r="J30">
            <v>1.5789600000000001</v>
          </cell>
          <cell r="K30">
            <v>1.44432</v>
          </cell>
          <cell r="L30">
            <v>1.1200000000000001</v>
          </cell>
        </row>
        <row r="31">
          <cell r="A31" t="str">
            <v>87-10-0898</v>
          </cell>
          <cell r="B31" t="str">
            <v>Berberis thunb. 'Carmen'</v>
          </cell>
          <cell r="C31" t="str">
            <v>MP150</v>
          </cell>
          <cell r="D31" t="str">
            <v>Directly</v>
          </cell>
          <cell r="F31">
            <v>0.53</v>
          </cell>
          <cell r="G31">
            <v>0.42</v>
          </cell>
          <cell r="H31">
            <v>0.36</v>
          </cell>
          <cell r="J31">
            <v>0.64872000000000007</v>
          </cell>
          <cell r="K31">
            <v>0.51407999999999998</v>
          </cell>
          <cell r="L31">
            <v>0.36</v>
          </cell>
        </row>
        <row r="32">
          <cell r="A32" t="str">
            <v>87-10-1275</v>
          </cell>
          <cell r="B32" t="str">
            <v>Berberis thunb. 'Chicquita' PBR ®</v>
          </cell>
          <cell r="C32" t="str">
            <v>MP150</v>
          </cell>
          <cell r="D32" t="str">
            <v>Directly</v>
          </cell>
          <cell r="F32">
            <v>1.01</v>
          </cell>
          <cell r="G32">
            <v>0.9</v>
          </cell>
          <cell r="H32">
            <v>0.84</v>
          </cell>
          <cell r="J32">
            <v>1.23624</v>
          </cell>
          <cell r="K32">
            <v>1.1016000000000001</v>
          </cell>
          <cell r="L32">
            <v>0.84</v>
          </cell>
        </row>
        <row r="33">
          <cell r="A33" t="str">
            <v>87-10-1276</v>
          </cell>
          <cell r="B33" t="str">
            <v>Berberis thunb. 'Chocolate Summer'PBR ®</v>
          </cell>
          <cell r="C33" t="str">
            <v>MP150</v>
          </cell>
          <cell r="D33" t="str">
            <v>Directly</v>
          </cell>
          <cell r="F33">
            <v>1.01</v>
          </cell>
          <cell r="G33">
            <v>0.9</v>
          </cell>
          <cell r="H33">
            <v>0.84</v>
          </cell>
          <cell r="J33">
            <v>1.23624</v>
          </cell>
          <cell r="K33">
            <v>1.1016000000000001</v>
          </cell>
          <cell r="L33">
            <v>0.84</v>
          </cell>
        </row>
        <row r="34">
          <cell r="A34" t="str">
            <v>87-10-1223</v>
          </cell>
          <cell r="B34" t="str">
            <v>Berberis thunb. 'Concorde'</v>
          </cell>
          <cell r="C34" t="str">
            <v>MP150</v>
          </cell>
          <cell r="D34" t="str">
            <v>Directly</v>
          </cell>
          <cell r="F34">
            <v>0.53</v>
          </cell>
          <cell r="G34">
            <v>0.42</v>
          </cell>
          <cell r="H34">
            <v>0.36</v>
          </cell>
          <cell r="J34">
            <v>0.64872000000000007</v>
          </cell>
          <cell r="K34">
            <v>0.51407999999999998</v>
          </cell>
          <cell r="L34">
            <v>0.36</v>
          </cell>
        </row>
        <row r="35">
          <cell r="A35" t="str">
            <v>87-10-0756</v>
          </cell>
          <cell r="B35" t="str">
            <v>Berberis thunb. 'Coral' PBR ®</v>
          </cell>
          <cell r="C35" t="str">
            <v>MP150</v>
          </cell>
          <cell r="D35" t="str">
            <v>Directly</v>
          </cell>
          <cell r="F35">
            <v>1.01</v>
          </cell>
          <cell r="G35">
            <v>0.9</v>
          </cell>
          <cell r="H35">
            <v>0.84</v>
          </cell>
          <cell r="J35">
            <v>1.23624</v>
          </cell>
          <cell r="K35">
            <v>1.1016000000000001</v>
          </cell>
          <cell r="L35">
            <v>0.84</v>
          </cell>
        </row>
        <row r="36">
          <cell r="A36" t="str">
            <v>87-10-0017</v>
          </cell>
          <cell r="B36" t="str">
            <v>Berberis thunb. 'Coronita'</v>
          </cell>
          <cell r="C36" t="str">
            <v>MP150</v>
          </cell>
          <cell r="D36" t="str">
            <v>Directly</v>
          </cell>
          <cell r="F36">
            <v>0.53</v>
          </cell>
          <cell r="G36">
            <v>0.42</v>
          </cell>
          <cell r="H36">
            <v>0.36</v>
          </cell>
          <cell r="J36">
            <v>0.64872000000000007</v>
          </cell>
          <cell r="K36">
            <v>0.51407999999999998</v>
          </cell>
          <cell r="L36">
            <v>0.36</v>
          </cell>
        </row>
        <row r="37">
          <cell r="A37" t="str">
            <v>87-10-0018</v>
          </cell>
          <cell r="B37" t="str">
            <v>Berberis thunb. 'Dart's Red Lady'</v>
          </cell>
          <cell r="C37" t="str">
            <v>MP150</v>
          </cell>
          <cell r="D37" t="str">
            <v>Directly</v>
          </cell>
          <cell r="F37">
            <v>0.53</v>
          </cell>
          <cell r="G37">
            <v>0.42</v>
          </cell>
          <cell r="H37">
            <v>0.36</v>
          </cell>
          <cell r="J37">
            <v>0.64872000000000007</v>
          </cell>
          <cell r="K37">
            <v>0.51407999999999998</v>
          </cell>
          <cell r="L37">
            <v>0.36</v>
          </cell>
        </row>
        <row r="38">
          <cell r="A38" t="str">
            <v>87-10-0019</v>
          </cell>
          <cell r="B38" t="str">
            <v>Berberis thunb. 'Erecta'</v>
          </cell>
          <cell r="C38" t="str">
            <v>MP150</v>
          </cell>
          <cell r="D38" t="str">
            <v>Directly</v>
          </cell>
          <cell r="F38">
            <v>0.53</v>
          </cell>
          <cell r="G38">
            <v>0.42</v>
          </cell>
          <cell r="H38">
            <v>0.36</v>
          </cell>
          <cell r="J38">
            <v>0.64872000000000007</v>
          </cell>
          <cell r="K38">
            <v>0.51407999999999998</v>
          </cell>
          <cell r="L38">
            <v>0.36</v>
          </cell>
        </row>
        <row r="39">
          <cell r="A39" t="str">
            <v>87-10-1269</v>
          </cell>
          <cell r="B39" t="str">
            <v>Berberis thunb. 'Florence' PBR ®</v>
          </cell>
          <cell r="C39" t="str">
            <v>MP150</v>
          </cell>
          <cell r="D39" t="str">
            <v>Directly</v>
          </cell>
          <cell r="F39">
            <v>1.01</v>
          </cell>
          <cell r="G39">
            <v>0.9</v>
          </cell>
          <cell r="H39">
            <v>0.84</v>
          </cell>
          <cell r="J39">
            <v>1.23624</v>
          </cell>
          <cell r="K39">
            <v>1.1016000000000001</v>
          </cell>
          <cell r="L39">
            <v>0.84</v>
          </cell>
        </row>
        <row r="40">
          <cell r="A40" t="str">
            <v>87-10-0020</v>
          </cell>
          <cell r="B40" t="str">
            <v>Berberis thunb. 'Golden Ring'</v>
          </cell>
          <cell r="C40" t="str">
            <v>MP150</v>
          </cell>
          <cell r="D40" t="str">
            <v>Directly</v>
          </cell>
          <cell r="F40">
            <v>0.53</v>
          </cell>
          <cell r="G40">
            <v>0.42</v>
          </cell>
          <cell r="H40">
            <v>0.36</v>
          </cell>
          <cell r="J40">
            <v>0.64872000000000007</v>
          </cell>
          <cell r="K40">
            <v>0.51407999999999998</v>
          </cell>
          <cell r="L40">
            <v>0.36</v>
          </cell>
        </row>
        <row r="41">
          <cell r="A41" t="str">
            <v>87-10-1403</v>
          </cell>
          <cell r="B41" t="str">
            <v>Berberis thunb. 'Goldalite'</v>
          </cell>
          <cell r="C41" t="str">
            <v>MP150</v>
          </cell>
          <cell r="D41" t="str">
            <v>Directly</v>
          </cell>
          <cell r="F41">
            <v>0.53</v>
          </cell>
          <cell r="G41">
            <v>0.42</v>
          </cell>
          <cell r="H41">
            <v>0.36</v>
          </cell>
          <cell r="J41">
            <v>0.64872000000000007</v>
          </cell>
          <cell r="K41">
            <v>0.51407999999999998</v>
          </cell>
          <cell r="L41">
            <v>0.36</v>
          </cell>
        </row>
        <row r="42">
          <cell r="A42" t="str">
            <v>87-10-1112</v>
          </cell>
          <cell r="B42" t="str">
            <v>Berberis thunb. 'Golden Ruby'(Goruzam)  PBR ®</v>
          </cell>
          <cell r="C42" t="str">
            <v>MP150</v>
          </cell>
          <cell r="D42" t="str">
            <v>Directly</v>
          </cell>
          <cell r="F42">
            <v>1.01</v>
          </cell>
          <cell r="G42">
            <v>0.9</v>
          </cell>
          <cell r="H42">
            <v>0.84</v>
          </cell>
          <cell r="J42">
            <v>1.23624</v>
          </cell>
          <cell r="K42">
            <v>1.1016000000000001</v>
          </cell>
          <cell r="L42">
            <v>0.84</v>
          </cell>
        </row>
        <row r="43">
          <cell r="A43" t="str">
            <v>87-10-1214</v>
          </cell>
          <cell r="B43" t="str">
            <v>Berberis thunb. 'Golden Torch' PBR ®</v>
          </cell>
          <cell r="C43" t="str">
            <v>MP150</v>
          </cell>
          <cell r="D43" t="str">
            <v>Directly</v>
          </cell>
          <cell r="F43">
            <v>1.01</v>
          </cell>
          <cell r="G43">
            <v>0.9</v>
          </cell>
          <cell r="H43">
            <v>0.84</v>
          </cell>
          <cell r="J43">
            <v>1.23624</v>
          </cell>
          <cell r="K43">
            <v>1.1016000000000001</v>
          </cell>
          <cell r="L43">
            <v>0.84</v>
          </cell>
        </row>
        <row r="44">
          <cell r="A44" t="str">
            <v>87-10-0021</v>
          </cell>
          <cell r="B44" t="str">
            <v>Berberis thunb. 'Green Carpet'</v>
          </cell>
          <cell r="C44" t="str">
            <v>MP150</v>
          </cell>
          <cell r="D44" t="str">
            <v>Directly</v>
          </cell>
          <cell r="F44">
            <v>0.53</v>
          </cell>
          <cell r="G44">
            <v>0.42</v>
          </cell>
          <cell r="H44">
            <v>0.36</v>
          </cell>
          <cell r="J44">
            <v>0.64872000000000007</v>
          </cell>
          <cell r="K44">
            <v>0.51407999999999998</v>
          </cell>
          <cell r="L44">
            <v>0.36</v>
          </cell>
        </row>
        <row r="45">
          <cell r="A45" t="str">
            <v>87-10-0022</v>
          </cell>
          <cell r="B45" t="str">
            <v>Berberis thunb. 'Green Ornament'</v>
          </cell>
          <cell r="C45" t="str">
            <v>MP150</v>
          </cell>
          <cell r="D45" t="str">
            <v>Directly</v>
          </cell>
          <cell r="F45">
            <v>0.53</v>
          </cell>
          <cell r="G45">
            <v>0.42</v>
          </cell>
          <cell r="H45">
            <v>0.36</v>
          </cell>
          <cell r="J45">
            <v>0.64872000000000007</v>
          </cell>
          <cell r="K45">
            <v>0.51407999999999998</v>
          </cell>
          <cell r="L45">
            <v>0.36</v>
          </cell>
        </row>
        <row r="46">
          <cell r="A46" t="str">
            <v>87-10-0023</v>
          </cell>
          <cell r="B46" t="str">
            <v>Berberis thunb. 'Harlequin'</v>
          </cell>
          <cell r="C46" t="str">
            <v>MP150</v>
          </cell>
          <cell r="D46" t="str">
            <v>Directly</v>
          </cell>
          <cell r="F46">
            <v>0.55000000000000004</v>
          </cell>
          <cell r="G46">
            <v>0.44</v>
          </cell>
          <cell r="H46">
            <v>0.38</v>
          </cell>
          <cell r="J46">
            <v>0.67320000000000002</v>
          </cell>
          <cell r="K46">
            <v>0.53856000000000004</v>
          </cell>
          <cell r="L46">
            <v>0.38</v>
          </cell>
        </row>
        <row r="47">
          <cell r="A47" t="str">
            <v>87-10-0824</v>
          </cell>
          <cell r="B47" t="str">
            <v>Berberis thunb. 'Helmond Pillar'</v>
          </cell>
          <cell r="C47" t="str">
            <v>MP150</v>
          </cell>
          <cell r="D47" t="str">
            <v>Directly</v>
          </cell>
          <cell r="F47">
            <v>0.53</v>
          </cell>
          <cell r="G47">
            <v>0.42</v>
          </cell>
          <cell r="H47">
            <v>0.36</v>
          </cell>
          <cell r="J47">
            <v>0.64872000000000007</v>
          </cell>
          <cell r="K47">
            <v>0.51407999999999998</v>
          </cell>
          <cell r="L47">
            <v>0.36</v>
          </cell>
        </row>
        <row r="48">
          <cell r="A48" t="str">
            <v>87-10-0966</v>
          </cell>
          <cell r="B48" t="str">
            <v>Berberis thunb. 'Kelleriis'</v>
          </cell>
          <cell r="C48" t="str">
            <v>MP150</v>
          </cell>
          <cell r="D48" t="str">
            <v>Directly</v>
          </cell>
          <cell r="F48">
            <v>0.53</v>
          </cell>
          <cell r="G48">
            <v>0.42</v>
          </cell>
          <cell r="H48">
            <v>0.36</v>
          </cell>
          <cell r="J48">
            <v>0.64872000000000007</v>
          </cell>
          <cell r="K48">
            <v>0.51407999999999998</v>
          </cell>
          <cell r="L48">
            <v>0.36</v>
          </cell>
        </row>
        <row r="49">
          <cell r="A49" t="str">
            <v>87-10-0024</v>
          </cell>
          <cell r="B49" t="str">
            <v>Berberis thunb. 'Kobold'</v>
          </cell>
          <cell r="C49" t="str">
            <v>MP150</v>
          </cell>
          <cell r="D49" t="str">
            <v>Directly</v>
          </cell>
          <cell r="F49">
            <v>0.53</v>
          </cell>
          <cell r="G49">
            <v>0.42</v>
          </cell>
          <cell r="H49">
            <v>0.36</v>
          </cell>
          <cell r="J49">
            <v>0.64872000000000007</v>
          </cell>
          <cell r="K49">
            <v>0.51407999999999998</v>
          </cell>
          <cell r="L49">
            <v>0.36</v>
          </cell>
        </row>
        <row r="50">
          <cell r="A50" t="str">
            <v>87-10-1134</v>
          </cell>
          <cell r="B50" t="str">
            <v>Berberis thunb. 'Lutin Rouge' PBR ®</v>
          </cell>
          <cell r="C50" t="str">
            <v>MP150</v>
          </cell>
          <cell r="D50" t="str">
            <v>Directly</v>
          </cell>
          <cell r="F50">
            <v>1.01</v>
          </cell>
          <cell r="G50">
            <v>0.9</v>
          </cell>
          <cell r="H50">
            <v>0.84</v>
          </cell>
          <cell r="J50">
            <v>1.23624</v>
          </cell>
          <cell r="K50">
            <v>1.1016000000000001</v>
          </cell>
          <cell r="L50">
            <v>0.84</v>
          </cell>
        </row>
        <row r="51">
          <cell r="A51" t="str">
            <v>87-10-0025</v>
          </cell>
          <cell r="B51" t="str">
            <v>Berberis thunb. 'Maria' PBR ®</v>
          </cell>
          <cell r="C51" t="str">
            <v>MP150</v>
          </cell>
          <cell r="D51" t="str">
            <v>Directly</v>
          </cell>
          <cell r="F51">
            <v>1.04</v>
          </cell>
          <cell r="G51">
            <v>0.93</v>
          </cell>
          <cell r="H51">
            <v>0.87</v>
          </cell>
          <cell r="J51">
            <v>1.2729600000000001</v>
          </cell>
          <cell r="K51">
            <v>1.1383200000000002</v>
          </cell>
          <cell r="L51">
            <v>0.87</v>
          </cell>
        </row>
        <row r="52">
          <cell r="A52" t="str">
            <v>87-10-0899</v>
          </cell>
          <cell r="B52" t="str">
            <v>Berberis thunb. 'Natasza' PBR ®</v>
          </cell>
          <cell r="C52" t="str">
            <v>MP150</v>
          </cell>
          <cell r="D52" t="str">
            <v>Directly</v>
          </cell>
          <cell r="F52">
            <v>1.01</v>
          </cell>
          <cell r="G52">
            <v>0.9</v>
          </cell>
          <cell r="H52">
            <v>0.84</v>
          </cell>
          <cell r="J52">
            <v>1.23624</v>
          </cell>
          <cell r="K52">
            <v>1.1016000000000001</v>
          </cell>
          <cell r="L52">
            <v>0.84</v>
          </cell>
        </row>
        <row r="53">
          <cell r="A53" t="str">
            <v>87-10-1404</v>
          </cell>
          <cell r="B53" t="str">
            <v xml:space="preserve">Berberis thunb. 'Orange Carpet' </v>
          </cell>
          <cell r="C53" t="str">
            <v>MP150</v>
          </cell>
          <cell r="D53" t="str">
            <v>Directly</v>
          </cell>
          <cell r="F53">
            <v>0.66</v>
          </cell>
          <cell r="G53">
            <v>0.55000000000000004</v>
          </cell>
          <cell r="H53">
            <v>0.49</v>
          </cell>
          <cell r="J53">
            <v>0.80784</v>
          </cell>
          <cell r="K53">
            <v>0.67320000000000002</v>
          </cell>
          <cell r="L53">
            <v>0.49</v>
          </cell>
        </row>
        <row r="54">
          <cell r="A54" t="str">
            <v>87-10-1563</v>
          </cell>
          <cell r="B54" t="str">
            <v>Berberis thunb. 'Orange Ice'  PBR ®</v>
          </cell>
          <cell r="C54" t="str">
            <v>MP150</v>
          </cell>
          <cell r="D54" t="str">
            <v>Directly</v>
          </cell>
          <cell r="F54">
            <v>1.01</v>
          </cell>
          <cell r="G54">
            <v>0.9</v>
          </cell>
          <cell r="H54">
            <v>0.84</v>
          </cell>
          <cell r="J54">
            <v>1.23624</v>
          </cell>
          <cell r="K54">
            <v>1.1016000000000001</v>
          </cell>
          <cell r="L54">
            <v>0.84</v>
          </cell>
        </row>
        <row r="55">
          <cell r="A55" t="str">
            <v>87-10-1098</v>
          </cell>
          <cell r="B55" t="str">
            <v>Berberis thunb. 'Orange Sunrise' PBR ®</v>
          </cell>
          <cell r="C55" t="str">
            <v>MP150</v>
          </cell>
          <cell r="D55" t="str">
            <v>Directly</v>
          </cell>
          <cell r="F55">
            <v>1.01</v>
          </cell>
          <cell r="G55">
            <v>0.9</v>
          </cell>
          <cell r="H55">
            <v>0.84</v>
          </cell>
          <cell r="J55">
            <v>1.23624</v>
          </cell>
          <cell r="K55">
            <v>1.1016000000000001</v>
          </cell>
          <cell r="L55">
            <v>0.84</v>
          </cell>
        </row>
        <row r="56">
          <cell r="A56" t="str">
            <v>87-10-1646</v>
          </cell>
          <cell r="B56" t="str">
            <v>Berberis thunb. 'Pink Bird' PBR ®</v>
          </cell>
          <cell r="C56" t="str">
            <v>MP150</v>
          </cell>
          <cell r="D56" t="str">
            <v>Directly</v>
          </cell>
          <cell r="F56">
            <v>1.01</v>
          </cell>
          <cell r="G56">
            <v>0.9</v>
          </cell>
          <cell r="H56">
            <v>0.84</v>
          </cell>
          <cell r="J56">
            <v>1.23624</v>
          </cell>
          <cell r="K56">
            <v>1.1016000000000001</v>
          </cell>
          <cell r="L56">
            <v>0.84</v>
          </cell>
        </row>
        <row r="57">
          <cell r="A57" t="str">
            <v>87-10-0026</v>
          </cell>
          <cell r="B57" t="str">
            <v>Berberis thunb. 'Pink Queen'</v>
          </cell>
          <cell r="C57" t="str">
            <v>MP150</v>
          </cell>
          <cell r="D57" t="str">
            <v>Directly</v>
          </cell>
          <cell r="F57">
            <v>0.53</v>
          </cell>
          <cell r="G57">
            <v>0.42</v>
          </cell>
          <cell r="H57">
            <v>0.36</v>
          </cell>
          <cell r="J57">
            <v>0.64872000000000007</v>
          </cell>
          <cell r="K57">
            <v>0.51407999999999998</v>
          </cell>
          <cell r="L57">
            <v>0.36</v>
          </cell>
        </row>
        <row r="58">
          <cell r="A58" t="str">
            <v>87-10-0027</v>
          </cell>
          <cell r="B58" t="str">
            <v>Berberis thunb. 'Powwow'</v>
          </cell>
          <cell r="C58" t="str">
            <v>MP150</v>
          </cell>
          <cell r="D58" t="str">
            <v>Directly</v>
          </cell>
          <cell r="F58">
            <v>0.53</v>
          </cell>
          <cell r="G58">
            <v>0.42</v>
          </cell>
          <cell r="H58">
            <v>0.36</v>
          </cell>
          <cell r="J58">
            <v>0.64872000000000007</v>
          </cell>
          <cell r="K58">
            <v>0.51407999999999998</v>
          </cell>
          <cell r="L58">
            <v>0.36</v>
          </cell>
        </row>
        <row r="59">
          <cell r="A59" t="str">
            <v>87-10-0028</v>
          </cell>
          <cell r="B59" t="str">
            <v>Berberis thunb. 'Red Chief'</v>
          </cell>
          <cell r="C59" t="str">
            <v>MP150</v>
          </cell>
          <cell r="D59" t="str">
            <v>Directly</v>
          </cell>
          <cell r="F59">
            <v>0.53</v>
          </cell>
          <cell r="G59">
            <v>0.42</v>
          </cell>
          <cell r="H59">
            <v>0.36</v>
          </cell>
          <cell r="J59">
            <v>0.64872000000000007</v>
          </cell>
          <cell r="K59">
            <v>0.51407999999999998</v>
          </cell>
          <cell r="L59">
            <v>0.36</v>
          </cell>
        </row>
        <row r="60">
          <cell r="A60" t="str">
            <v>87-10-1263</v>
          </cell>
          <cell r="B60" t="str">
            <v>Berberis thunb. 'Red Compact' PBR  ®</v>
          </cell>
          <cell r="C60" t="str">
            <v>MP150</v>
          </cell>
          <cell r="D60" t="str">
            <v>Directly</v>
          </cell>
          <cell r="F60">
            <v>1.01</v>
          </cell>
          <cell r="G60">
            <v>0.9</v>
          </cell>
          <cell r="H60">
            <v>0.84</v>
          </cell>
          <cell r="J60">
            <v>1.23624</v>
          </cell>
          <cell r="K60">
            <v>1.1016000000000001</v>
          </cell>
          <cell r="L60">
            <v>0.84</v>
          </cell>
        </row>
        <row r="61">
          <cell r="A61" t="str">
            <v>87-10-0029</v>
          </cell>
          <cell r="B61" t="str">
            <v>Berberis thunb. 'Red Pillar'</v>
          </cell>
          <cell r="C61" t="str">
            <v>MP150</v>
          </cell>
          <cell r="D61" t="str">
            <v>Directly</v>
          </cell>
          <cell r="F61">
            <v>0.53</v>
          </cell>
          <cell r="G61">
            <v>0.42</v>
          </cell>
          <cell r="H61">
            <v>0.36</v>
          </cell>
          <cell r="J61">
            <v>0.64872000000000007</v>
          </cell>
          <cell r="K61">
            <v>0.51407999999999998</v>
          </cell>
          <cell r="L61">
            <v>0.36</v>
          </cell>
        </row>
        <row r="62">
          <cell r="A62" t="str">
            <v>87-10-0030</v>
          </cell>
          <cell r="B62" t="str">
            <v>Berberis thunb. 'Red Rocket'</v>
          </cell>
          <cell r="C62" t="str">
            <v>MP150</v>
          </cell>
          <cell r="D62" t="str">
            <v>Directly</v>
          </cell>
          <cell r="F62">
            <v>0.53</v>
          </cell>
          <cell r="G62">
            <v>0.42</v>
          </cell>
          <cell r="H62">
            <v>0.36</v>
          </cell>
          <cell r="J62">
            <v>0.64872000000000007</v>
          </cell>
          <cell r="K62">
            <v>0.51407999999999998</v>
          </cell>
          <cell r="L62">
            <v>0.36</v>
          </cell>
        </row>
        <row r="63">
          <cell r="A63" t="str">
            <v>87-10-0031</v>
          </cell>
          <cell r="B63" t="str">
            <v>Berberis thunb. 'Rose Glow'</v>
          </cell>
          <cell r="C63" t="str">
            <v>MP150</v>
          </cell>
          <cell r="D63" t="str">
            <v>Directly</v>
          </cell>
          <cell r="F63">
            <v>0.53</v>
          </cell>
          <cell r="G63">
            <v>0.42</v>
          </cell>
          <cell r="H63">
            <v>0.36</v>
          </cell>
          <cell r="J63">
            <v>0.64872000000000007</v>
          </cell>
          <cell r="K63">
            <v>0.51407999999999998</v>
          </cell>
          <cell r="L63">
            <v>0.36</v>
          </cell>
        </row>
        <row r="64">
          <cell r="A64" t="str">
            <v>87-10-0032</v>
          </cell>
          <cell r="B64" t="str">
            <v>Berberis thunb. 'Rosetta'</v>
          </cell>
          <cell r="C64" t="str">
            <v>MP150</v>
          </cell>
          <cell r="D64" t="str">
            <v>Directly</v>
          </cell>
          <cell r="F64">
            <v>0.53</v>
          </cell>
          <cell r="G64">
            <v>0.42</v>
          </cell>
          <cell r="H64">
            <v>0.36</v>
          </cell>
          <cell r="J64">
            <v>0.64872000000000007</v>
          </cell>
          <cell r="K64">
            <v>0.51407999999999998</v>
          </cell>
          <cell r="L64">
            <v>0.36</v>
          </cell>
        </row>
        <row r="65">
          <cell r="A65" t="str">
            <v>87-10-1565</v>
          </cell>
          <cell r="B65" t="str">
            <v xml:space="preserve">Berberis thunb. 'Ruby Star'  PBR ® </v>
          </cell>
          <cell r="C65" t="str">
            <v>MP150</v>
          </cell>
          <cell r="D65" t="str">
            <v>Directly</v>
          </cell>
          <cell r="F65">
            <v>1.01</v>
          </cell>
          <cell r="G65">
            <v>0.9</v>
          </cell>
          <cell r="H65">
            <v>0.84</v>
          </cell>
          <cell r="J65">
            <v>1.23624</v>
          </cell>
          <cell r="K65">
            <v>1.1016000000000001</v>
          </cell>
          <cell r="L65">
            <v>0.84</v>
          </cell>
        </row>
        <row r="66">
          <cell r="A66" t="str">
            <v>87-10-0989</v>
          </cell>
          <cell r="B66" t="str">
            <v>Berberis thunb. 'Silver Beauty'</v>
          </cell>
          <cell r="C66" t="str">
            <v>MP150</v>
          </cell>
          <cell r="D66" t="str">
            <v>Directly</v>
          </cell>
          <cell r="F66">
            <v>0.53</v>
          </cell>
          <cell r="G66">
            <v>0.42</v>
          </cell>
          <cell r="H66">
            <v>0.36</v>
          </cell>
          <cell r="J66">
            <v>0.64872000000000007</v>
          </cell>
          <cell r="K66">
            <v>0.51407999999999998</v>
          </cell>
          <cell r="L66">
            <v>0.36</v>
          </cell>
        </row>
        <row r="67">
          <cell r="A67" t="str">
            <v>87-10-1270</v>
          </cell>
          <cell r="B67" t="str">
            <v>Berberis thunb. 'Summer Sunset' PBR ®</v>
          </cell>
          <cell r="C67" t="str">
            <v>MP150</v>
          </cell>
          <cell r="D67" t="str">
            <v>Directly</v>
          </cell>
          <cell r="F67">
            <v>1.01</v>
          </cell>
          <cell r="G67">
            <v>0.9</v>
          </cell>
          <cell r="H67">
            <v>0.84</v>
          </cell>
          <cell r="J67">
            <v>1.23624</v>
          </cell>
          <cell r="K67">
            <v>1.1016000000000001</v>
          </cell>
          <cell r="L67">
            <v>0.84</v>
          </cell>
        </row>
        <row r="68">
          <cell r="A68" t="str">
            <v>87-10-0967</v>
          </cell>
          <cell r="B68" t="str">
            <v>Berberis thunb. 'Sunny'</v>
          </cell>
          <cell r="C68" t="str">
            <v>MP150</v>
          </cell>
          <cell r="D68" t="str">
            <v>Directly</v>
          </cell>
          <cell r="F68">
            <v>0.56000000000000005</v>
          </cell>
          <cell r="G68">
            <v>0.45</v>
          </cell>
          <cell r="H68">
            <v>0.39</v>
          </cell>
          <cell r="J68">
            <v>0.68544000000000005</v>
          </cell>
          <cell r="K68">
            <v>0.55080000000000007</v>
          </cell>
          <cell r="L68">
            <v>0.39</v>
          </cell>
        </row>
        <row r="69">
          <cell r="A69" t="str">
            <v>87-10-1405</v>
          </cell>
          <cell r="B69" t="str">
            <v>Berberis thunb. 'Venice' PBR ®</v>
          </cell>
          <cell r="C69" t="str">
            <v>MP150</v>
          </cell>
          <cell r="D69" t="str">
            <v>Directly</v>
          </cell>
          <cell r="F69">
            <v>1.01</v>
          </cell>
          <cell r="G69">
            <v>0.9</v>
          </cell>
          <cell r="H69">
            <v>0.84</v>
          </cell>
          <cell r="J69">
            <v>1.23624</v>
          </cell>
          <cell r="K69">
            <v>1.1016000000000001</v>
          </cell>
          <cell r="L69">
            <v>0.84</v>
          </cell>
        </row>
        <row r="70">
          <cell r="A70" t="str">
            <v>87-10-1647</v>
          </cell>
          <cell r="B70" t="str">
            <v>Berberis thunb. 'Yellow Bird' PBR ®</v>
          </cell>
          <cell r="C70" t="str">
            <v>MP150</v>
          </cell>
          <cell r="D70" t="str">
            <v>Directly</v>
          </cell>
          <cell r="F70">
            <v>1.01</v>
          </cell>
          <cell r="G70">
            <v>0.9</v>
          </cell>
          <cell r="H70">
            <v>0.84</v>
          </cell>
          <cell r="J70">
            <v>1.23624</v>
          </cell>
          <cell r="K70">
            <v>1.1016000000000001</v>
          </cell>
          <cell r="L70">
            <v>0.84</v>
          </cell>
        </row>
        <row r="71">
          <cell r="A71" t="str">
            <v>87-10-0841</v>
          </cell>
          <cell r="B71" t="str">
            <v>Buddleja alternifolia</v>
          </cell>
          <cell r="C71" t="str">
            <v>MP150</v>
          </cell>
          <cell r="D71" t="str">
            <v>Directly</v>
          </cell>
          <cell r="F71">
            <v>0.44</v>
          </cell>
          <cell r="G71">
            <v>0.34</v>
          </cell>
          <cell r="H71">
            <v>0.28000000000000003</v>
          </cell>
          <cell r="J71">
            <v>0.53856000000000004</v>
          </cell>
          <cell r="K71">
            <v>0.41616000000000003</v>
          </cell>
          <cell r="L71">
            <v>0.28000000000000003</v>
          </cell>
        </row>
        <row r="72">
          <cell r="A72" t="str">
            <v>87-10-1135</v>
          </cell>
          <cell r="B72" t="str">
            <v>Buddleja alternifolia 'Unique' PBR ®</v>
          </cell>
          <cell r="C72" t="str">
            <v>MP150</v>
          </cell>
          <cell r="D72" t="str">
            <v>Directly</v>
          </cell>
          <cell r="F72">
            <v>1.08</v>
          </cell>
          <cell r="G72">
            <v>0.97</v>
          </cell>
          <cell r="H72">
            <v>0.91</v>
          </cell>
          <cell r="J72">
            <v>1.32192</v>
          </cell>
          <cell r="K72">
            <v>1.1872799999999999</v>
          </cell>
          <cell r="L72">
            <v>0.91</v>
          </cell>
        </row>
        <row r="73">
          <cell r="A73" t="str">
            <v>87-10-0036</v>
          </cell>
          <cell r="B73" t="str">
            <v>Buddleja dav. 'Adonis Blue' ('Adokoop'PBR)  ®</v>
          </cell>
          <cell r="C73" t="str">
            <v>MP104</v>
          </cell>
          <cell r="D73" t="str">
            <v>Directly</v>
          </cell>
          <cell r="F73">
            <v>1.02</v>
          </cell>
          <cell r="G73">
            <v>0.91</v>
          </cell>
          <cell r="H73">
            <v>0.85</v>
          </cell>
          <cell r="J73">
            <v>1.24848</v>
          </cell>
          <cell r="K73">
            <v>1.1138400000000002</v>
          </cell>
          <cell r="L73">
            <v>0.85</v>
          </cell>
        </row>
        <row r="74">
          <cell r="A74" t="str">
            <v>87-10-0037</v>
          </cell>
          <cell r="B74" t="str">
            <v>Buddleja dav. 'African Queen'</v>
          </cell>
          <cell r="C74" t="str">
            <v>MP104</v>
          </cell>
          <cell r="D74" t="str">
            <v>Directly</v>
          </cell>
          <cell r="F74">
            <v>0.43</v>
          </cell>
          <cell r="G74">
            <v>0.32</v>
          </cell>
          <cell r="H74">
            <v>0.27</v>
          </cell>
          <cell r="J74">
            <v>0.52632000000000001</v>
          </cell>
          <cell r="K74">
            <v>0.39168000000000003</v>
          </cell>
          <cell r="L74">
            <v>0.27</v>
          </cell>
        </row>
        <row r="75">
          <cell r="A75" t="str">
            <v>87-10-0038</v>
          </cell>
          <cell r="B75" t="str">
            <v>Buddleja dav. 'Black Knight'</v>
          </cell>
          <cell r="C75" t="str">
            <v>MP104</v>
          </cell>
          <cell r="D75" t="str">
            <v>Directly</v>
          </cell>
          <cell r="F75">
            <v>0.43</v>
          </cell>
          <cell r="G75">
            <v>0.32</v>
          </cell>
          <cell r="H75">
            <v>0.27</v>
          </cell>
          <cell r="J75">
            <v>0.52632000000000001</v>
          </cell>
          <cell r="K75">
            <v>0.39168000000000003</v>
          </cell>
          <cell r="L75">
            <v>0.27</v>
          </cell>
        </row>
        <row r="76">
          <cell r="A76" t="str">
            <v>87-10-1566</v>
          </cell>
          <cell r="B76" t="str">
            <v>Buddleja dav. 'Border Beauty'</v>
          </cell>
          <cell r="C76" t="str">
            <v>MP104</v>
          </cell>
          <cell r="D76" t="str">
            <v>extra</v>
          </cell>
          <cell r="F76">
            <v>0.43</v>
          </cell>
          <cell r="G76">
            <v>0.32</v>
          </cell>
          <cell r="H76">
            <v>0.27</v>
          </cell>
          <cell r="J76">
            <v>0.52632000000000001</v>
          </cell>
          <cell r="K76">
            <v>0.39168000000000003</v>
          </cell>
          <cell r="L76">
            <v>0.27</v>
          </cell>
        </row>
        <row r="77">
          <cell r="A77" t="str">
            <v>87-10-0040</v>
          </cell>
          <cell r="B77" t="str">
            <v>Buddleja dav. 'Empire Blue'</v>
          </cell>
          <cell r="C77" t="str">
            <v>MP104</v>
          </cell>
          <cell r="D77" t="str">
            <v>Directly</v>
          </cell>
          <cell r="F77">
            <v>0.43</v>
          </cell>
          <cell r="G77">
            <v>0.32</v>
          </cell>
          <cell r="H77">
            <v>0.27</v>
          </cell>
          <cell r="J77">
            <v>0.52632000000000001</v>
          </cell>
          <cell r="K77">
            <v>0.39168000000000003</v>
          </cell>
          <cell r="L77">
            <v>0.27</v>
          </cell>
        </row>
        <row r="78">
          <cell r="A78" t="str">
            <v>87-10-0842</v>
          </cell>
          <cell r="B78" t="str">
            <v>Buddleja dav. 'Fascinating'</v>
          </cell>
          <cell r="C78" t="str">
            <v>MP104</v>
          </cell>
          <cell r="D78" t="str">
            <v>Directly</v>
          </cell>
          <cell r="F78">
            <v>0.43</v>
          </cell>
          <cell r="G78">
            <v>0.32</v>
          </cell>
          <cell r="H78">
            <v>0.27</v>
          </cell>
          <cell r="J78">
            <v>0.52632000000000001</v>
          </cell>
          <cell r="K78">
            <v>0.39168000000000003</v>
          </cell>
          <cell r="L78">
            <v>0.27</v>
          </cell>
        </row>
        <row r="79">
          <cell r="A79" t="str">
            <v>87-10-1648</v>
          </cell>
          <cell r="B79" t="str">
            <v>Buddleja dav. 'Gulliver' PBR</v>
          </cell>
          <cell r="C79" t="str">
            <v>MP104</v>
          </cell>
          <cell r="D79" t="str">
            <v>Directly</v>
          </cell>
          <cell r="F79">
            <v>1.1500000000000001</v>
          </cell>
          <cell r="G79">
            <v>1.04</v>
          </cell>
          <cell r="H79">
            <v>0.98</v>
          </cell>
          <cell r="J79">
            <v>1.4076000000000002</v>
          </cell>
          <cell r="K79">
            <v>1.2729600000000001</v>
          </cell>
          <cell r="L79">
            <v>0.98</v>
          </cell>
        </row>
        <row r="80">
          <cell r="A80" t="str">
            <v>87-10-0843</v>
          </cell>
          <cell r="B80" t="str">
            <v>Buddleja dav. 'Harlequin'</v>
          </cell>
          <cell r="C80" t="str">
            <v>MP104</v>
          </cell>
          <cell r="D80" t="str">
            <v>Directly</v>
          </cell>
          <cell r="F80">
            <v>0.52</v>
          </cell>
          <cell r="G80">
            <v>0.41</v>
          </cell>
          <cell r="H80">
            <v>0.35</v>
          </cell>
          <cell r="J80">
            <v>0.63648000000000005</v>
          </cell>
          <cell r="K80">
            <v>0.50183999999999995</v>
          </cell>
          <cell r="L80">
            <v>0.35</v>
          </cell>
        </row>
        <row r="81">
          <cell r="A81" t="str">
            <v>87-10-0044</v>
          </cell>
          <cell r="B81" t="str">
            <v>Buddleja dav. 'Ile de France'</v>
          </cell>
          <cell r="C81" t="str">
            <v>MP104</v>
          </cell>
          <cell r="D81" t="str">
            <v>Directly</v>
          </cell>
          <cell r="F81">
            <v>0.43</v>
          </cell>
          <cell r="G81">
            <v>0.32</v>
          </cell>
          <cell r="H81">
            <v>0.27</v>
          </cell>
          <cell r="J81">
            <v>0.52632000000000001</v>
          </cell>
          <cell r="K81">
            <v>0.39168000000000003</v>
          </cell>
          <cell r="L81">
            <v>0.27</v>
          </cell>
        </row>
        <row r="82">
          <cell r="A82" t="str">
            <v>87-10-1567</v>
          </cell>
          <cell r="B82" t="str">
            <v>Buddleja dav. 'Marbled White' PBR  ®</v>
          </cell>
          <cell r="C82" t="str">
            <v>MP104</v>
          </cell>
          <cell r="D82" t="str">
            <v>Directly</v>
          </cell>
          <cell r="F82">
            <v>1.02</v>
          </cell>
          <cell r="G82">
            <v>0.91</v>
          </cell>
          <cell r="H82">
            <v>0.85</v>
          </cell>
          <cell r="J82">
            <v>1.24848</v>
          </cell>
          <cell r="K82">
            <v>1.1138400000000002</v>
          </cell>
          <cell r="L82">
            <v>0.85</v>
          </cell>
        </row>
        <row r="83">
          <cell r="A83" t="str">
            <v>87-10-0046</v>
          </cell>
          <cell r="B83" t="str">
            <v>Buddleja davidii Moonshine ('Buddma'PBR)</v>
          </cell>
          <cell r="C83" t="str">
            <v>MP104</v>
          </cell>
          <cell r="D83" t="str">
            <v>Directly</v>
          </cell>
          <cell r="F83">
            <v>1.02</v>
          </cell>
          <cell r="G83">
            <v>0.91</v>
          </cell>
          <cell r="H83">
            <v>0.85</v>
          </cell>
          <cell r="J83">
            <v>1.24848</v>
          </cell>
          <cell r="K83">
            <v>1.1138400000000002</v>
          </cell>
          <cell r="L83">
            <v>0.85</v>
          </cell>
        </row>
        <row r="84">
          <cell r="A84" t="str">
            <v>87-10-1568</v>
          </cell>
          <cell r="B84" t="str">
            <v>Buddleja dav. 'Nanho Blue'</v>
          </cell>
          <cell r="C84" t="str">
            <v>MP150</v>
          </cell>
          <cell r="D84" t="str">
            <v>Directly</v>
          </cell>
          <cell r="F84">
            <v>0.43</v>
          </cell>
          <cell r="G84">
            <v>0.32</v>
          </cell>
          <cell r="H84">
            <v>0.27</v>
          </cell>
          <cell r="J84">
            <v>0.52632000000000001</v>
          </cell>
          <cell r="K84">
            <v>0.39168000000000003</v>
          </cell>
          <cell r="L84">
            <v>0.27</v>
          </cell>
        </row>
        <row r="85">
          <cell r="A85" t="str">
            <v>87-10-1488</v>
          </cell>
          <cell r="B85" t="str">
            <v>Buddleja dav. 'Nanho Purple'</v>
          </cell>
          <cell r="C85" t="str">
            <v>MP150</v>
          </cell>
          <cell r="D85" t="str">
            <v>Directly</v>
          </cell>
          <cell r="F85">
            <v>0.43</v>
          </cell>
          <cell r="G85">
            <v>0.32</v>
          </cell>
          <cell r="H85">
            <v>0.27</v>
          </cell>
          <cell r="J85">
            <v>0.52632000000000001</v>
          </cell>
          <cell r="K85">
            <v>0.39168000000000003</v>
          </cell>
          <cell r="L85">
            <v>0.27</v>
          </cell>
        </row>
        <row r="86">
          <cell r="A86" t="str">
            <v>87-10-0048</v>
          </cell>
          <cell r="B86" t="str">
            <v>Buddleja dav. 'Nanho Purple'</v>
          </cell>
          <cell r="C86" t="str">
            <v>MP104</v>
          </cell>
          <cell r="D86" t="str">
            <v>Directly</v>
          </cell>
          <cell r="F86">
            <v>0.43</v>
          </cell>
          <cell r="G86">
            <v>0.32</v>
          </cell>
          <cell r="H86">
            <v>0.27</v>
          </cell>
          <cell r="J86">
            <v>0.52632000000000001</v>
          </cell>
          <cell r="K86">
            <v>0.39168000000000003</v>
          </cell>
          <cell r="L86">
            <v>0.27</v>
          </cell>
        </row>
        <row r="87">
          <cell r="A87" t="str">
            <v>87-10-1569</v>
          </cell>
          <cell r="B87" t="str">
            <v>Buddleja dav. 'Nanho White'</v>
          </cell>
          <cell r="C87" t="str">
            <v>MP150</v>
          </cell>
          <cell r="D87" t="str">
            <v>Directly</v>
          </cell>
          <cell r="F87">
            <v>0.43</v>
          </cell>
          <cell r="G87">
            <v>0.32</v>
          </cell>
          <cell r="H87">
            <v>0.27</v>
          </cell>
          <cell r="J87">
            <v>0.52632000000000001</v>
          </cell>
          <cell r="K87">
            <v>0.39168000000000003</v>
          </cell>
          <cell r="L87">
            <v>0.27</v>
          </cell>
        </row>
        <row r="88">
          <cell r="A88" t="str">
            <v>87-10-0050</v>
          </cell>
          <cell r="B88" t="str">
            <v>Buddleja dav. nanhoensis</v>
          </cell>
          <cell r="C88" t="str">
            <v>MP144</v>
          </cell>
          <cell r="D88" t="str">
            <v>Directly</v>
          </cell>
          <cell r="F88">
            <v>0.43</v>
          </cell>
          <cell r="G88">
            <v>0.32</v>
          </cell>
          <cell r="H88">
            <v>0.27</v>
          </cell>
          <cell r="J88">
            <v>0.52632000000000001</v>
          </cell>
          <cell r="K88">
            <v>0.39168000000000003</v>
          </cell>
          <cell r="L88">
            <v>0.27</v>
          </cell>
        </row>
        <row r="89">
          <cell r="A89" t="str">
            <v>87-10-0051</v>
          </cell>
          <cell r="B89" t="str">
            <v>Buddleja dav. 'Orchid Beauty'</v>
          </cell>
          <cell r="C89" t="str">
            <v>MP104</v>
          </cell>
          <cell r="D89" t="str">
            <v>Directly</v>
          </cell>
          <cell r="F89">
            <v>0.43</v>
          </cell>
          <cell r="G89">
            <v>0.32</v>
          </cell>
          <cell r="H89">
            <v>0.27</v>
          </cell>
          <cell r="J89">
            <v>0.52632000000000001</v>
          </cell>
          <cell r="K89">
            <v>0.39168000000000003</v>
          </cell>
          <cell r="L89">
            <v>0.27</v>
          </cell>
        </row>
        <row r="90">
          <cell r="A90" t="str">
            <v>87-10-0052</v>
          </cell>
          <cell r="B90" t="str">
            <v>Buddleja davidii Peacock ('Peakeep'PBR) ®</v>
          </cell>
          <cell r="C90" t="str">
            <v>MP104</v>
          </cell>
          <cell r="D90" t="str">
            <v>Directly</v>
          </cell>
          <cell r="F90">
            <v>1.02</v>
          </cell>
          <cell r="G90">
            <v>0.91</v>
          </cell>
          <cell r="H90">
            <v>0.85</v>
          </cell>
          <cell r="J90">
            <v>1.24848</v>
          </cell>
          <cell r="K90">
            <v>1.1138400000000002</v>
          </cell>
          <cell r="L90">
            <v>0.85</v>
          </cell>
        </row>
        <row r="91">
          <cell r="A91" t="str">
            <v>87-10-0053</v>
          </cell>
          <cell r="B91" t="str">
            <v>Buddleja dav. 'Pink Delight'</v>
          </cell>
          <cell r="C91" t="str">
            <v>MP104</v>
          </cell>
          <cell r="D91" t="str">
            <v>Directly</v>
          </cell>
          <cell r="F91">
            <v>0.43</v>
          </cell>
          <cell r="G91">
            <v>0.32</v>
          </cell>
          <cell r="H91">
            <v>0.27</v>
          </cell>
          <cell r="J91">
            <v>0.52632000000000001</v>
          </cell>
          <cell r="K91">
            <v>0.39168000000000003</v>
          </cell>
          <cell r="L91">
            <v>0.27</v>
          </cell>
        </row>
        <row r="92">
          <cell r="A92" t="str">
            <v>87-10-0054</v>
          </cell>
          <cell r="B92" t="str">
            <v>Buddleja dav. 'Royal Red'</v>
          </cell>
          <cell r="C92" t="str">
            <v>MP104</v>
          </cell>
          <cell r="D92" t="str">
            <v>Directly</v>
          </cell>
          <cell r="F92">
            <v>0.43</v>
          </cell>
          <cell r="G92">
            <v>0.32</v>
          </cell>
          <cell r="H92">
            <v>0.27</v>
          </cell>
          <cell r="J92">
            <v>0.52632000000000001</v>
          </cell>
          <cell r="K92">
            <v>0.39168000000000003</v>
          </cell>
          <cell r="L92">
            <v>0.27</v>
          </cell>
        </row>
        <row r="93">
          <cell r="A93" t="str">
            <v>87-10-1570</v>
          </cell>
          <cell r="B93" t="str">
            <v>Buddleja dav. 'Santana'</v>
          </cell>
          <cell r="C93" t="str">
            <v>MP104</v>
          </cell>
          <cell r="D93" t="str">
            <v>Directly</v>
          </cell>
          <cell r="F93">
            <v>0.43</v>
          </cell>
          <cell r="G93">
            <v>0.32</v>
          </cell>
          <cell r="H93">
            <v>0.27</v>
          </cell>
          <cell r="J93">
            <v>0.52632000000000001</v>
          </cell>
          <cell r="K93">
            <v>0.39168000000000003</v>
          </cell>
          <cell r="L93">
            <v>0.27</v>
          </cell>
        </row>
        <row r="94">
          <cell r="A94" t="str">
            <v>87-10-1138</v>
          </cell>
          <cell r="B94" t="str">
            <v>Buddleja davidii Silver Anniversary ('Morning Mist'PBR)®</v>
          </cell>
          <cell r="C94" t="str">
            <v>MP104</v>
          </cell>
          <cell r="D94" t="str">
            <v>Directly</v>
          </cell>
          <cell r="F94">
            <v>1.02</v>
          </cell>
          <cell r="G94">
            <v>0.91</v>
          </cell>
          <cell r="H94">
            <v>0.85</v>
          </cell>
          <cell r="J94">
            <v>1.24848</v>
          </cell>
          <cell r="K94">
            <v>1.1138400000000002</v>
          </cell>
          <cell r="L94">
            <v>0.85</v>
          </cell>
        </row>
        <row r="95">
          <cell r="A95" t="str">
            <v>87-10-1139</v>
          </cell>
          <cell r="B95" t="str">
            <v>Buddleja davidii Sugar Plum ('Lonplum'PBR)®</v>
          </cell>
          <cell r="C95" t="str">
            <v>MP104</v>
          </cell>
          <cell r="D95" t="str">
            <v>Directly</v>
          </cell>
          <cell r="F95">
            <v>1.02</v>
          </cell>
          <cell r="G95">
            <v>0.91</v>
          </cell>
          <cell r="H95">
            <v>0.85</v>
          </cell>
          <cell r="J95">
            <v>1.24848</v>
          </cell>
          <cell r="K95">
            <v>1.1138400000000002</v>
          </cell>
          <cell r="L95">
            <v>0.85</v>
          </cell>
        </row>
        <row r="96">
          <cell r="A96" t="str">
            <v>87-10-0056</v>
          </cell>
          <cell r="B96" t="str">
            <v>Buddleja dav. 'Summer Beauty'</v>
          </cell>
          <cell r="C96" t="str">
            <v>MP104</v>
          </cell>
          <cell r="D96" t="str">
            <v>Directly</v>
          </cell>
          <cell r="F96">
            <v>0.43</v>
          </cell>
          <cell r="G96">
            <v>0.32</v>
          </cell>
          <cell r="H96">
            <v>0.27</v>
          </cell>
          <cell r="J96">
            <v>0.52632000000000001</v>
          </cell>
          <cell r="K96">
            <v>0.39168000000000003</v>
          </cell>
          <cell r="L96">
            <v>0.27</v>
          </cell>
        </row>
        <row r="97">
          <cell r="A97" t="str">
            <v>87-10-0057</v>
          </cell>
          <cell r="B97" t="str">
            <v>Buddleja dav. 'White Bouquet'</v>
          </cell>
          <cell r="C97" t="str">
            <v>MP104</v>
          </cell>
          <cell r="D97" t="str">
            <v>Directly</v>
          </cell>
          <cell r="F97">
            <v>0.43</v>
          </cell>
          <cell r="G97">
            <v>0.32</v>
          </cell>
          <cell r="H97">
            <v>0.27</v>
          </cell>
          <cell r="J97">
            <v>0.52632000000000001</v>
          </cell>
          <cell r="K97">
            <v>0.39168000000000003</v>
          </cell>
          <cell r="L97">
            <v>0.27</v>
          </cell>
        </row>
        <row r="98">
          <cell r="A98" t="str">
            <v>87-10-0058</v>
          </cell>
          <cell r="B98" t="str">
            <v>Buddleja dav. 'White Profusion'</v>
          </cell>
          <cell r="C98" t="str">
            <v>MP104</v>
          </cell>
          <cell r="D98" t="str">
            <v>Directly</v>
          </cell>
          <cell r="F98">
            <v>0.43</v>
          </cell>
          <cell r="G98">
            <v>0.32</v>
          </cell>
          <cell r="H98">
            <v>0.27</v>
          </cell>
          <cell r="J98">
            <v>0.52632000000000001</v>
          </cell>
          <cell r="K98">
            <v>0.39168000000000003</v>
          </cell>
          <cell r="L98">
            <v>0.27</v>
          </cell>
        </row>
        <row r="99">
          <cell r="A99" t="str">
            <v>87-10-0968</v>
          </cell>
          <cell r="B99" t="str">
            <v>Buddleja 'Dreaming Lavender' PBR ®</v>
          </cell>
          <cell r="C99" t="str">
            <v>MP104</v>
          </cell>
          <cell r="D99" t="str">
            <v>Directly</v>
          </cell>
          <cell r="F99">
            <v>1.29</v>
          </cell>
          <cell r="G99">
            <v>1.18</v>
          </cell>
          <cell r="H99">
            <v>1.1200000000000001</v>
          </cell>
          <cell r="J99">
            <v>1.5789600000000001</v>
          </cell>
          <cell r="K99">
            <v>1.44432</v>
          </cell>
          <cell r="L99">
            <v>1.1200000000000001</v>
          </cell>
        </row>
        <row r="100">
          <cell r="A100" t="str">
            <v>87-10-1406</v>
          </cell>
          <cell r="B100" t="str">
            <v>Buddleja 'Dreaming Lavender' PBR ®</v>
          </cell>
          <cell r="C100" t="str">
            <v>MP150</v>
          </cell>
          <cell r="D100" t="str">
            <v>Directly</v>
          </cell>
          <cell r="F100">
            <v>1.29</v>
          </cell>
          <cell r="G100">
            <v>1.18</v>
          </cell>
          <cell r="H100">
            <v>1.1200000000000001</v>
          </cell>
          <cell r="J100">
            <v>1.5789600000000001</v>
          </cell>
          <cell r="K100">
            <v>1.44432</v>
          </cell>
          <cell r="L100">
            <v>1.1200000000000001</v>
          </cell>
        </row>
        <row r="101">
          <cell r="A101" t="str">
            <v>87-10-0969</v>
          </cell>
          <cell r="B101" t="str">
            <v>Buddleja 'Dreaming Orange' PBR ®</v>
          </cell>
          <cell r="C101" t="str">
            <v>MP104</v>
          </cell>
          <cell r="D101" t="str">
            <v>Directly</v>
          </cell>
          <cell r="F101">
            <v>1.29</v>
          </cell>
          <cell r="G101">
            <v>1.18</v>
          </cell>
          <cell r="H101">
            <v>1.1200000000000001</v>
          </cell>
          <cell r="J101">
            <v>1.5789600000000001</v>
          </cell>
          <cell r="K101">
            <v>1.44432</v>
          </cell>
          <cell r="L101">
            <v>1.1200000000000001</v>
          </cell>
        </row>
        <row r="102">
          <cell r="A102" t="str">
            <v>87-10-1408</v>
          </cell>
          <cell r="B102" t="str">
            <v>Buddleja 'Dreaming Purple' PBR ®</v>
          </cell>
          <cell r="C102" t="str">
            <v>MP150</v>
          </cell>
          <cell r="D102" t="str">
            <v>Directly</v>
          </cell>
          <cell r="F102">
            <v>1.29</v>
          </cell>
          <cell r="G102">
            <v>1.18</v>
          </cell>
          <cell r="H102">
            <v>1.1200000000000001</v>
          </cell>
          <cell r="J102">
            <v>1.5789600000000001</v>
          </cell>
          <cell r="K102">
            <v>1.44432</v>
          </cell>
          <cell r="L102">
            <v>1.1200000000000001</v>
          </cell>
        </row>
        <row r="103">
          <cell r="A103" t="str">
            <v>87-10-0970</v>
          </cell>
          <cell r="B103" t="str">
            <v>Buddleja 'Dreaming Purple' PBR ®</v>
          </cell>
          <cell r="C103" t="str">
            <v>MP104</v>
          </cell>
          <cell r="D103" t="str">
            <v>Directly</v>
          </cell>
          <cell r="F103">
            <v>1.29</v>
          </cell>
          <cell r="G103">
            <v>1.18</v>
          </cell>
          <cell r="H103">
            <v>1.1200000000000001</v>
          </cell>
          <cell r="J103">
            <v>1.5789600000000001</v>
          </cell>
          <cell r="K103">
            <v>1.44432</v>
          </cell>
          <cell r="L103">
            <v>1.1200000000000001</v>
          </cell>
        </row>
        <row r="104">
          <cell r="A104" t="str">
            <v>87-10-1489</v>
          </cell>
          <cell r="B104" t="str">
            <v>Buddleja 'Dreaming White'  PBR ®</v>
          </cell>
          <cell r="C104" t="str">
            <v>MP150</v>
          </cell>
          <cell r="D104" t="str">
            <v>Directly</v>
          </cell>
          <cell r="F104">
            <v>1.29</v>
          </cell>
          <cell r="G104">
            <v>1.18</v>
          </cell>
          <cell r="H104">
            <v>1.1200000000000001</v>
          </cell>
          <cell r="J104">
            <v>1.5789600000000001</v>
          </cell>
          <cell r="K104">
            <v>1.44432</v>
          </cell>
          <cell r="L104">
            <v>1.1200000000000001</v>
          </cell>
        </row>
        <row r="105">
          <cell r="A105" t="str">
            <v>87-10-0971</v>
          </cell>
          <cell r="B105" t="str">
            <v>Buddleja 'Dreaming White'  PBR ®</v>
          </cell>
          <cell r="C105" t="str">
            <v>MP104</v>
          </cell>
          <cell r="D105" t="str">
            <v>Directly</v>
          </cell>
          <cell r="F105">
            <v>1.29</v>
          </cell>
          <cell r="G105">
            <v>1.18</v>
          </cell>
          <cell r="H105">
            <v>1.1200000000000001</v>
          </cell>
          <cell r="J105">
            <v>1.5789600000000001</v>
          </cell>
          <cell r="K105">
            <v>1.44432</v>
          </cell>
          <cell r="L105">
            <v>1.1200000000000001</v>
          </cell>
        </row>
        <row r="106">
          <cell r="A106" t="str">
            <v>87-10-0972</v>
          </cell>
          <cell r="B106" t="str">
            <v>Buddleja 'Purple Splendor' PBR ®</v>
          </cell>
          <cell r="C106" t="str">
            <v>MP104</v>
          </cell>
          <cell r="D106" t="str">
            <v>Directly</v>
          </cell>
          <cell r="F106">
            <v>1.29</v>
          </cell>
          <cell r="G106">
            <v>1.18</v>
          </cell>
          <cell r="H106">
            <v>1.1200000000000001</v>
          </cell>
          <cell r="J106">
            <v>1.5789600000000001</v>
          </cell>
          <cell r="K106">
            <v>1.44432</v>
          </cell>
          <cell r="L106">
            <v>1.1200000000000001</v>
          </cell>
        </row>
        <row r="107">
          <cell r="A107" t="str">
            <v>87-10-1777</v>
          </cell>
          <cell r="B107" t="str">
            <v>Buddleja flutterby T. 'Lavender' PBR  ®</v>
          </cell>
          <cell r="C107" t="str">
            <v>MP150</v>
          </cell>
          <cell r="D107" t="str">
            <v>Directly</v>
          </cell>
          <cell r="F107">
            <v>1.36</v>
          </cell>
          <cell r="G107">
            <v>1.25</v>
          </cell>
          <cell r="H107">
            <v>1.19</v>
          </cell>
          <cell r="J107">
            <v>1.6646400000000001</v>
          </cell>
          <cell r="K107">
            <v>1.53</v>
          </cell>
          <cell r="L107">
            <v>1.19</v>
          </cell>
        </row>
        <row r="108">
          <cell r="A108" t="str">
            <v>87-10-1490</v>
          </cell>
          <cell r="B108" t="str">
            <v>Buddleja flutterby T. 'Peace' PBR ®</v>
          </cell>
          <cell r="C108" t="str">
            <v>MP150</v>
          </cell>
          <cell r="D108" t="str">
            <v>Directly</v>
          </cell>
          <cell r="F108">
            <v>1.36</v>
          </cell>
          <cell r="G108">
            <v>1.25</v>
          </cell>
          <cell r="H108">
            <v>1.19</v>
          </cell>
          <cell r="J108">
            <v>1.6646400000000001</v>
          </cell>
          <cell r="K108">
            <v>1.53</v>
          </cell>
          <cell r="L108">
            <v>1.19</v>
          </cell>
        </row>
        <row r="109">
          <cell r="A109" t="str">
            <v>87-10-0975</v>
          </cell>
          <cell r="B109" t="str">
            <v>Buddleja flutterby T. 'Pink' PBR ®</v>
          </cell>
          <cell r="C109" t="str">
            <v>MP104</v>
          </cell>
          <cell r="D109" t="str">
            <v>Directly</v>
          </cell>
          <cell r="F109">
            <v>1.36</v>
          </cell>
          <cell r="G109">
            <v>1.25</v>
          </cell>
          <cell r="H109">
            <v>1.19</v>
          </cell>
          <cell r="J109">
            <v>1.6646400000000001</v>
          </cell>
          <cell r="K109">
            <v>1.53</v>
          </cell>
          <cell r="L109">
            <v>1.19</v>
          </cell>
        </row>
        <row r="110">
          <cell r="A110" t="str">
            <v>87-10-0062</v>
          </cell>
          <cell r="B110" t="str">
            <v>Buddleja 'Lochinch'</v>
          </cell>
          <cell r="C110" t="str">
            <v>MP104</v>
          </cell>
          <cell r="D110" t="str">
            <v>Directly</v>
          </cell>
          <cell r="F110">
            <v>0.43</v>
          </cell>
          <cell r="G110">
            <v>0.32</v>
          </cell>
          <cell r="H110">
            <v>0.27</v>
          </cell>
          <cell r="J110">
            <v>0.52632000000000001</v>
          </cell>
          <cell r="K110">
            <v>0.39168000000000003</v>
          </cell>
          <cell r="L110">
            <v>0.27</v>
          </cell>
        </row>
        <row r="111">
          <cell r="A111" t="str">
            <v>87-10-0042</v>
          </cell>
          <cell r="B111" t="str">
            <v>Buddleja weyeriana 'Flower Power</v>
          </cell>
          <cell r="C111" t="str">
            <v>MP104</v>
          </cell>
          <cell r="D111" t="str">
            <v>Directly</v>
          </cell>
          <cell r="F111">
            <v>0.52</v>
          </cell>
          <cell r="G111">
            <v>0.41</v>
          </cell>
          <cell r="H111">
            <v>0.35</v>
          </cell>
          <cell r="J111">
            <v>0.63648000000000005</v>
          </cell>
          <cell r="K111">
            <v>0.50183999999999995</v>
          </cell>
          <cell r="L111">
            <v>0.35</v>
          </cell>
        </row>
        <row r="112">
          <cell r="A112" t="str">
            <v>87-10-0064</v>
          </cell>
          <cell r="B112" t="str">
            <v>Buddleja weyeriana 'Sungold'</v>
          </cell>
          <cell r="C112" t="str">
            <v>MP104</v>
          </cell>
          <cell r="D112" t="str">
            <v>Directly</v>
          </cell>
          <cell r="F112">
            <v>0.52</v>
          </cell>
          <cell r="G112">
            <v>0.41</v>
          </cell>
          <cell r="H112">
            <v>0.35</v>
          </cell>
          <cell r="J112">
            <v>0.63648000000000005</v>
          </cell>
          <cell r="K112">
            <v>0.50183999999999995</v>
          </cell>
          <cell r="L112">
            <v>0.35</v>
          </cell>
        </row>
        <row r="113">
          <cell r="A113" t="str">
            <v>87-10-0065</v>
          </cell>
          <cell r="B113" t="str">
            <v>Buddleja 'White Ball'</v>
          </cell>
          <cell r="C113" t="str">
            <v>MP104</v>
          </cell>
          <cell r="D113" t="str">
            <v>Directly</v>
          </cell>
          <cell r="F113">
            <v>0.43</v>
          </cell>
          <cell r="G113">
            <v>0.32</v>
          </cell>
          <cell r="H113">
            <v>0.27</v>
          </cell>
          <cell r="J113">
            <v>0.52632000000000001</v>
          </cell>
          <cell r="K113">
            <v>0.39168000000000003</v>
          </cell>
          <cell r="L113">
            <v>0.27</v>
          </cell>
        </row>
        <row r="114">
          <cell r="A114" t="str">
            <v>87-10-0066</v>
          </cell>
          <cell r="B114" t="str">
            <v>Buxus sempervirens</v>
          </cell>
          <cell r="C114" t="str">
            <v>MP144</v>
          </cell>
          <cell r="D114" t="str">
            <v>Directly</v>
          </cell>
          <cell r="F114">
            <v>0.39999999999999997</v>
          </cell>
          <cell r="G114">
            <v>0.3</v>
          </cell>
          <cell r="H114">
            <v>0.25</v>
          </cell>
          <cell r="J114">
            <v>0.48959999999999992</v>
          </cell>
          <cell r="K114">
            <v>0.36719999999999997</v>
          </cell>
          <cell r="L114">
            <v>0.25</v>
          </cell>
        </row>
        <row r="115">
          <cell r="A115" t="str">
            <v>87-10-1571</v>
          </cell>
          <cell r="B115" t="str">
            <v>Buxus micr. 'Faulkner'</v>
          </cell>
          <cell r="C115" t="str">
            <v>MP150</v>
          </cell>
          <cell r="D115" t="str">
            <v>Directly</v>
          </cell>
          <cell r="F115">
            <v>0.39999999999999997</v>
          </cell>
          <cell r="G115">
            <v>0.3</v>
          </cell>
          <cell r="H115">
            <v>0.25</v>
          </cell>
          <cell r="J115">
            <v>0.48959999999999992</v>
          </cell>
          <cell r="K115">
            <v>0.36719999999999997</v>
          </cell>
          <cell r="L115">
            <v>0.25</v>
          </cell>
        </row>
        <row r="116">
          <cell r="A116" t="str">
            <v>87-10-0067</v>
          </cell>
          <cell r="B116" t="str">
            <v>Callicarpa bodinieri giraldii</v>
          </cell>
          <cell r="C116" t="str">
            <v>MP104</v>
          </cell>
          <cell r="D116" t="str">
            <v>Directly</v>
          </cell>
          <cell r="F116">
            <v>0.44</v>
          </cell>
          <cell r="G116">
            <v>0.34</v>
          </cell>
          <cell r="H116">
            <v>0.28000000000000003</v>
          </cell>
          <cell r="J116">
            <v>0.53856000000000004</v>
          </cell>
          <cell r="K116">
            <v>0.41616000000000003</v>
          </cell>
          <cell r="L116">
            <v>0.28000000000000003</v>
          </cell>
        </row>
        <row r="117">
          <cell r="A117" t="str">
            <v>87-10-0068</v>
          </cell>
          <cell r="B117" t="str">
            <v>Callicarpa bodinieri 'Profusion'</v>
          </cell>
          <cell r="C117" t="str">
            <v>MP104</v>
          </cell>
          <cell r="D117" t="str">
            <v>Directly</v>
          </cell>
          <cell r="F117">
            <v>0.44</v>
          </cell>
          <cell r="G117">
            <v>0.34</v>
          </cell>
          <cell r="H117">
            <v>0.28000000000000003</v>
          </cell>
          <cell r="J117">
            <v>0.53856000000000004</v>
          </cell>
          <cell r="K117">
            <v>0.41616000000000003</v>
          </cell>
          <cell r="L117">
            <v>0.28000000000000003</v>
          </cell>
        </row>
        <row r="118">
          <cell r="A118" t="str">
            <v>87-10-0069</v>
          </cell>
          <cell r="B118" t="str">
            <v>Callicarpa japonica 'Leucocarpa'</v>
          </cell>
          <cell r="C118" t="str">
            <v>MP104</v>
          </cell>
          <cell r="D118" t="str">
            <v>Directly</v>
          </cell>
          <cell r="F118">
            <v>0.44</v>
          </cell>
          <cell r="G118">
            <v>0.34</v>
          </cell>
          <cell r="H118">
            <v>0.28000000000000003</v>
          </cell>
          <cell r="J118">
            <v>0.53856000000000004</v>
          </cell>
          <cell r="K118">
            <v>0.41616000000000003</v>
          </cell>
          <cell r="L118">
            <v>0.28000000000000003</v>
          </cell>
        </row>
        <row r="119">
          <cell r="A119" t="str">
            <v>87-10-1409</v>
          </cell>
          <cell r="B119" t="str">
            <v>Caryopteris clandonensis Blue Empire ('Elst33'PBR) ®</v>
          </cell>
          <cell r="C119" t="str">
            <v>MP150</v>
          </cell>
          <cell r="D119" t="str">
            <v>Directly</v>
          </cell>
          <cell r="F119">
            <v>1.0900000000000001</v>
          </cell>
          <cell r="G119">
            <v>0.98</v>
          </cell>
          <cell r="H119">
            <v>0.92</v>
          </cell>
          <cell r="J119">
            <v>1.33416</v>
          </cell>
          <cell r="K119">
            <v>1.1995199999999999</v>
          </cell>
          <cell r="L119">
            <v>0.92</v>
          </cell>
        </row>
        <row r="120">
          <cell r="A120" t="str">
            <v>87-10-0904</v>
          </cell>
          <cell r="B120" t="str">
            <v>Caryopteris cland. 'Ferndown'</v>
          </cell>
          <cell r="C120" t="str">
            <v>MP150</v>
          </cell>
          <cell r="D120" t="str">
            <v>Directly</v>
          </cell>
          <cell r="F120">
            <v>0.52</v>
          </cell>
          <cell r="G120">
            <v>0.41</v>
          </cell>
          <cell r="H120">
            <v>0.35</v>
          </cell>
          <cell r="J120">
            <v>0.63648000000000005</v>
          </cell>
          <cell r="K120">
            <v>0.50183999999999995</v>
          </cell>
          <cell r="L120">
            <v>0.35</v>
          </cell>
        </row>
        <row r="121">
          <cell r="A121" t="str">
            <v>87-10-0992</v>
          </cell>
          <cell r="B121" t="str">
            <v>Caryopteris cland. 'First Choiche'</v>
          </cell>
          <cell r="C121" t="str">
            <v>MP150</v>
          </cell>
          <cell r="D121" t="str">
            <v>Directly</v>
          </cell>
          <cell r="F121">
            <v>0.52</v>
          </cell>
          <cell r="G121">
            <v>0.41</v>
          </cell>
          <cell r="H121">
            <v>0.35</v>
          </cell>
          <cell r="J121">
            <v>0.63648000000000005</v>
          </cell>
          <cell r="K121">
            <v>0.50183999999999995</v>
          </cell>
          <cell r="L121">
            <v>0.35</v>
          </cell>
        </row>
        <row r="122">
          <cell r="A122" t="str">
            <v>87-10-0072</v>
          </cell>
          <cell r="B122" t="str">
            <v>Caryopteris clandonensis Grand Bleu® ('Inoveris'PBR)®</v>
          </cell>
          <cell r="C122" t="str">
            <v>MP150</v>
          </cell>
          <cell r="D122" t="str">
            <v>Directly</v>
          </cell>
          <cell r="F122">
            <v>1.0900000000000001</v>
          </cell>
          <cell r="G122">
            <v>0.98</v>
          </cell>
          <cell r="H122">
            <v>0.92</v>
          </cell>
          <cell r="J122">
            <v>1.33416</v>
          </cell>
          <cell r="K122">
            <v>1.1995199999999999</v>
          </cell>
          <cell r="L122">
            <v>0.92</v>
          </cell>
        </row>
        <row r="123">
          <cell r="A123" t="str">
            <v>87-10-0070</v>
          </cell>
          <cell r="B123" t="str">
            <v>Caryopteris cland. 'Heavenly Blue'</v>
          </cell>
          <cell r="C123" t="str">
            <v>MP150</v>
          </cell>
          <cell r="D123" t="str">
            <v>Directly</v>
          </cell>
          <cell r="F123">
            <v>0.52</v>
          </cell>
          <cell r="G123">
            <v>0.41</v>
          </cell>
          <cell r="H123">
            <v>0.35</v>
          </cell>
          <cell r="J123">
            <v>0.63648000000000005</v>
          </cell>
          <cell r="K123">
            <v>0.50183999999999995</v>
          </cell>
          <cell r="L123">
            <v>0.35</v>
          </cell>
        </row>
        <row r="124">
          <cell r="A124" t="str">
            <v>87-10-0071</v>
          </cell>
          <cell r="B124" t="str">
            <v>Caryopteris clandonensis Hint of Gold ('Lisaura'PBR) ®</v>
          </cell>
          <cell r="C124" t="str">
            <v>MP150</v>
          </cell>
          <cell r="D124" t="str">
            <v>Directly</v>
          </cell>
          <cell r="F124">
            <v>1.0900000000000001</v>
          </cell>
          <cell r="G124">
            <v>0.98</v>
          </cell>
          <cell r="H124">
            <v>0.92</v>
          </cell>
          <cell r="J124">
            <v>1.33416</v>
          </cell>
          <cell r="K124">
            <v>1.1995199999999999</v>
          </cell>
          <cell r="L124">
            <v>0.92</v>
          </cell>
        </row>
        <row r="125">
          <cell r="A125" t="str">
            <v>87-10-0074</v>
          </cell>
          <cell r="B125" t="str">
            <v>Caryopteris cland. 'Kew Blue'</v>
          </cell>
          <cell r="C125" t="str">
            <v>MP150</v>
          </cell>
          <cell r="D125" t="str">
            <v>Directly</v>
          </cell>
          <cell r="F125">
            <v>0.52</v>
          </cell>
          <cell r="G125">
            <v>0.41</v>
          </cell>
          <cell r="H125">
            <v>0.35</v>
          </cell>
          <cell r="J125">
            <v>0.63648000000000005</v>
          </cell>
          <cell r="K125">
            <v>0.50183999999999995</v>
          </cell>
          <cell r="L125">
            <v>0.35</v>
          </cell>
        </row>
        <row r="126">
          <cell r="A126" t="str">
            <v>87-10-1410</v>
          </cell>
          <cell r="B126" t="str">
            <v>Caryopteris cland.Pink Perfection ('Lisspin'PBR) ®</v>
          </cell>
          <cell r="C126" t="str">
            <v>MP150</v>
          </cell>
          <cell r="D126" t="str">
            <v>Directly</v>
          </cell>
          <cell r="F126">
            <v>1.0900000000000001</v>
          </cell>
          <cell r="G126">
            <v>0.98</v>
          </cell>
          <cell r="H126">
            <v>0.92</v>
          </cell>
          <cell r="J126">
            <v>1.33416</v>
          </cell>
          <cell r="K126">
            <v>1.1995199999999999</v>
          </cell>
          <cell r="L126">
            <v>0.92</v>
          </cell>
        </row>
        <row r="127">
          <cell r="A127" t="str">
            <v>87-10-1411</v>
          </cell>
          <cell r="B127" t="str">
            <v>Caryopteris Stephi ('Lissteph'PBR) ®</v>
          </cell>
          <cell r="C127" t="str">
            <v>MP150</v>
          </cell>
          <cell r="D127" t="str">
            <v>Directly</v>
          </cell>
          <cell r="F127">
            <v>1.0900000000000001</v>
          </cell>
          <cell r="G127">
            <v>0.98</v>
          </cell>
          <cell r="H127">
            <v>0.92</v>
          </cell>
          <cell r="J127">
            <v>1.33416</v>
          </cell>
          <cell r="K127">
            <v>1.1995199999999999</v>
          </cell>
          <cell r="L127">
            <v>0.92</v>
          </cell>
        </row>
        <row r="128">
          <cell r="A128" t="str">
            <v>87-10-0075</v>
          </cell>
          <cell r="B128" t="str">
            <v>Caryopteris clandonensis Sterling Silver ('Lissilv'PBR)®</v>
          </cell>
          <cell r="C128" t="str">
            <v>MP150</v>
          </cell>
          <cell r="D128" t="str">
            <v>Directly</v>
          </cell>
          <cell r="F128">
            <v>1.0900000000000001</v>
          </cell>
          <cell r="G128">
            <v>0.98</v>
          </cell>
          <cell r="H128">
            <v>0.92</v>
          </cell>
          <cell r="J128">
            <v>1.33416</v>
          </cell>
          <cell r="K128">
            <v>1.1995199999999999</v>
          </cell>
          <cell r="L128">
            <v>0.92</v>
          </cell>
        </row>
        <row r="129">
          <cell r="A129" t="str">
            <v>87-10-0076</v>
          </cell>
          <cell r="B129" t="str">
            <v>Caryopteris cland. 'Summer Sorbet'  PBR ®</v>
          </cell>
          <cell r="C129" t="str">
            <v>MP150</v>
          </cell>
          <cell r="D129" t="str">
            <v>Directly</v>
          </cell>
          <cell r="F129">
            <v>1.0900000000000001</v>
          </cell>
          <cell r="G129">
            <v>0.98</v>
          </cell>
          <cell r="H129">
            <v>0.92</v>
          </cell>
          <cell r="J129">
            <v>1.33416</v>
          </cell>
          <cell r="K129">
            <v>1.1995199999999999</v>
          </cell>
          <cell r="L129">
            <v>0.92</v>
          </cell>
        </row>
        <row r="130">
          <cell r="A130" t="str">
            <v>87-10-0077</v>
          </cell>
          <cell r="B130" t="str">
            <v>Caryopteris cland. 'Thetis'  PBR ®</v>
          </cell>
          <cell r="C130" t="str">
            <v>MP150</v>
          </cell>
          <cell r="D130" t="str">
            <v>Directly</v>
          </cell>
          <cell r="F130">
            <v>1.0900000000000001</v>
          </cell>
          <cell r="G130">
            <v>0.98</v>
          </cell>
          <cell r="H130">
            <v>0.92</v>
          </cell>
          <cell r="J130">
            <v>1.33416</v>
          </cell>
          <cell r="K130">
            <v>1.1995199999999999</v>
          </cell>
          <cell r="L130">
            <v>0.92</v>
          </cell>
        </row>
        <row r="131">
          <cell r="A131" t="str">
            <v>87-10-0078</v>
          </cell>
          <cell r="B131" t="str">
            <v>Caryopteris clandonensis 'White Surprise'PBR ®</v>
          </cell>
          <cell r="C131" t="str">
            <v>MP150</v>
          </cell>
          <cell r="D131" t="str">
            <v>Directly</v>
          </cell>
          <cell r="F131">
            <v>1.0900000000000001</v>
          </cell>
          <cell r="G131">
            <v>0.98</v>
          </cell>
          <cell r="H131">
            <v>0.92</v>
          </cell>
          <cell r="J131">
            <v>1.33416</v>
          </cell>
          <cell r="K131">
            <v>1.1995199999999999</v>
          </cell>
          <cell r="L131">
            <v>0.92</v>
          </cell>
        </row>
        <row r="132">
          <cell r="A132" t="str">
            <v>87-10-0079</v>
          </cell>
          <cell r="B132" t="str">
            <v>Caryopteris cland. 'Worcester Gold'</v>
          </cell>
          <cell r="C132" t="str">
            <v>MP150</v>
          </cell>
          <cell r="D132" t="str">
            <v>Directly</v>
          </cell>
          <cell r="F132">
            <v>0.52</v>
          </cell>
          <cell r="G132">
            <v>0.41</v>
          </cell>
          <cell r="H132">
            <v>0.35</v>
          </cell>
          <cell r="J132">
            <v>0.63648000000000005</v>
          </cell>
          <cell r="K132">
            <v>0.50183999999999995</v>
          </cell>
          <cell r="L132">
            <v>0.35</v>
          </cell>
        </row>
        <row r="133">
          <cell r="A133" t="str">
            <v>87-10-0080</v>
          </cell>
          <cell r="B133" t="str">
            <v>Caryopteris incana</v>
          </cell>
          <cell r="C133" t="str">
            <v>MP150</v>
          </cell>
          <cell r="D133" t="str">
            <v>Directly</v>
          </cell>
          <cell r="F133">
            <v>0.52</v>
          </cell>
          <cell r="G133">
            <v>0.41</v>
          </cell>
          <cell r="H133">
            <v>0.35</v>
          </cell>
          <cell r="J133">
            <v>0.63648000000000005</v>
          </cell>
          <cell r="K133">
            <v>0.50183999999999995</v>
          </cell>
          <cell r="L133">
            <v>0.35</v>
          </cell>
        </row>
        <row r="134">
          <cell r="A134" t="str">
            <v>87-10-0082</v>
          </cell>
          <cell r="B134" t="str">
            <v>Chaenomeles j. 'Red Joy'</v>
          </cell>
          <cell r="C134" t="str">
            <v>MP150</v>
          </cell>
          <cell r="D134" t="str">
            <v>Directly</v>
          </cell>
          <cell r="F134">
            <v>0.43</v>
          </cell>
          <cell r="G134">
            <v>0.32</v>
          </cell>
          <cell r="H134">
            <v>0.27</v>
          </cell>
          <cell r="J134">
            <v>0.52632000000000001</v>
          </cell>
          <cell r="K134">
            <v>0.39168000000000003</v>
          </cell>
          <cell r="L134">
            <v>0.27</v>
          </cell>
        </row>
        <row r="135">
          <cell r="A135" t="str">
            <v>87-10-0827</v>
          </cell>
          <cell r="B135" t="str">
            <v>Chaenomeles j. 'Sargentii'</v>
          </cell>
          <cell r="C135" t="str">
            <v>MP150</v>
          </cell>
          <cell r="D135" t="str">
            <v>Directly</v>
          </cell>
          <cell r="F135">
            <v>0.43</v>
          </cell>
          <cell r="G135">
            <v>0.32</v>
          </cell>
          <cell r="H135">
            <v>0.27</v>
          </cell>
          <cell r="J135">
            <v>0.52632000000000001</v>
          </cell>
          <cell r="K135">
            <v>0.39168000000000003</v>
          </cell>
          <cell r="L135">
            <v>0.27</v>
          </cell>
        </row>
        <row r="136">
          <cell r="A136" t="str">
            <v>87-10-0769</v>
          </cell>
          <cell r="B136" t="str">
            <v>Chaenomeles spec. 'Nivalis'</v>
          </cell>
          <cell r="C136" t="str">
            <v>MP150</v>
          </cell>
          <cell r="D136" t="str">
            <v>Directly</v>
          </cell>
          <cell r="F136">
            <v>0.43</v>
          </cell>
          <cell r="G136">
            <v>0.32</v>
          </cell>
          <cell r="H136">
            <v>0.27</v>
          </cell>
          <cell r="J136">
            <v>0.52632000000000001</v>
          </cell>
          <cell r="K136">
            <v>0.39168000000000003</v>
          </cell>
          <cell r="L136">
            <v>0.27</v>
          </cell>
        </row>
        <row r="137">
          <cell r="A137" t="str">
            <v>87-10-1572</v>
          </cell>
          <cell r="B137" t="str">
            <v xml:space="preserve">Chaenomelis spec. 'Red Kimono' PBR ® </v>
          </cell>
          <cell r="C137" t="str">
            <v>MP150</v>
          </cell>
          <cell r="D137" t="str">
            <v>Directly</v>
          </cell>
          <cell r="F137">
            <v>1.0900000000000001</v>
          </cell>
          <cell r="G137">
            <v>0.98</v>
          </cell>
          <cell r="H137">
            <v>0.92</v>
          </cell>
          <cell r="J137">
            <v>1.33416</v>
          </cell>
          <cell r="K137">
            <v>1.1995199999999999</v>
          </cell>
          <cell r="L137">
            <v>0.92</v>
          </cell>
        </row>
        <row r="138">
          <cell r="A138" t="str">
            <v>87-10-0831</v>
          </cell>
          <cell r="B138" t="str">
            <v>Chaenomeles spec. 'Rubra'</v>
          </cell>
          <cell r="C138" t="str">
            <v>MP150</v>
          </cell>
          <cell r="D138" t="str">
            <v>Directly</v>
          </cell>
          <cell r="F138">
            <v>0.43</v>
          </cell>
          <cell r="G138">
            <v>0.32</v>
          </cell>
          <cell r="H138">
            <v>0.27</v>
          </cell>
          <cell r="J138">
            <v>0.52632000000000001</v>
          </cell>
          <cell r="K138">
            <v>0.39168000000000003</v>
          </cell>
          <cell r="L138">
            <v>0.27</v>
          </cell>
        </row>
        <row r="139">
          <cell r="A139" t="str">
            <v>87-10-0991</v>
          </cell>
          <cell r="B139" t="str">
            <v>Chaenomeles spec. 'Simonii'</v>
          </cell>
          <cell r="C139" t="str">
            <v>MP150</v>
          </cell>
          <cell r="D139" t="str">
            <v>Directly</v>
          </cell>
          <cell r="F139">
            <v>0.43</v>
          </cell>
          <cell r="G139">
            <v>0.32</v>
          </cell>
          <cell r="H139">
            <v>0.27</v>
          </cell>
          <cell r="J139">
            <v>0.52632000000000001</v>
          </cell>
          <cell r="K139">
            <v>0.39168000000000003</v>
          </cell>
          <cell r="L139">
            <v>0.27</v>
          </cell>
        </row>
        <row r="140">
          <cell r="A140" t="str">
            <v>87-10-0825</v>
          </cell>
          <cell r="B140" t="str">
            <v>Chaenomeles sup. 'And.an K. Ramcke'</v>
          </cell>
          <cell r="C140" t="str">
            <v>MP150</v>
          </cell>
          <cell r="D140" t="str">
            <v>Directly</v>
          </cell>
          <cell r="F140">
            <v>0.43</v>
          </cell>
          <cell r="G140">
            <v>0.32</v>
          </cell>
          <cell r="H140">
            <v>0.27</v>
          </cell>
          <cell r="J140">
            <v>0.52632000000000001</v>
          </cell>
          <cell r="K140">
            <v>0.39168000000000003</v>
          </cell>
          <cell r="L140">
            <v>0.27</v>
          </cell>
        </row>
        <row r="141">
          <cell r="A141" t="str">
            <v>87-10-0993</v>
          </cell>
          <cell r="B141" t="str">
            <v>Chaenomeles sup. 'Clementine'</v>
          </cell>
          <cell r="C141" t="str">
            <v>MP150</v>
          </cell>
          <cell r="D141" t="str">
            <v>Directly</v>
          </cell>
          <cell r="F141">
            <v>0.43</v>
          </cell>
          <cell r="G141">
            <v>0.32</v>
          </cell>
          <cell r="H141">
            <v>0.27</v>
          </cell>
          <cell r="J141">
            <v>0.52632000000000001</v>
          </cell>
          <cell r="K141">
            <v>0.39168000000000003</v>
          </cell>
          <cell r="L141">
            <v>0.27</v>
          </cell>
        </row>
        <row r="142">
          <cell r="A142" t="str">
            <v>87-10-0770</v>
          </cell>
          <cell r="B142" t="str">
            <v>Chaenomeles sup. 'Crimson and Gold'</v>
          </cell>
          <cell r="C142" t="str">
            <v>MP150</v>
          </cell>
          <cell r="D142" t="str">
            <v>Directly</v>
          </cell>
          <cell r="F142">
            <v>0.43</v>
          </cell>
          <cell r="G142">
            <v>0.32</v>
          </cell>
          <cell r="H142">
            <v>0.27</v>
          </cell>
          <cell r="J142">
            <v>0.52632000000000001</v>
          </cell>
          <cell r="K142">
            <v>0.39168000000000003</v>
          </cell>
          <cell r="L142">
            <v>0.27</v>
          </cell>
        </row>
        <row r="143">
          <cell r="A143" t="str">
            <v>87-10-0826</v>
          </cell>
          <cell r="B143" t="str">
            <v>Chaenomeles sup. 'Elly Mossel'</v>
          </cell>
          <cell r="C143" t="str">
            <v>MP150</v>
          </cell>
          <cell r="D143" t="str">
            <v>Directly</v>
          </cell>
          <cell r="F143">
            <v>0.43</v>
          </cell>
          <cell r="G143">
            <v>0.32</v>
          </cell>
          <cell r="H143">
            <v>0.27</v>
          </cell>
          <cell r="J143">
            <v>0.52632000000000001</v>
          </cell>
          <cell r="K143">
            <v>0.39168000000000003</v>
          </cell>
          <cell r="L143">
            <v>0.27</v>
          </cell>
        </row>
        <row r="144">
          <cell r="A144" t="str">
            <v>87-10-0828</v>
          </cell>
          <cell r="B144" t="str">
            <v>Chaenomeles sup. 'Fire Dance'</v>
          </cell>
          <cell r="C144" t="str">
            <v>MP150</v>
          </cell>
          <cell r="D144" t="str">
            <v>Directly</v>
          </cell>
          <cell r="F144">
            <v>0.43</v>
          </cell>
          <cell r="G144">
            <v>0.32</v>
          </cell>
          <cell r="H144">
            <v>0.27</v>
          </cell>
          <cell r="J144">
            <v>0.52632000000000001</v>
          </cell>
          <cell r="K144">
            <v>0.39168000000000003</v>
          </cell>
          <cell r="L144">
            <v>0.27</v>
          </cell>
        </row>
        <row r="145">
          <cell r="A145" t="str">
            <v>87-10-0905</v>
          </cell>
          <cell r="B145" t="str">
            <v>Chaenomeles sup. 'Jet Trail'</v>
          </cell>
          <cell r="C145" t="str">
            <v>MP150</v>
          </cell>
          <cell r="D145" t="str">
            <v>Directly</v>
          </cell>
          <cell r="F145">
            <v>0.43</v>
          </cell>
          <cell r="G145">
            <v>0.32</v>
          </cell>
          <cell r="H145">
            <v>0.27</v>
          </cell>
          <cell r="J145">
            <v>0.52632000000000001</v>
          </cell>
          <cell r="K145">
            <v>0.39168000000000003</v>
          </cell>
          <cell r="L145">
            <v>0.27</v>
          </cell>
        </row>
        <row r="146">
          <cell r="A146" t="str">
            <v>87-10-1284</v>
          </cell>
          <cell r="B146" t="str">
            <v>Chaenomeles sup. 'Nicoline'</v>
          </cell>
          <cell r="C146" t="str">
            <v>MP150</v>
          </cell>
          <cell r="D146" t="str">
            <v>Directly</v>
          </cell>
          <cell r="F146">
            <v>0.43</v>
          </cell>
          <cell r="G146">
            <v>0.32</v>
          </cell>
          <cell r="H146">
            <v>0.27</v>
          </cell>
          <cell r="J146">
            <v>0.52632000000000001</v>
          </cell>
          <cell r="K146">
            <v>0.39168000000000003</v>
          </cell>
          <cell r="L146">
            <v>0.27</v>
          </cell>
        </row>
        <row r="147">
          <cell r="A147" t="str">
            <v>87-10-0095</v>
          </cell>
          <cell r="B147" t="str">
            <v>Chaenomeles sup. 'Orange Trail'</v>
          </cell>
          <cell r="C147" t="str">
            <v>MP150</v>
          </cell>
          <cell r="D147" t="str">
            <v>Directly</v>
          </cell>
          <cell r="F147">
            <v>0.43</v>
          </cell>
          <cell r="G147">
            <v>0.32</v>
          </cell>
          <cell r="H147">
            <v>0.27</v>
          </cell>
          <cell r="J147">
            <v>0.52632000000000001</v>
          </cell>
          <cell r="K147">
            <v>0.39168000000000003</v>
          </cell>
          <cell r="L147">
            <v>0.27</v>
          </cell>
        </row>
        <row r="148">
          <cell r="A148" t="str">
            <v>87-10-0829</v>
          </cell>
          <cell r="B148" t="str">
            <v>Chaenomeles sup. 'Pink Lady'</v>
          </cell>
          <cell r="C148" t="str">
            <v>MP150</v>
          </cell>
          <cell r="D148" t="str">
            <v>Directly</v>
          </cell>
          <cell r="F148">
            <v>0.43</v>
          </cell>
          <cell r="G148">
            <v>0.32</v>
          </cell>
          <cell r="H148">
            <v>0.27</v>
          </cell>
          <cell r="J148">
            <v>0.52632000000000001</v>
          </cell>
          <cell r="K148">
            <v>0.39168000000000003</v>
          </cell>
          <cell r="L148">
            <v>0.27</v>
          </cell>
        </row>
        <row r="149">
          <cell r="A149" t="str">
            <v>87-10-0830</v>
          </cell>
          <cell r="B149" t="str">
            <v>Chaenomeles sup. 'Pink Trail'</v>
          </cell>
          <cell r="C149" t="str">
            <v>MP150</v>
          </cell>
          <cell r="D149" t="str">
            <v>Directly</v>
          </cell>
          <cell r="F149">
            <v>0.43</v>
          </cell>
          <cell r="G149">
            <v>0.32</v>
          </cell>
          <cell r="H149">
            <v>0.27</v>
          </cell>
          <cell r="J149">
            <v>0.52632000000000001</v>
          </cell>
          <cell r="K149">
            <v>0.39168000000000003</v>
          </cell>
          <cell r="L149">
            <v>0.27</v>
          </cell>
        </row>
        <row r="150">
          <cell r="A150" t="str">
            <v>87-10-1285</v>
          </cell>
          <cell r="B150" t="str">
            <v>Chaenomeles sup. 'Red Joy'</v>
          </cell>
          <cell r="C150" t="str">
            <v>MP150</v>
          </cell>
          <cell r="D150" t="str">
            <v>Directly</v>
          </cell>
          <cell r="F150">
            <v>0.43</v>
          </cell>
          <cell r="G150">
            <v>0.32</v>
          </cell>
          <cell r="H150">
            <v>0.27</v>
          </cell>
          <cell r="J150">
            <v>0.52632000000000001</v>
          </cell>
          <cell r="K150">
            <v>0.39168000000000003</v>
          </cell>
          <cell r="L150">
            <v>0.27</v>
          </cell>
        </row>
        <row r="151">
          <cell r="A151" t="str">
            <v>87-10-1412</v>
          </cell>
          <cell r="B151" t="str">
            <v>Chaenomeles sup. 'Red Trail'</v>
          </cell>
          <cell r="C151" t="str">
            <v>MP150</v>
          </cell>
          <cell r="D151" t="str">
            <v>Directly</v>
          </cell>
          <cell r="F151">
            <v>0.43</v>
          </cell>
          <cell r="G151">
            <v>0.32</v>
          </cell>
          <cell r="H151">
            <v>0.27</v>
          </cell>
          <cell r="J151">
            <v>0.52632000000000001</v>
          </cell>
          <cell r="K151">
            <v>0.39168000000000003</v>
          </cell>
          <cell r="L151">
            <v>0.27</v>
          </cell>
        </row>
        <row r="152">
          <cell r="A152" t="str">
            <v>87-10-1413</v>
          </cell>
          <cell r="B152" t="str">
            <v>Chaenomeles sup. 'Salmon Horizon'</v>
          </cell>
          <cell r="C152" t="str">
            <v>MP150</v>
          </cell>
          <cell r="D152" t="str">
            <v>Directly</v>
          </cell>
          <cell r="F152">
            <v>0.43</v>
          </cell>
          <cell r="G152">
            <v>0.32</v>
          </cell>
          <cell r="H152">
            <v>0.27</v>
          </cell>
          <cell r="J152">
            <v>0.52632000000000001</v>
          </cell>
          <cell r="K152">
            <v>0.39168000000000003</v>
          </cell>
          <cell r="L152">
            <v>0.27</v>
          </cell>
        </row>
        <row r="153">
          <cell r="A153" t="str">
            <v>87-10-1107</v>
          </cell>
          <cell r="B153" t="str">
            <v>Chaenomeles sup. 'Texas Scarlet'</v>
          </cell>
          <cell r="C153" t="str">
            <v>MP150</v>
          </cell>
          <cell r="D153" t="str">
            <v>Directly</v>
          </cell>
          <cell r="F153">
            <v>0.43</v>
          </cell>
          <cell r="G153">
            <v>0.32</v>
          </cell>
          <cell r="H153">
            <v>0.27</v>
          </cell>
          <cell r="J153">
            <v>0.52632000000000001</v>
          </cell>
          <cell r="K153">
            <v>0.39168000000000003</v>
          </cell>
          <cell r="L153">
            <v>0.27</v>
          </cell>
        </row>
        <row r="154">
          <cell r="A154" t="str">
            <v>87-10-0099</v>
          </cell>
          <cell r="B154" t="str">
            <v>Clethra alnifolia</v>
          </cell>
          <cell r="C154" t="str">
            <v>MP104</v>
          </cell>
          <cell r="D154" t="str">
            <v>Directly</v>
          </cell>
          <cell r="F154">
            <v>0.51</v>
          </cell>
          <cell r="G154">
            <v>0.4</v>
          </cell>
          <cell r="H154">
            <v>0.34</v>
          </cell>
          <cell r="J154">
            <v>0.62424000000000002</v>
          </cell>
          <cell r="K154">
            <v>0.48959999999999998</v>
          </cell>
          <cell r="L154">
            <v>0.34</v>
          </cell>
        </row>
        <row r="155">
          <cell r="A155" t="str">
            <v>87-10-1224</v>
          </cell>
          <cell r="B155" t="str">
            <v>Clethra alnifolia 'Hummingbird'</v>
          </cell>
          <cell r="C155" t="str">
            <v>MP104</v>
          </cell>
          <cell r="D155" t="str">
            <v>Directly</v>
          </cell>
          <cell r="F155">
            <v>0.51</v>
          </cell>
          <cell r="G155">
            <v>0.4</v>
          </cell>
          <cell r="H155">
            <v>0.34</v>
          </cell>
          <cell r="J155">
            <v>0.62424000000000002</v>
          </cell>
          <cell r="K155">
            <v>0.48959999999999998</v>
          </cell>
          <cell r="L155">
            <v>0.34</v>
          </cell>
        </row>
        <row r="156">
          <cell r="A156" t="str">
            <v>87-10-0100</v>
          </cell>
          <cell r="B156" t="str">
            <v>Clethra alnifolia 'Pink Spire'</v>
          </cell>
          <cell r="C156" t="str">
            <v>MP104</v>
          </cell>
          <cell r="D156" t="str">
            <v>Directly</v>
          </cell>
          <cell r="F156">
            <v>0.51</v>
          </cell>
          <cell r="G156">
            <v>0.4</v>
          </cell>
          <cell r="H156">
            <v>0.34</v>
          </cell>
          <cell r="J156">
            <v>0.62424000000000002</v>
          </cell>
          <cell r="K156">
            <v>0.48959999999999998</v>
          </cell>
          <cell r="L156">
            <v>0.34</v>
          </cell>
        </row>
        <row r="157">
          <cell r="A157" t="str">
            <v>87-10-1225</v>
          </cell>
          <cell r="B157" t="str">
            <v>Clethra alnifolia 'Rosea'</v>
          </cell>
          <cell r="C157" t="str">
            <v>MP104</v>
          </cell>
          <cell r="D157" t="str">
            <v>Directly</v>
          </cell>
          <cell r="F157">
            <v>0.51</v>
          </cell>
          <cell r="G157">
            <v>0.4</v>
          </cell>
          <cell r="H157">
            <v>0.34</v>
          </cell>
          <cell r="J157">
            <v>0.62424000000000002</v>
          </cell>
          <cell r="K157">
            <v>0.48959999999999998</v>
          </cell>
          <cell r="L157">
            <v>0.34</v>
          </cell>
        </row>
        <row r="158">
          <cell r="A158" t="str">
            <v>87-10-1226</v>
          </cell>
          <cell r="B158" t="str">
            <v>Clethra alnifolia 'Ruby Spice'</v>
          </cell>
          <cell r="C158" t="str">
            <v>MP104</v>
          </cell>
          <cell r="D158" t="str">
            <v>Directly</v>
          </cell>
          <cell r="F158">
            <v>0.51</v>
          </cell>
          <cell r="G158">
            <v>0.4</v>
          </cell>
          <cell r="H158">
            <v>0.34</v>
          </cell>
          <cell r="J158">
            <v>0.62424000000000002</v>
          </cell>
          <cell r="K158">
            <v>0.48959999999999998</v>
          </cell>
          <cell r="L158">
            <v>0.34</v>
          </cell>
        </row>
        <row r="159">
          <cell r="A159" t="str">
            <v>87-10-0102</v>
          </cell>
          <cell r="B159" t="str">
            <v>Cornus alba 'Aurea'</v>
          </cell>
          <cell r="C159" t="str">
            <v>MP104</v>
          </cell>
          <cell r="D159" t="str">
            <v>Directly</v>
          </cell>
          <cell r="F159">
            <v>0.63</v>
          </cell>
          <cell r="G159">
            <v>0.52</v>
          </cell>
          <cell r="H159">
            <v>0.46</v>
          </cell>
          <cell r="J159">
            <v>0.77112000000000003</v>
          </cell>
          <cell r="K159">
            <v>0.63648000000000005</v>
          </cell>
          <cell r="L159">
            <v>0.46</v>
          </cell>
        </row>
        <row r="160">
          <cell r="A160" t="str">
            <v>87-10-0103</v>
          </cell>
          <cell r="B160" t="str">
            <v>Cornus alba 'Bailhalo' PBR ('Ivory Halo') ®</v>
          </cell>
          <cell r="C160" t="str">
            <v>MP104</v>
          </cell>
          <cell r="D160" t="str">
            <v>Directly</v>
          </cell>
          <cell r="F160">
            <v>1.33</v>
          </cell>
          <cell r="G160">
            <v>1.22</v>
          </cell>
          <cell r="H160">
            <v>1.1599999999999999</v>
          </cell>
          <cell r="J160">
            <v>1.62792</v>
          </cell>
          <cell r="K160">
            <v>1.4932799999999999</v>
          </cell>
          <cell r="L160">
            <v>1.1599999999999999</v>
          </cell>
        </row>
        <row r="161">
          <cell r="A161" t="str">
            <v>87-10-1143</v>
          </cell>
          <cell r="B161" t="str">
            <v>Cornus alba 'Cream Cracker' PBR ®</v>
          </cell>
          <cell r="C161" t="str">
            <v>MP104</v>
          </cell>
          <cell r="D161" t="str">
            <v>Directly</v>
          </cell>
          <cell r="F161">
            <v>1.33</v>
          </cell>
          <cell r="G161">
            <v>1.22</v>
          </cell>
          <cell r="H161">
            <v>1.1599999999999999</v>
          </cell>
          <cell r="J161">
            <v>1.62792</v>
          </cell>
          <cell r="K161">
            <v>1.4932799999999999</v>
          </cell>
          <cell r="L161">
            <v>1.1599999999999999</v>
          </cell>
        </row>
        <row r="162">
          <cell r="A162" t="str">
            <v>87-10-0104</v>
          </cell>
          <cell r="B162" t="str">
            <v>Cornus alba 'Elegantissima'</v>
          </cell>
          <cell r="C162" t="str">
            <v>MP104</v>
          </cell>
          <cell r="D162" t="str">
            <v>Directly</v>
          </cell>
          <cell r="F162">
            <v>0.63</v>
          </cell>
          <cell r="G162">
            <v>0.52</v>
          </cell>
          <cell r="H162">
            <v>0.46</v>
          </cell>
          <cell r="J162">
            <v>0.77112000000000003</v>
          </cell>
          <cell r="K162">
            <v>0.63648000000000005</v>
          </cell>
          <cell r="L162">
            <v>0.46</v>
          </cell>
        </row>
        <row r="163">
          <cell r="A163" t="str">
            <v>87-10-0105</v>
          </cell>
          <cell r="B163" t="str">
            <v>Cornus alba 'Gouchaultii'</v>
          </cell>
          <cell r="C163" t="str">
            <v>MP104</v>
          </cell>
          <cell r="D163" t="str">
            <v>Directly</v>
          </cell>
          <cell r="F163">
            <v>0.63</v>
          </cell>
          <cell r="G163">
            <v>0.52</v>
          </cell>
          <cell r="H163">
            <v>0.46</v>
          </cell>
          <cell r="J163">
            <v>0.77112000000000003</v>
          </cell>
          <cell r="K163">
            <v>0.63648000000000005</v>
          </cell>
          <cell r="L163">
            <v>0.46</v>
          </cell>
        </row>
        <row r="164">
          <cell r="A164" t="str">
            <v>87-10-0106</v>
          </cell>
          <cell r="B164" t="str">
            <v>Cornus alba 'Kesselringii'</v>
          </cell>
          <cell r="C164" t="str">
            <v>MP104</v>
          </cell>
          <cell r="D164" t="str">
            <v>Directly</v>
          </cell>
          <cell r="F164">
            <v>0.63</v>
          </cell>
          <cell r="G164">
            <v>0.52</v>
          </cell>
          <cell r="H164">
            <v>0.46</v>
          </cell>
          <cell r="J164">
            <v>0.77112000000000003</v>
          </cell>
          <cell r="K164">
            <v>0.63648000000000005</v>
          </cell>
          <cell r="L164">
            <v>0.46</v>
          </cell>
        </row>
        <row r="165">
          <cell r="A165" t="str">
            <v>87-10-1573</v>
          </cell>
          <cell r="B165" t="str">
            <v>Cornus alba 'Red Gnome</v>
          </cell>
          <cell r="C165" t="str">
            <v>MP104</v>
          </cell>
          <cell r="D165" t="str">
            <v>Directly</v>
          </cell>
          <cell r="F165">
            <v>0.63</v>
          </cell>
          <cell r="G165">
            <v>0.52</v>
          </cell>
          <cell r="H165">
            <v>0.46</v>
          </cell>
          <cell r="J165">
            <v>0.77112000000000003</v>
          </cell>
          <cell r="K165">
            <v>0.63648000000000005</v>
          </cell>
          <cell r="L165">
            <v>0.46</v>
          </cell>
        </row>
        <row r="166">
          <cell r="A166" t="str">
            <v>87-10-1414</v>
          </cell>
          <cell r="B166" t="str">
            <v>Cornus alba 'Regnzam'</v>
          </cell>
          <cell r="C166" t="str">
            <v>MP104</v>
          </cell>
          <cell r="D166" t="str">
            <v>Directly</v>
          </cell>
          <cell r="F166">
            <v>0.63</v>
          </cell>
          <cell r="G166">
            <v>0.52</v>
          </cell>
          <cell r="H166">
            <v>0.46</v>
          </cell>
          <cell r="J166">
            <v>0.77112000000000003</v>
          </cell>
          <cell r="K166">
            <v>0.63648000000000005</v>
          </cell>
          <cell r="L166">
            <v>0.46</v>
          </cell>
        </row>
        <row r="167">
          <cell r="A167" t="str">
            <v>87-10-0107</v>
          </cell>
          <cell r="B167" t="str">
            <v>Cornus alba 'Siberian Pearls'</v>
          </cell>
          <cell r="C167" t="str">
            <v>MP104</v>
          </cell>
          <cell r="D167" t="str">
            <v>Directly</v>
          </cell>
          <cell r="F167">
            <v>0.63</v>
          </cell>
          <cell r="G167">
            <v>0.52</v>
          </cell>
          <cell r="H167">
            <v>0.46</v>
          </cell>
          <cell r="J167">
            <v>0.77112000000000003</v>
          </cell>
          <cell r="K167">
            <v>0.63648000000000005</v>
          </cell>
          <cell r="L167">
            <v>0.46</v>
          </cell>
        </row>
        <row r="168">
          <cell r="A168" t="str">
            <v>87-10-0108</v>
          </cell>
          <cell r="B168" t="str">
            <v>Cornus alba 'Sibirica'</v>
          </cell>
          <cell r="C168" t="str">
            <v>MP104</v>
          </cell>
          <cell r="D168" t="str">
            <v>Directly</v>
          </cell>
          <cell r="F168">
            <v>0.63</v>
          </cell>
          <cell r="G168">
            <v>0.52</v>
          </cell>
          <cell r="H168">
            <v>0.46</v>
          </cell>
          <cell r="J168">
            <v>0.77112000000000003</v>
          </cell>
          <cell r="K168">
            <v>0.63648000000000005</v>
          </cell>
          <cell r="L168">
            <v>0.46</v>
          </cell>
        </row>
        <row r="169">
          <cell r="A169" t="str">
            <v>87-10-0109</v>
          </cell>
          <cell r="B169" t="str">
            <v>Cornus alba 'Sibirica Variegata'</v>
          </cell>
          <cell r="C169" t="str">
            <v>MP104</v>
          </cell>
          <cell r="D169" t="str">
            <v>Directly</v>
          </cell>
          <cell r="F169">
            <v>0.63</v>
          </cell>
          <cell r="G169">
            <v>0.52</v>
          </cell>
          <cell r="H169">
            <v>0.46</v>
          </cell>
          <cell r="J169">
            <v>0.77112000000000003</v>
          </cell>
          <cell r="K169">
            <v>0.63648000000000005</v>
          </cell>
          <cell r="L169">
            <v>0.46</v>
          </cell>
        </row>
        <row r="170">
          <cell r="A170" t="str">
            <v>87-10-0110</v>
          </cell>
          <cell r="B170" t="str">
            <v>Cornus alba 'Spaethii'</v>
          </cell>
          <cell r="C170" t="str">
            <v>MP104</v>
          </cell>
          <cell r="D170" t="str">
            <v>Directly</v>
          </cell>
          <cell r="F170">
            <v>0.63</v>
          </cell>
          <cell r="G170">
            <v>0.52</v>
          </cell>
          <cell r="H170">
            <v>0.46</v>
          </cell>
          <cell r="J170">
            <v>0.77112000000000003</v>
          </cell>
          <cell r="K170">
            <v>0.63648000000000005</v>
          </cell>
          <cell r="L170">
            <v>0.46</v>
          </cell>
        </row>
        <row r="171">
          <cell r="A171" t="str">
            <v>87-10-1415</v>
          </cell>
          <cell r="B171" t="str">
            <v>Cornus amomum 'Blue Cloud'</v>
          </cell>
          <cell r="C171" t="str">
            <v>MP104</v>
          </cell>
          <cell r="D171" t="str">
            <v>Directly</v>
          </cell>
          <cell r="F171">
            <v>0.63</v>
          </cell>
          <cell r="G171">
            <v>0.52</v>
          </cell>
          <cell r="H171">
            <v>0.46</v>
          </cell>
          <cell r="J171">
            <v>0.77112000000000003</v>
          </cell>
          <cell r="K171">
            <v>0.63648000000000005</v>
          </cell>
          <cell r="L171">
            <v>0.46</v>
          </cell>
        </row>
        <row r="172">
          <cell r="A172" t="str">
            <v>87-10-1286</v>
          </cell>
          <cell r="B172" t="str">
            <v>Cornus sang. 'Anny's Winter Orange'</v>
          </cell>
          <cell r="C172" t="str">
            <v>MP150</v>
          </cell>
          <cell r="D172" t="str">
            <v>Directly</v>
          </cell>
          <cell r="F172">
            <v>0.67</v>
          </cell>
          <cell r="G172">
            <v>0.56000000000000005</v>
          </cell>
          <cell r="H172">
            <v>0.5</v>
          </cell>
          <cell r="J172">
            <v>0.82008000000000003</v>
          </cell>
          <cell r="K172">
            <v>0.68544000000000005</v>
          </cell>
          <cell r="L172">
            <v>0.5</v>
          </cell>
        </row>
        <row r="173">
          <cell r="A173" t="str">
            <v>87-10-1287</v>
          </cell>
          <cell r="B173" t="str">
            <v>Cornus sang. 'Midwinter Fire'</v>
          </cell>
          <cell r="C173" t="str">
            <v>MP150</v>
          </cell>
          <cell r="D173" t="str">
            <v>Directly</v>
          </cell>
          <cell r="F173">
            <v>0.67</v>
          </cell>
          <cell r="G173">
            <v>0.56000000000000005</v>
          </cell>
          <cell r="H173">
            <v>0.5</v>
          </cell>
          <cell r="J173">
            <v>0.82008000000000003</v>
          </cell>
          <cell r="K173">
            <v>0.68544000000000005</v>
          </cell>
          <cell r="L173">
            <v>0.5</v>
          </cell>
        </row>
        <row r="174">
          <cell r="A174" t="str">
            <v>87-10-1288</v>
          </cell>
          <cell r="B174" t="str">
            <v>Cornus sang. 'Winter Beauty'</v>
          </cell>
          <cell r="C174" t="str">
            <v>MP150</v>
          </cell>
          <cell r="D174" t="str">
            <v>Directly</v>
          </cell>
          <cell r="F174">
            <v>0.67</v>
          </cell>
          <cell r="G174">
            <v>0.56000000000000005</v>
          </cell>
          <cell r="H174">
            <v>0.5</v>
          </cell>
          <cell r="J174">
            <v>0.82008000000000003</v>
          </cell>
          <cell r="K174">
            <v>0.68544000000000005</v>
          </cell>
          <cell r="L174">
            <v>0.5</v>
          </cell>
        </row>
        <row r="175">
          <cell r="A175" t="str">
            <v>87-10-1289</v>
          </cell>
          <cell r="B175" t="str">
            <v>Cornus ser. 'Flaviramea'</v>
          </cell>
          <cell r="C175" t="str">
            <v>MP104</v>
          </cell>
          <cell r="D175" t="str">
            <v>Directly</v>
          </cell>
          <cell r="F175">
            <v>0.63</v>
          </cell>
          <cell r="G175">
            <v>0.52</v>
          </cell>
          <cell r="H175">
            <v>0.46</v>
          </cell>
          <cell r="J175">
            <v>0.77112000000000003</v>
          </cell>
          <cell r="K175">
            <v>0.63648000000000005</v>
          </cell>
          <cell r="L175">
            <v>0.46</v>
          </cell>
        </row>
        <row r="176">
          <cell r="A176" t="str">
            <v>87-10-1290</v>
          </cell>
          <cell r="B176" t="str">
            <v>Cornus ser. 'Kelseyi'</v>
          </cell>
          <cell r="C176" t="str">
            <v>MP150</v>
          </cell>
          <cell r="D176" t="str">
            <v>Directly</v>
          </cell>
          <cell r="F176">
            <v>0.43</v>
          </cell>
          <cell r="G176">
            <v>0.32</v>
          </cell>
          <cell r="H176">
            <v>0.27</v>
          </cell>
          <cell r="J176">
            <v>0.52632000000000001</v>
          </cell>
          <cell r="K176">
            <v>0.39168000000000003</v>
          </cell>
          <cell r="L176">
            <v>0.27</v>
          </cell>
        </row>
        <row r="177">
          <cell r="A177" t="str">
            <v>87-10-1649</v>
          </cell>
          <cell r="B177" t="str">
            <v>Cornus ser. 'White Gold'</v>
          </cell>
          <cell r="C177" t="str">
            <v>MP150</v>
          </cell>
          <cell r="D177" t="str">
            <v>Directly</v>
          </cell>
          <cell r="F177">
            <v>0.63</v>
          </cell>
          <cell r="G177">
            <v>0.52</v>
          </cell>
          <cell r="H177">
            <v>0.46</v>
          </cell>
          <cell r="J177">
            <v>0.77112000000000003</v>
          </cell>
          <cell r="K177">
            <v>0.63648000000000005</v>
          </cell>
          <cell r="L177">
            <v>0.46</v>
          </cell>
        </row>
        <row r="178">
          <cell r="A178" t="str">
            <v>87-10-0118</v>
          </cell>
          <cell r="B178" t="str">
            <v>Cotinus coggygria Golden Spirit® ('Ancot'PBR) ®</v>
          </cell>
          <cell r="C178" t="str">
            <v>MP66</v>
          </cell>
          <cell r="D178" t="str">
            <v>Directly</v>
          </cell>
          <cell r="F178">
            <v>1.9200000000000002</v>
          </cell>
          <cell r="G178">
            <v>1.81</v>
          </cell>
          <cell r="H178">
            <v>1.75</v>
          </cell>
          <cell r="J178">
            <v>2.3500800000000002</v>
          </cell>
          <cell r="K178">
            <v>2.2154400000000001</v>
          </cell>
          <cell r="L178">
            <v>1.75</v>
          </cell>
        </row>
        <row r="179">
          <cell r="A179" t="str">
            <v>87-10-1292</v>
          </cell>
          <cell r="B179" t="str">
            <v>Cotinus cog. 'Lilla'  PBR  ®</v>
          </cell>
          <cell r="C179" t="str">
            <v>MP104</v>
          </cell>
          <cell r="D179" t="str">
            <v>Directly</v>
          </cell>
          <cell r="F179">
            <v>2.0599999999999996</v>
          </cell>
          <cell r="G179">
            <v>1.95</v>
          </cell>
          <cell r="H179">
            <v>1.89</v>
          </cell>
          <cell r="J179">
            <v>2.5214399999999997</v>
          </cell>
          <cell r="K179">
            <v>2.3868</v>
          </cell>
          <cell r="L179">
            <v>1.89</v>
          </cell>
        </row>
        <row r="180">
          <cell r="A180" t="str">
            <v>87-10-1643</v>
          </cell>
          <cell r="B180" t="str">
            <v>Cotinus cog. 'Royal Purple'</v>
          </cell>
          <cell r="C180" t="str">
            <v>MP84</v>
          </cell>
          <cell r="D180" t="str">
            <v>Directly</v>
          </cell>
          <cell r="F180">
            <v>1.0900000000000001</v>
          </cell>
          <cell r="G180">
            <v>0.98</v>
          </cell>
          <cell r="H180">
            <v>0.92</v>
          </cell>
          <cell r="J180">
            <v>1.33416</v>
          </cell>
          <cell r="K180">
            <v>1.1995199999999999</v>
          </cell>
          <cell r="L180">
            <v>0.92</v>
          </cell>
        </row>
        <row r="181">
          <cell r="A181" t="str">
            <v>87-10-0121</v>
          </cell>
          <cell r="B181" t="str">
            <v>Cotinus coggygria 'Young Lady'PBR ®</v>
          </cell>
          <cell r="C181" t="str">
            <v>MP66</v>
          </cell>
          <cell r="D181" t="str">
            <v>Directly</v>
          </cell>
          <cell r="F181">
            <v>2.0599999999999996</v>
          </cell>
          <cell r="G181">
            <v>1.95</v>
          </cell>
          <cell r="H181">
            <v>1.89</v>
          </cell>
          <cell r="J181">
            <v>2.5214399999999997</v>
          </cell>
          <cell r="K181">
            <v>2.3868</v>
          </cell>
          <cell r="L181">
            <v>1.89</v>
          </cell>
        </row>
        <row r="182">
          <cell r="A182" t="str">
            <v>87-10-0122</v>
          </cell>
          <cell r="B182" t="str">
            <v>Cotoneaster atrop. 'Variegatus'</v>
          </cell>
          <cell r="C182" t="str">
            <v>MP150</v>
          </cell>
          <cell r="D182" t="str">
            <v>Directly</v>
          </cell>
          <cell r="F182">
            <v>0.44</v>
          </cell>
          <cell r="G182">
            <v>0.34</v>
          </cell>
          <cell r="H182">
            <v>0.28000000000000003</v>
          </cell>
          <cell r="J182">
            <v>0.53856000000000004</v>
          </cell>
          <cell r="K182">
            <v>0.41616000000000003</v>
          </cell>
          <cell r="L182">
            <v>0.28000000000000003</v>
          </cell>
        </row>
        <row r="183">
          <cell r="A183" t="str">
            <v>87-10-0123</v>
          </cell>
          <cell r="B183" t="str">
            <v>Cotoneaster 'Belka' (Saphyr Green) PBR ®</v>
          </cell>
          <cell r="C183" t="str">
            <v>MP150</v>
          </cell>
          <cell r="D183" t="str">
            <v>Directly</v>
          </cell>
          <cell r="F183">
            <v>0.66</v>
          </cell>
          <cell r="G183">
            <v>0.55000000000000004</v>
          </cell>
          <cell r="H183">
            <v>0.49</v>
          </cell>
          <cell r="J183">
            <v>0.80784</v>
          </cell>
          <cell r="K183">
            <v>0.67320000000000002</v>
          </cell>
          <cell r="L183">
            <v>0.49</v>
          </cell>
        </row>
        <row r="184">
          <cell r="A184" t="str">
            <v>87-10-1650</v>
          </cell>
          <cell r="B184" t="str">
            <v>Cotoneaster dammeri</v>
          </cell>
          <cell r="C184" t="str">
            <v>MP150</v>
          </cell>
          <cell r="D184" t="str">
            <v>Directly</v>
          </cell>
          <cell r="F184">
            <v>0.39</v>
          </cell>
          <cell r="G184">
            <v>0.28999999999999998</v>
          </cell>
          <cell r="H184">
            <v>0.24</v>
          </cell>
          <cell r="J184">
            <v>0.47736000000000001</v>
          </cell>
          <cell r="K184">
            <v>0.35496</v>
          </cell>
          <cell r="L184">
            <v>0.24</v>
          </cell>
        </row>
        <row r="185">
          <cell r="A185" t="str">
            <v>87-10-1651</v>
          </cell>
          <cell r="B185" t="str">
            <v>Cotoneaster dammeri 'Major'</v>
          </cell>
          <cell r="C185" t="str">
            <v>MP150</v>
          </cell>
          <cell r="D185" t="str">
            <v>Directly</v>
          </cell>
          <cell r="F185">
            <v>0.39</v>
          </cell>
          <cell r="G185">
            <v>0.28999999999999998</v>
          </cell>
          <cell r="H185">
            <v>0.24</v>
          </cell>
          <cell r="J185">
            <v>0.47736000000000001</v>
          </cell>
          <cell r="K185">
            <v>0.35496</v>
          </cell>
          <cell r="L185">
            <v>0.24</v>
          </cell>
        </row>
        <row r="186">
          <cell r="A186" t="str">
            <v>87-10-0127</v>
          </cell>
          <cell r="B186" t="str">
            <v>Cotoneaster horizontalis</v>
          </cell>
          <cell r="C186" t="str">
            <v>MP150</v>
          </cell>
          <cell r="D186" t="str">
            <v>Directly</v>
          </cell>
          <cell r="F186">
            <v>0.44</v>
          </cell>
          <cell r="G186">
            <v>0.34</v>
          </cell>
          <cell r="H186">
            <v>0.28000000000000003</v>
          </cell>
          <cell r="J186">
            <v>0.53856000000000004</v>
          </cell>
          <cell r="K186">
            <v>0.41616000000000003</v>
          </cell>
          <cell r="L186">
            <v>0.28000000000000003</v>
          </cell>
        </row>
        <row r="187">
          <cell r="A187" t="str">
            <v>87-10-0979</v>
          </cell>
          <cell r="B187" t="str">
            <v>Cotoneaster microphyllus</v>
          </cell>
          <cell r="C187" t="str">
            <v>MP150</v>
          </cell>
          <cell r="D187" t="str">
            <v>Directly</v>
          </cell>
          <cell r="F187">
            <v>0.36</v>
          </cell>
          <cell r="G187">
            <v>0.26</v>
          </cell>
          <cell r="H187">
            <v>0.22</v>
          </cell>
          <cell r="J187">
            <v>0.44063999999999998</v>
          </cell>
          <cell r="K187">
            <v>0.31824000000000002</v>
          </cell>
          <cell r="L187">
            <v>0.22</v>
          </cell>
        </row>
        <row r="188">
          <cell r="A188" t="str">
            <v>87-10-0128</v>
          </cell>
          <cell r="B188" t="str">
            <v>Cotoneaster pr. 'Queen of Carpets'</v>
          </cell>
          <cell r="C188" t="str">
            <v>MP150</v>
          </cell>
          <cell r="D188" t="str">
            <v>Directly</v>
          </cell>
          <cell r="F188">
            <v>0.39</v>
          </cell>
          <cell r="G188">
            <v>0.28999999999999998</v>
          </cell>
          <cell r="H188">
            <v>0.24</v>
          </cell>
          <cell r="J188">
            <v>0.47736000000000001</v>
          </cell>
          <cell r="K188">
            <v>0.35496</v>
          </cell>
          <cell r="L188">
            <v>0.24</v>
          </cell>
        </row>
        <row r="189">
          <cell r="A189" t="str">
            <v>87-10-0129</v>
          </cell>
          <cell r="B189" t="str">
            <v>Cotoneaster pr. 'Streib's Findling'</v>
          </cell>
          <cell r="C189" t="str">
            <v>MP150</v>
          </cell>
          <cell r="D189" t="str">
            <v>Directly</v>
          </cell>
          <cell r="F189">
            <v>0.39</v>
          </cell>
          <cell r="G189">
            <v>0.28999999999999998</v>
          </cell>
          <cell r="H189">
            <v>0.24</v>
          </cell>
          <cell r="J189">
            <v>0.47736000000000001</v>
          </cell>
          <cell r="K189">
            <v>0.35496</v>
          </cell>
          <cell r="L189">
            <v>0.24</v>
          </cell>
        </row>
        <row r="190">
          <cell r="A190" t="str">
            <v>87-10-0130</v>
          </cell>
          <cell r="B190" t="str">
            <v>Cotoneaster radicans 'Eichholz'</v>
          </cell>
          <cell r="C190" t="str">
            <v>MP150</v>
          </cell>
          <cell r="D190" t="str">
            <v>Directly</v>
          </cell>
          <cell r="F190">
            <v>0.39</v>
          </cell>
          <cell r="G190">
            <v>0.28999999999999998</v>
          </cell>
          <cell r="H190">
            <v>0.24</v>
          </cell>
          <cell r="J190">
            <v>0.47736000000000001</v>
          </cell>
          <cell r="K190">
            <v>0.35496</v>
          </cell>
          <cell r="L190">
            <v>0.24</v>
          </cell>
        </row>
        <row r="191">
          <cell r="A191" t="str">
            <v>87-10-1144</v>
          </cell>
          <cell r="B191" t="str">
            <v>Cotoneaster sal. 'Parkteppich'</v>
          </cell>
          <cell r="C191" t="str">
            <v>MP150</v>
          </cell>
          <cell r="D191" t="str">
            <v>Directly</v>
          </cell>
          <cell r="F191">
            <v>0.44</v>
          </cell>
          <cell r="G191">
            <v>0.34</v>
          </cell>
          <cell r="H191">
            <v>0.28000000000000003</v>
          </cell>
          <cell r="J191">
            <v>0.53856000000000004</v>
          </cell>
          <cell r="K191">
            <v>0.41616000000000003</v>
          </cell>
          <cell r="L191">
            <v>0.28000000000000003</v>
          </cell>
        </row>
        <row r="192">
          <cell r="A192" t="str">
            <v>87-10-0131</v>
          </cell>
          <cell r="B192" t="str">
            <v>Cotoneaster suec. 'Coral Beauty'</v>
          </cell>
          <cell r="C192" t="str">
            <v>MP150</v>
          </cell>
          <cell r="D192" t="str">
            <v>Directly</v>
          </cell>
          <cell r="F192">
            <v>0.33999999999999997</v>
          </cell>
          <cell r="G192">
            <v>0.25</v>
          </cell>
          <cell r="H192">
            <v>0.21</v>
          </cell>
          <cell r="J192">
            <v>0.41615999999999997</v>
          </cell>
          <cell r="K192">
            <v>0.30599999999999999</v>
          </cell>
          <cell r="L192">
            <v>0.21</v>
          </cell>
        </row>
        <row r="193">
          <cell r="A193" t="str">
            <v>87-10-0133</v>
          </cell>
          <cell r="B193" t="str">
            <v>Cotoneaster suec. 'Skogholm'</v>
          </cell>
          <cell r="C193" t="str">
            <v>MP150</v>
          </cell>
          <cell r="D193" t="str">
            <v>Directly</v>
          </cell>
          <cell r="F193">
            <v>0.33999999999999997</v>
          </cell>
          <cell r="G193">
            <v>0.25</v>
          </cell>
          <cell r="H193">
            <v>0.21</v>
          </cell>
          <cell r="J193">
            <v>0.41615999999999997</v>
          </cell>
          <cell r="K193">
            <v>0.30599999999999999</v>
          </cell>
          <cell r="L193">
            <v>0.21</v>
          </cell>
        </row>
        <row r="194">
          <cell r="A194" t="str">
            <v>87-10-0136</v>
          </cell>
          <cell r="B194" t="str">
            <v>Deutzia gracilis</v>
          </cell>
          <cell r="C194" t="str">
            <v>MP150</v>
          </cell>
          <cell r="D194" t="str">
            <v>Directly</v>
          </cell>
          <cell r="F194">
            <v>0.36</v>
          </cell>
          <cell r="G194">
            <v>0.26</v>
          </cell>
          <cell r="H194">
            <v>0.22</v>
          </cell>
          <cell r="J194">
            <v>0.44063999999999998</v>
          </cell>
          <cell r="K194">
            <v>0.31824000000000002</v>
          </cell>
          <cell r="L194">
            <v>0.22</v>
          </cell>
        </row>
        <row r="195">
          <cell r="A195" t="str">
            <v>87-10-0134</v>
          </cell>
          <cell r="B195" t="str">
            <v>Deutzia gracilis 'Dippon'</v>
          </cell>
          <cell r="C195" t="str">
            <v>MP150</v>
          </cell>
          <cell r="D195" t="str">
            <v>Directly</v>
          </cell>
          <cell r="F195">
            <v>0.36</v>
          </cell>
          <cell r="G195">
            <v>0.26</v>
          </cell>
          <cell r="H195">
            <v>0.22</v>
          </cell>
          <cell r="J195">
            <v>0.44063999999999998</v>
          </cell>
          <cell r="K195">
            <v>0.31824000000000002</v>
          </cell>
          <cell r="L195">
            <v>0.22</v>
          </cell>
        </row>
        <row r="196">
          <cell r="A196" t="str">
            <v>87-10-1293</v>
          </cell>
          <cell r="B196" t="str">
            <v>Deutzia gracilis 'Nikko'</v>
          </cell>
          <cell r="C196" t="str">
            <v>MP150</v>
          </cell>
          <cell r="D196" t="str">
            <v>Directly</v>
          </cell>
          <cell r="F196">
            <v>0.36</v>
          </cell>
          <cell r="G196">
            <v>0.26</v>
          </cell>
          <cell r="H196">
            <v>0.22</v>
          </cell>
          <cell r="J196">
            <v>0.44063999999999998</v>
          </cell>
          <cell r="K196">
            <v>0.31824000000000002</v>
          </cell>
          <cell r="L196">
            <v>0.22</v>
          </cell>
        </row>
        <row r="197">
          <cell r="A197" t="str">
            <v>87-10-0138</v>
          </cell>
          <cell r="B197" t="str">
            <v>Deutzia hybrida 'Magicien'</v>
          </cell>
          <cell r="C197" t="str">
            <v>MP104</v>
          </cell>
          <cell r="D197" t="str">
            <v>Directly</v>
          </cell>
          <cell r="F197">
            <v>0.39999999999999997</v>
          </cell>
          <cell r="G197">
            <v>0.3</v>
          </cell>
          <cell r="H197">
            <v>0.25</v>
          </cell>
          <cell r="J197">
            <v>0.48959999999999992</v>
          </cell>
          <cell r="K197">
            <v>0.36719999999999997</v>
          </cell>
          <cell r="L197">
            <v>0.25</v>
          </cell>
        </row>
        <row r="198">
          <cell r="A198" t="str">
            <v>87-10-0139</v>
          </cell>
          <cell r="B198" t="str">
            <v>Deutzia hybrida 'Mont Rose'</v>
          </cell>
          <cell r="C198" t="str">
            <v>MP104</v>
          </cell>
          <cell r="D198" t="str">
            <v>Directly</v>
          </cell>
          <cell r="F198">
            <v>0.39999999999999997</v>
          </cell>
          <cell r="G198">
            <v>0.3</v>
          </cell>
          <cell r="H198">
            <v>0.25</v>
          </cell>
          <cell r="J198">
            <v>0.48959999999999992</v>
          </cell>
          <cell r="K198">
            <v>0.36719999999999997</v>
          </cell>
          <cell r="L198">
            <v>0.25</v>
          </cell>
        </row>
        <row r="199">
          <cell r="A199" t="str">
            <v>87-10-1294</v>
          </cell>
          <cell r="B199" t="str">
            <v>Deutzia 'Rosea Plena' (Pink Pom-Pom)</v>
          </cell>
          <cell r="C199" t="str">
            <v>MP104</v>
          </cell>
          <cell r="D199" t="str">
            <v>Directly</v>
          </cell>
          <cell r="F199">
            <v>0.39999999999999997</v>
          </cell>
          <cell r="G199">
            <v>0.3</v>
          </cell>
          <cell r="H199">
            <v>0.25</v>
          </cell>
          <cell r="J199">
            <v>0.48959999999999992</v>
          </cell>
          <cell r="K199">
            <v>0.36719999999999997</v>
          </cell>
          <cell r="L199">
            <v>0.25</v>
          </cell>
        </row>
        <row r="200">
          <cell r="A200" t="str">
            <v>87-10-0141</v>
          </cell>
          <cell r="B200" t="str">
            <v>Deutzia hybrida 'Strawberry Fields'</v>
          </cell>
          <cell r="C200" t="str">
            <v>MP104</v>
          </cell>
          <cell r="D200" t="str">
            <v>Directly</v>
          </cell>
          <cell r="F200">
            <v>0.39999999999999997</v>
          </cell>
          <cell r="G200">
            <v>0.3</v>
          </cell>
          <cell r="H200">
            <v>0.25</v>
          </cell>
          <cell r="J200">
            <v>0.48959999999999992</v>
          </cell>
          <cell r="K200">
            <v>0.36719999999999997</v>
          </cell>
          <cell r="L200">
            <v>0.25</v>
          </cell>
        </row>
        <row r="201">
          <cell r="A201" t="str">
            <v>87-10-1417</v>
          </cell>
          <cell r="B201" t="str">
            <v>Deutzia hybrida 'Tourbillon Rouge'</v>
          </cell>
          <cell r="C201" t="str">
            <v>MP104</v>
          </cell>
          <cell r="D201" t="str">
            <v>Directly</v>
          </cell>
          <cell r="F201">
            <v>0.39999999999999997</v>
          </cell>
          <cell r="G201">
            <v>0.3</v>
          </cell>
          <cell r="H201">
            <v>0.25</v>
          </cell>
          <cell r="J201">
            <v>0.48959999999999992</v>
          </cell>
          <cell r="K201">
            <v>0.36719999999999997</v>
          </cell>
          <cell r="L201">
            <v>0.25</v>
          </cell>
        </row>
        <row r="202">
          <cell r="A202" t="str">
            <v>87-10-1491</v>
          </cell>
          <cell r="B202" t="str">
            <v>Deutzia lemoinei</v>
          </cell>
          <cell r="C202" t="str">
            <v>MP104</v>
          </cell>
          <cell r="D202" t="str">
            <v>Directly</v>
          </cell>
          <cell r="F202">
            <v>0.39999999999999997</v>
          </cell>
          <cell r="G202">
            <v>0.3</v>
          </cell>
          <cell r="H202">
            <v>0.25</v>
          </cell>
          <cell r="J202">
            <v>0.48959999999999992</v>
          </cell>
          <cell r="K202">
            <v>0.36719999999999997</v>
          </cell>
          <cell r="L202">
            <v>0.25</v>
          </cell>
        </row>
        <row r="203">
          <cell r="A203" t="str">
            <v>87-10-1652</v>
          </cell>
          <cell r="B203" t="str">
            <v>Deutzia purp. 'Kalmiiflora'</v>
          </cell>
          <cell r="C203" t="str">
            <v>MP150</v>
          </cell>
          <cell r="D203" t="str">
            <v>Directly</v>
          </cell>
          <cell r="F203">
            <v>0.39999999999999997</v>
          </cell>
          <cell r="G203">
            <v>0.3</v>
          </cell>
          <cell r="H203">
            <v>0.25</v>
          </cell>
          <cell r="J203">
            <v>0.48959999999999992</v>
          </cell>
          <cell r="K203">
            <v>0.36719999999999997</v>
          </cell>
          <cell r="L203">
            <v>0.25</v>
          </cell>
        </row>
        <row r="204">
          <cell r="A204" t="str">
            <v>87-10-1653</v>
          </cell>
          <cell r="B204" t="str">
            <v>Deutzia rosea</v>
          </cell>
          <cell r="C204" t="str">
            <v>MP150</v>
          </cell>
          <cell r="D204" t="str">
            <v>Directly</v>
          </cell>
          <cell r="F204">
            <v>0.39999999999999997</v>
          </cell>
          <cell r="G204">
            <v>0.3</v>
          </cell>
          <cell r="H204">
            <v>0.25</v>
          </cell>
          <cell r="J204">
            <v>0.48959999999999992</v>
          </cell>
          <cell r="K204">
            <v>0.36719999999999997</v>
          </cell>
          <cell r="L204">
            <v>0.25</v>
          </cell>
        </row>
        <row r="205">
          <cell r="A205" t="str">
            <v>87-10-0145</v>
          </cell>
          <cell r="B205" t="str">
            <v>Deutzia scabra 'Codsall Pink'</v>
          </cell>
          <cell r="C205" t="str">
            <v>MP104</v>
          </cell>
          <cell r="D205" t="str">
            <v>Directly</v>
          </cell>
          <cell r="F205">
            <v>0.39999999999999997</v>
          </cell>
          <cell r="G205">
            <v>0.3</v>
          </cell>
          <cell r="H205">
            <v>0.25</v>
          </cell>
          <cell r="J205">
            <v>0.48959999999999992</v>
          </cell>
          <cell r="K205">
            <v>0.36719999999999997</v>
          </cell>
          <cell r="L205">
            <v>0.25</v>
          </cell>
        </row>
        <row r="206">
          <cell r="A206" t="str">
            <v>87-10-0146</v>
          </cell>
          <cell r="B206" t="str">
            <v>Deutzia scabra 'Plena'</v>
          </cell>
          <cell r="C206" t="str">
            <v>MP104</v>
          </cell>
          <cell r="D206" t="str">
            <v>Directly</v>
          </cell>
          <cell r="F206">
            <v>0.39999999999999997</v>
          </cell>
          <cell r="G206">
            <v>0.3</v>
          </cell>
          <cell r="H206">
            <v>0.25</v>
          </cell>
          <cell r="J206">
            <v>0.48959999999999992</v>
          </cell>
          <cell r="K206">
            <v>0.36719999999999997</v>
          </cell>
          <cell r="L206">
            <v>0.25</v>
          </cell>
        </row>
        <row r="207">
          <cell r="A207" t="str">
            <v>87-10-0135</v>
          </cell>
          <cell r="B207" t="str">
            <v>Deutzia scabra 'Pride of Rochester'</v>
          </cell>
          <cell r="C207" t="str">
            <v>MP104</v>
          </cell>
          <cell r="D207" t="str">
            <v>Directly</v>
          </cell>
          <cell r="F207">
            <v>0.39999999999999997</v>
          </cell>
          <cell r="G207">
            <v>0.3</v>
          </cell>
          <cell r="H207">
            <v>0.25</v>
          </cell>
          <cell r="J207">
            <v>0.48959999999999992</v>
          </cell>
          <cell r="K207">
            <v>0.36719999999999997</v>
          </cell>
          <cell r="L207">
            <v>0.25</v>
          </cell>
        </row>
        <row r="208">
          <cell r="A208" t="str">
            <v>87-10-0859</v>
          </cell>
          <cell r="B208" t="str">
            <v>Diervilla lonicera 'Dilon'</v>
          </cell>
          <cell r="C208" t="str">
            <v>MP104</v>
          </cell>
          <cell r="D208" t="str">
            <v>Directly</v>
          </cell>
          <cell r="F208">
            <v>0.43</v>
          </cell>
          <cell r="G208">
            <v>0.32</v>
          </cell>
          <cell r="H208">
            <v>0.27</v>
          </cell>
          <cell r="J208">
            <v>0.52632000000000001</v>
          </cell>
          <cell r="K208">
            <v>0.39168000000000003</v>
          </cell>
          <cell r="L208">
            <v>0.27</v>
          </cell>
        </row>
        <row r="209">
          <cell r="A209" t="str">
            <v>87-10-1419</v>
          </cell>
          <cell r="B209" t="str">
            <v>Diervilla rivularis</v>
          </cell>
          <cell r="C209" t="str">
            <v>MP104</v>
          </cell>
          <cell r="D209" t="str">
            <v>Directly</v>
          </cell>
          <cell r="F209">
            <v>0.43</v>
          </cell>
          <cell r="G209">
            <v>0.32</v>
          </cell>
          <cell r="H209">
            <v>0.27</v>
          </cell>
          <cell r="J209">
            <v>0.52632000000000001</v>
          </cell>
          <cell r="K209">
            <v>0.39168000000000003</v>
          </cell>
          <cell r="L209">
            <v>0.27</v>
          </cell>
        </row>
        <row r="210">
          <cell r="A210" t="str">
            <v>87-10-1420</v>
          </cell>
          <cell r="B210" t="str">
            <v>Diervilla rivularis 'Diva' PBR ®</v>
          </cell>
          <cell r="C210" t="str">
            <v>MP104</v>
          </cell>
          <cell r="D210" t="str">
            <v>Directly</v>
          </cell>
          <cell r="F210">
            <v>1.01</v>
          </cell>
          <cell r="G210">
            <v>0.9</v>
          </cell>
          <cell r="H210">
            <v>0.84</v>
          </cell>
          <cell r="J210">
            <v>1.23624</v>
          </cell>
          <cell r="K210">
            <v>1.1016000000000001</v>
          </cell>
          <cell r="L210">
            <v>0.84</v>
          </cell>
        </row>
        <row r="211">
          <cell r="A211" t="str">
            <v>87-10-1146</v>
          </cell>
          <cell r="B211" t="str">
            <v>Diervilla rivularis Honeybee ('Diwibru01'PBR) ®</v>
          </cell>
          <cell r="C211" t="str">
            <v>MP104</v>
          </cell>
          <cell r="D211" t="str">
            <v>Directly</v>
          </cell>
          <cell r="F211">
            <v>1.01</v>
          </cell>
          <cell r="G211">
            <v>0.9</v>
          </cell>
          <cell r="H211">
            <v>0.84</v>
          </cell>
          <cell r="J211">
            <v>1.23624</v>
          </cell>
          <cell r="K211">
            <v>1.1016000000000001</v>
          </cell>
          <cell r="L211">
            <v>0.84</v>
          </cell>
        </row>
        <row r="212">
          <cell r="A212" t="str">
            <v>87-10-1422</v>
          </cell>
          <cell r="B212" t="str">
            <v>Diervilla rivularis 'Troja Black'</v>
          </cell>
          <cell r="C212" t="str">
            <v>MP104</v>
          </cell>
          <cell r="D212" t="str">
            <v>Directly</v>
          </cell>
          <cell r="F212">
            <v>0.43</v>
          </cell>
          <cell r="G212">
            <v>0.32</v>
          </cell>
          <cell r="H212">
            <v>0.27</v>
          </cell>
          <cell r="J212">
            <v>0.52632000000000001</v>
          </cell>
          <cell r="K212">
            <v>0.39168000000000003</v>
          </cell>
          <cell r="L212">
            <v>0.27</v>
          </cell>
        </row>
        <row r="213">
          <cell r="A213" t="str">
            <v>87-10-0995</v>
          </cell>
          <cell r="B213" t="str">
            <v>Diervilla sessilifolia</v>
          </cell>
          <cell r="C213" t="str">
            <v>MP104</v>
          </cell>
          <cell r="D213" t="str">
            <v>Directly</v>
          </cell>
          <cell r="F213">
            <v>0.43</v>
          </cell>
          <cell r="G213">
            <v>0.32</v>
          </cell>
          <cell r="H213">
            <v>0.27</v>
          </cell>
          <cell r="J213">
            <v>0.52632000000000001</v>
          </cell>
          <cell r="K213">
            <v>0.39168000000000003</v>
          </cell>
          <cell r="L213">
            <v>0.27</v>
          </cell>
        </row>
        <row r="214">
          <cell r="A214" t="str">
            <v>87-10-0151</v>
          </cell>
          <cell r="B214" t="str">
            <v>Diervilla sessilifolia 'Butterfly'</v>
          </cell>
          <cell r="C214" t="str">
            <v>MP104</v>
          </cell>
          <cell r="D214" t="str">
            <v>Directly</v>
          </cell>
          <cell r="F214">
            <v>0.43</v>
          </cell>
          <cell r="G214">
            <v>0.32</v>
          </cell>
          <cell r="H214">
            <v>0.27</v>
          </cell>
          <cell r="J214">
            <v>0.52632000000000001</v>
          </cell>
          <cell r="K214">
            <v>0.39168000000000003</v>
          </cell>
          <cell r="L214">
            <v>0.27</v>
          </cell>
        </row>
        <row r="215">
          <cell r="A215" t="str">
            <v>87-10-0152</v>
          </cell>
          <cell r="B215" t="str">
            <v>Diervilla sessilifolia 'Dise'</v>
          </cell>
          <cell r="C215" t="str">
            <v>MP104</v>
          </cell>
          <cell r="D215" t="str">
            <v>Directly</v>
          </cell>
          <cell r="F215">
            <v>0.43</v>
          </cell>
          <cell r="G215">
            <v>0.32</v>
          </cell>
          <cell r="H215">
            <v>0.27</v>
          </cell>
          <cell r="J215">
            <v>0.52632000000000001</v>
          </cell>
          <cell r="K215">
            <v>0.39168000000000003</v>
          </cell>
          <cell r="L215">
            <v>0.27</v>
          </cell>
        </row>
        <row r="216">
          <cell r="A216" t="str">
            <v>87-10-1295</v>
          </cell>
          <cell r="B216" t="str">
            <v>Diervilla splendens</v>
          </cell>
          <cell r="C216" t="str">
            <v>MP104</v>
          </cell>
          <cell r="D216" t="str">
            <v>Directly</v>
          </cell>
          <cell r="F216">
            <v>0.43</v>
          </cell>
          <cell r="G216">
            <v>0.32</v>
          </cell>
          <cell r="H216">
            <v>0.27</v>
          </cell>
          <cell r="J216">
            <v>0.52632000000000001</v>
          </cell>
          <cell r="K216">
            <v>0.39168000000000003</v>
          </cell>
          <cell r="L216">
            <v>0.27</v>
          </cell>
        </row>
        <row r="217">
          <cell r="A217" t="str">
            <v>87-10-0908</v>
          </cell>
          <cell r="B217" t="str">
            <v>Elaeagnus ebbingei</v>
          </cell>
          <cell r="C217" t="str">
            <v>MP104</v>
          </cell>
          <cell r="D217" t="str">
            <v>Directly</v>
          </cell>
          <cell r="F217">
            <v>0.8</v>
          </cell>
          <cell r="G217">
            <v>0.69</v>
          </cell>
          <cell r="H217">
            <v>0.63</v>
          </cell>
          <cell r="J217">
            <v>0.97919999999999996</v>
          </cell>
          <cell r="K217">
            <v>0.84455999999999998</v>
          </cell>
          <cell r="L217">
            <v>0.63</v>
          </cell>
        </row>
        <row r="218">
          <cell r="A218" t="str">
            <v>87-10-1147</v>
          </cell>
          <cell r="B218" t="str">
            <v>Escallonia 'Apple Blossom'</v>
          </cell>
          <cell r="C218" t="str">
            <v>MP150</v>
          </cell>
          <cell r="D218" t="str">
            <v>Directly</v>
          </cell>
          <cell r="F218">
            <v>0.33999999999999997</v>
          </cell>
          <cell r="G218">
            <v>0.25</v>
          </cell>
          <cell r="H218">
            <v>0.21</v>
          </cell>
          <cell r="J218">
            <v>0.41615999999999997</v>
          </cell>
          <cell r="K218">
            <v>0.30599999999999999</v>
          </cell>
          <cell r="L218">
            <v>0.21</v>
          </cell>
        </row>
        <row r="219">
          <cell r="A219" t="str">
            <v>87-10-0157</v>
          </cell>
          <cell r="B219" t="str">
            <v>Escallonia 'Donard Seedling'</v>
          </cell>
          <cell r="C219" t="str">
            <v>MP150</v>
          </cell>
          <cell r="D219" t="str">
            <v>Directly</v>
          </cell>
          <cell r="F219">
            <v>0.33999999999999997</v>
          </cell>
          <cell r="G219">
            <v>0.25</v>
          </cell>
          <cell r="H219">
            <v>0.21</v>
          </cell>
          <cell r="J219">
            <v>0.41615999999999997</v>
          </cell>
          <cell r="K219">
            <v>0.30599999999999999</v>
          </cell>
          <cell r="L219">
            <v>0.21</v>
          </cell>
        </row>
        <row r="220">
          <cell r="A220" t="str">
            <v>87-10-1654</v>
          </cell>
          <cell r="B220" t="str">
            <v>Euonymus alatus</v>
          </cell>
          <cell r="C220" t="str">
            <v>MP150</v>
          </cell>
          <cell r="D220" t="str">
            <v>Directly</v>
          </cell>
          <cell r="F220">
            <v>0.63</v>
          </cell>
          <cell r="G220">
            <v>0.52</v>
          </cell>
          <cell r="H220">
            <v>0.46</v>
          </cell>
          <cell r="J220">
            <v>0.77112000000000003</v>
          </cell>
          <cell r="K220">
            <v>0.63648000000000005</v>
          </cell>
          <cell r="L220">
            <v>0.46</v>
          </cell>
        </row>
        <row r="221">
          <cell r="A221" t="str">
            <v>87-10-1645</v>
          </cell>
          <cell r="B221" t="str">
            <v>Euonymus alatus 'Compactus'</v>
          </cell>
          <cell r="C221" t="str">
            <v>MP150</v>
          </cell>
          <cell r="D221" t="str">
            <v>Directly</v>
          </cell>
          <cell r="F221">
            <v>0.63</v>
          </cell>
          <cell r="G221">
            <v>0.52</v>
          </cell>
          <cell r="H221">
            <v>0.46</v>
          </cell>
          <cell r="J221">
            <v>0.77112000000000003</v>
          </cell>
          <cell r="K221">
            <v>0.63648000000000005</v>
          </cell>
          <cell r="L221">
            <v>0.46</v>
          </cell>
        </row>
        <row r="222">
          <cell r="A222" t="str">
            <v>87-10-1298</v>
          </cell>
          <cell r="B222" t="str">
            <v>Euonymus europaeus 'Red Cascade'</v>
          </cell>
          <cell r="C222" t="str">
            <v>MP104</v>
          </cell>
          <cell r="D222" t="str">
            <v>Directly</v>
          </cell>
          <cell r="F222">
            <v>0.63</v>
          </cell>
          <cell r="G222">
            <v>0.52</v>
          </cell>
          <cell r="H222">
            <v>0.46</v>
          </cell>
          <cell r="J222">
            <v>0.77112000000000003</v>
          </cell>
          <cell r="K222">
            <v>0.63648000000000005</v>
          </cell>
          <cell r="L222">
            <v>0.46</v>
          </cell>
        </row>
        <row r="223">
          <cell r="A223" t="str">
            <v>87-10-0166</v>
          </cell>
          <cell r="B223" t="str">
            <v>Euonymus fort. 'Coloratus'</v>
          </cell>
          <cell r="C223" t="str">
            <v>MP150</v>
          </cell>
          <cell r="D223" t="str">
            <v>Directly</v>
          </cell>
          <cell r="F223">
            <v>0.33999999999999997</v>
          </cell>
          <cell r="G223">
            <v>0.25</v>
          </cell>
          <cell r="H223">
            <v>0.21</v>
          </cell>
          <cell r="J223">
            <v>0.41615999999999997</v>
          </cell>
          <cell r="K223">
            <v>0.30599999999999999</v>
          </cell>
          <cell r="L223">
            <v>0.21</v>
          </cell>
        </row>
        <row r="224">
          <cell r="A224" t="str">
            <v>87-10-0167</v>
          </cell>
          <cell r="B224" t="str">
            <v>Euonymus fort. 'Emerald Gaiety'</v>
          </cell>
          <cell r="C224" t="str">
            <v>MP150</v>
          </cell>
          <cell r="D224" t="str">
            <v>Directly</v>
          </cell>
          <cell r="F224">
            <v>0.33999999999999997</v>
          </cell>
          <cell r="G224">
            <v>0.25</v>
          </cell>
          <cell r="H224">
            <v>0.21</v>
          </cell>
          <cell r="J224">
            <v>0.41615999999999997</v>
          </cell>
          <cell r="K224">
            <v>0.30599999999999999</v>
          </cell>
          <cell r="L224">
            <v>0.21</v>
          </cell>
        </row>
        <row r="225">
          <cell r="A225" t="str">
            <v>87-10-0168</v>
          </cell>
          <cell r="B225" t="str">
            <v>Euonymus fort. 'Emerald 'n Gold'</v>
          </cell>
          <cell r="C225" t="str">
            <v>MP150</v>
          </cell>
          <cell r="D225" t="str">
            <v>WEEK 18</v>
          </cell>
          <cell r="F225">
            <v>0.33999999999999997</v>
          </cell>
          <cell r="G225">
            <v>0.25</v>
          </cell>
          <cell r="H225">
            <v>0.21</v>
          </cell>
          <cell r="J225">
            <v>0.41615999999999997</v>
          </cell>
          <cell r="K225">
            <v>0.30599999999999999</v>
          </cell>
          <cell r="L225">
            <v>0.21</v>
          </cell>
        </row>
        <row r="226">
          <cell r="A226" t="str">
            <v>87-10-1655</v>
          </cell>
          <cell r="B226" t="str">
            <v>Euonymus fort. 'Harlequin'</v>
          </cell>
          <cell r="C226" t="str">
            <v>MP150</v>
          </cell>
          <cell r="D226" t="str">
            <v>Directly</v>
          </cell>
          <cell r="F226">
            <v>0.39</v>
          </cell>
          <cell r="G226">
            <v>0.28999999999999998</v>
          </cell>
          <cell r="H226">
            <v>0.24</v>
          </cell>
          <cell r="J226">
            <v>0.47736000000000001</v>
          </cell>
          <cell r="K226">
            <v>0.35496</v>
          </cell>
          <cell r="L226">
            <v>0.24</v>
          </cell>
        </row>
        <row r="227">
          <cell r="A227" t="str">
            <v>87-10-1299</v>
          </cell>
          <cell r="B227" t="str">
            <v>Euonymus fort. 'Minimus'</v>
          </cell>
          <cell r="C227" t="str">
            <v>MP150</v>
          </cell>
          <cell r="D227" t="str">
            <v>Directly</v>
          </cell>
          <cell r="F227">
            <v>0.33999999999999997</v>
          </cell>
          <cell r="G227">
            <v>0.25</v>
          </cell>
          <cell r="H227">
            <v>0.21</v>
          </cell>
          <cell r="J227">
            <v>0.41615999999999997</v>
          </cell>
          <cell r="K227">
            <v>0.30599999999999999</v>
          </cell>
          <cell r="L227">
            <v>0.21</v>
          </cell>
        </row>
        <row r="228">
          <cell r="A228" t="str">
            <v>87-10-1300</v>
          </cell>
          <cell r="B228" t="str">
            <v>Euonymus fort. 'Vegetus'</v>
          </cell>
          <cell r="C228" t="str">
            <v>MP150</v>
          </cell>
          <cell r="D228" t="str">
            <v>Directly</v>
          </cell>
          <cell r="F228">
            <v>0.39999999999999997</v>
          </cell>
          <cell r="G228">
            <v>0.3</v>
          </cell>
          <cell r="H228">
            <v>0.25</v>
          </cell>
          <cell r="J228">
            <v>0.48959999999999992</v>
          </cell>
          <cell r="K228">
            <v>0.36719999999999997</v>
          </cell>
          <cell r="L228">
            <v>0.25</v>
          </cell>
        </row>
        <row r="229">
          <cell r="A229" t="str">
            <v>87-10-0176</v>
          </cell>
          <cell r="B229" t="str">
            <v>Euonymus jap. 'Aureomarginatus'</v>
          </cell>
          <cell r="C229" t="str">
            <v>MP104</v>
          </cell>
          <cell r="D229" t="str">
            <v>Directly</v>
          </cell>
          <cell r="F229">
            <v>0.39999999999999997</v>
          </cell>
          <cell r="G229">
            <v>0.3</v>
          </cell>
          <cell r="H229">
            <v>0.25</v>
          </cell>
          <cell r="J229">
            <v>0.48959999999999992</v>
          </cell>
          <cell r="K229">
            <v>0.36719999999999997</v>
          </cell>
          <cell r="L229">
            <v>0.25</v>
          </cell>
        </row>
        <row r="230">
          <cell r="A230" t="str">
            <v>87-10-1574</v>
          </cell>
          <cell r="B230" t="str">
            <v>Euonymus jap. 'Aureomarginatus'</v>
          </cell>
          <cell r="C230" t="str">
            <v>MP150</v>
          </cell>
          <cell r="D230" t="str">
            <v>Directly</v>
          </cell>
          <cell r="F230">
            <v>0.39999999999999997</v>
          </cell>
          <cell r="G230">
            <v>0.3</v>
          </cell>
          <cell r="H230">
            <v>0.25</v>
          </cell>
          <cell r="J230">
            <v>0.48959999999999992</v>
          </cell>
          <cell r="K230">
            <v>0.36719999999999997</v>
          </cell>
          <cell r="L230">
            <v>0.25</v>
          </cell>
        </row>
        <row r="231">
          <cell r="A231" t="str">
            <v>87-10-1575</v>
          </cell>
          <cell r="B231" t="str">
            <v>Euonymus jap. 'Bravo'</v>
          </cell>
          <cell r="C231" t="str">
            <v>MP150</v>
          </cell>
          <cell r="D231" t="str">
            <v>Directly</v>
          </cell>
          <cell r="F231">
            <v>0.39999999999999997</v>
          </cell>
          <cell r="G231">
            <v>0.3</v>
          </cell>
          <cell r="H231">
            <v>0.25</v>
          </cell>
          <cell r="J231">
            <v>0.48959999999999992</v>
          </cell>
          <cell r="K231">
            <v>0.36719999999999997</v>
          </cell>
          <cell r="L231">
            <v>0.25</v>
          </cell>
        </row>
        <row r="232">
          <cell r="A232" t="str">
            <v>87-10-0836</v>
          </cell>
          <cell r="B232" t="str">
            <v>Euonymus jap. 'Bravo'</v>
          </cell>
          <cell r="C232" t="str">
            <v>MP104</v>
          </cell>
          <cell r="D232" t="str">
            <v>Directly</v>
          </cell>
          <cell r="F232">
            <v>0.39999999999999997</v>
          </cell>
          <cell r="G232">
            <v>0.3</v>
          </cell>
          <cell r="H232">
            <v>0.25</v>
          </cell>
          <cell r="J232">
            <v>0.48959999999999992</v>
          </cell>
          <cell r="K232">
            <v>0.36719999999999997</v>
          </cell>
          <cell r="L232">
            <v>0.25</v>
          </cell>
        </row>
        <row r="233">
          <cell r="A233" t="str">
            <v>87-10-1423</v>
          </cell>
          <cell r="B233" t="str">
            <v>Euonymus jap. 'Gold Queen' PBR ®</v>
          </cell>
          <cell r="C233" t="str">
            <v>MP104</v>
          </cell>
          <cell r="D233" t="str">
            <v>Directly</v>
          </cell>
          <cell r="F233">
            <v>0.48</v>
          </cell>
          <cell r="G233">
            <v>0.37</v>
          </cell>
          <cell r="H233">
            <v>0.31</v>
          </cell>
          <cell r="J233">
            <v>0.58751999999999993</v>
          </cell>
          <cell r="K233">
            <v>0.45288</v>
          </cell>
          <cell r="L233">
            <v>0.31</v>
          </cell>
        </row>
        <row r="234">
          <cell r="A234" t="str">
            <v>87-10-0837</v>
          </cell>
          <cell r="B234" t="str">
            <v>Euonymus jap. 'Kathy' PBR ®</v>
          </cell>
          <cell r="C234" t="str">
            <v>MP104</v>
          </cell>
          <cell r="D234" t="str">
            <v>Directly</v>
          </cell>
          <cell r="F234">
            <v>0.48</v>
          </cell>
          <cell r="G234">
            <v>0.37</v>
          </cell>
          <cell r="H234">
            <v>0.31</v>
          </cell>
          <cell r="J234">
            <v>0.58751999999999993</v>
          </cell>
          <cell r="K234">
            <v>0.45288</v>
          </cell>
          <cell r="L234">
            <v>0.31</v>
          </cell>
        </row>
        <row r="235">
          <cell r="A235" t="str">
            <v>87-10-1576</v>
          </cell>
          <cell r="B235" t="str">
            <v>Euonymus jap. 'Ovatus Aureus'</v>
          </cell>
          <cell r="C235" t="str">
            <v>MP150</v>
          </cell>
          <cell r="D235" t="str">
            <v>Directly</v>
          </cell>
          <cell r="F235">
            <v>0.39999999999999997</v>
          </cell>
          <cell r="G235">
            <v>0.3</v>
          </cell>
          <cell r="H235">
            <v>0.25</v>
          </cell>
          <cell r="J235">
            <v>0.48959999999999992</v>
          </cell>
          <cell r="K235">
            <v>0.36719999999999997</v>
          </cell>
          <cell r="L235">
            <v>0.25</v>
          </cell>
        </row>
        <row r="236">
          <cell r="A236" t="str">
            <v>87-10-0996</v>
          </cell>
          <cell r="B236" t="str">
            <v>Euonymus jap. 'Ovatus Aureus'</v>
          </cell>
          <cell r="C236" t="str">
            <v>MP104</v>
          </cell>
          <cell r="D236" t="str">
            <v>Directly</v>
          </cell>
          <cell r="F236">
            <v>0.39999999999999997</v>
          </cell>
          <cell r="G236">
            <v>0.3</v>
          </cell>
          <cell r="H236">
            <v>0.25</v>
          </cell>
          <cell r="J236">
            <v>0.48959999999999992</v>
          </cell>
          <cell r="K236">
            <v>0.36719999999999997</v>
          </cell>
          <cell r="L236">
            <v>0.25</v>
          </cell>
        </row>
        <row r="237">
          <cell r="A237" t="str">
            <v>87-10-0839</v>
          </cell>
          <cell r="B237" t="str">
            <v>Euonymus jap. 'Président Gauthier'</v>
          </cell>
          <cell r="C237" t="str">
            <v>MP104</v>
          </cell>
          <cell r="D237" t="str">
            <v>Directly</v>
          </cell>
          <cell r="F237">
            <v>0.39999999999999997</v>
          </cell>
          <cell r="G237">
            <v>0.3</v>
          </cell>
          <cell r="H237">
            <v>0.25</v>
          </cell>
          <cell r="J237">
            <v>0.48959999999999992</v>
          </cell>
          <cell r="K237">
            <v>0.36719999999999997</v>
          </cell>
          <cell r="L237">
            <v>0.25</v>
          </cell>
        </row>
        <row r="238">
          <cell r="A238" t="str">
            <v>87-10-1301</v>
          </cell>
          <cell r="B238" t="str">
            <v>Euonymus japonicus</v>
          </cell>
          <cell r="C238" t="str">
            <v>MP104</v>
          </cell>
          <cell r="D238" t="str">
            <v>Directly</v>
          </cell>
          <cell r="F238">
            <v>0.39999999999999997</v>
          </cell>
          <cell r="G238">
            <v>0.3</v>
          </cell>
          <cell r="H238">
            <v>0.25</v>
          </cell>
          <cell r="J238">
            <v>0.48959999999999992</v>
          </cell>
          <cell r="K238">
            <v>0.36719999999999997</v>
          </cell>
          <cell r="L238">
            <v>0.25</v>
          </cell>
        </row>
        <row r="239">
          <cell r="A239" t="str">
            <v>87-10-1302</v>
          </cell>
          <cell r="B239" t="str">
            <v>Exochorda racemosa 'Niagara' PBR ®</v>
          </cell>
          <cell r="C239" t="str">
            <v>MP104</v>
          </cell>
          <cell r="D239" t="str">
            <v>Directly</v>
          </cell>
          <cell r="F239">
            <v>1.54</v>
          </cell>
          <cell r="G239">
            <v>1.43</v>
          </cell>
          <cell r="H239">
            <v>1.37</v>
          </cell>
          <cell r="J239">
            <v>1.88496</v>
          </cell>
          <cell r="K239">
            <v>1.7503200000000001</v>
          </cell>
          <cell r="L239">
            <v>1.37</v>
          </cell>
        </row>
        <row r="240">
          <cell r="A240" t="str">
            <v>87-10-0895</v>
          </cell>
          <cell r="B240" t="str">
            <v>Forsythia 'Goldrausch'</v>
          </cell>
          <cell r="C240" t="str">
            <v>MP104</v>
          </cell>
          <cell r="D240" t="str">
            <v>Directly</v>
          </cell>
          <cell r="F240">
            <v>0.39999999999999997</v>
          </cell>
          <cell r="G240">
            <v>0.3</v>
          </cell>
          <cell r="H240">
            <v>0.25</v>
          </cell>
          <cell r="J240">
            <v>0.48959999999999992</v>
          </cell>
          <cell r="K240">
            <v>0.36719999999999997</v>
          </cell>
          <cell r="L240">
            <v>0.25</v>
          </cell>
        </row>
        <row r="241">
          <cell r="A241" t="str">
            <v>87-10-0184</v>
          </cell>
          <cell r="B241" t="str">
            <v>Forsythia int. 'Golden Bells' (Liliane)</v>
          </cell>
          <cell r="C241" t="str">
            <v>MP104</v>
          </cell>
          <cell r="D241" t="str">
            <v>Directly</v>
          </cell>
          <cell r="F241">
            <v>0.39999999999999997</v>
          </cell>
          <cell r="G241">
            <v>0.3</v>
          </cell>
          <cell r="H241">
            <v>0.25</v>
          </cell>
          <cell r="J241">
            <v>0.48959999999999992</v>
          </cell>
          <cell r="K241">
            <v>0.36719999999999997</v>
          </cell>
          <cell r="L241">
            <v>0.25</v>
          </cell>
        </row>
        <row r="242">
          <cell r="A242" t="str">
            <v>87-10-0909</v>
          </cell>
          <cell r="B242" t="str">
            <v>Forsythia int. 'Golden Times'</v>
          </cell>
          <cell r="C242" t="str">
            <v>MP104</v>
          </cell>
          <cell r="D242" t="str">
            <v>Directly</v>
          </cell>
          <cell r="F242">
            <v>0.39999999999999997</v>
          </cell>
          <cell r="G242">
            <v>0.3</v>
          </cell>
          <cell r="H242">
            <v>0.25</v>
          </cell>
          <cell r="J242">
            <v>0.48959999999999992</v>
          </cell>
          <cell r="K242">
            <v>0.36719999999999997</v>
          </cell>
          <cell r="L242">
            <v>0.25</v>
          </cell>
        </row>
        <row r="243">
          <cell r="A243" t="str">
            <v>87-10-0186</v>
          </cell>
          <cell r="B243" t="str">
            <v>Forsythia int. 'Goldzauber'</v>
          </cell>
          <cell r="C243" t="str">
            <v>MP104</v>
          </cell>
          <cell r="D243" t="str">
            <v>Directly</v>
          </cell>
          <cell r="F243">
            <v>0.39999999999999997</v>
          </cell>
          <cell r="G243">
            <v>0.3</v>
          </cell>
          <cell r="H243">
            <v>0.25</v>
          </cell>
          <cell r="J243">
            <v>0.48959999999999992</v>
          </cell>
          <cell r="K243">
            <v>0.36719999999999997</v>
          </cell>
          <cell r="L243">
            <v>0.25</v>
          </cell>
        </row>
        <row r="244">
          <cell r="A244" t="str">
            <v>87-10-0997</v>
          </cell>
          <cell r="B244" t="str">
            <v>Forsythia int. 'Lynwood'</v>
          </cell>
          <cell r="C244" t="str">
            <v>MP104</v>
          </cell>
          <cell r="D244" t="str">
            <v>Directly</v>
          </cell>
          <cell r="F244">
            <v>0.39999999999999997</v>
          </cell>
          <cell r="G244">
            <v>0.3</v>
          </cell>
          <cell r="H244">
            <v>0.25</v>
          </cell>
          <cell r="J244">
            <v>0.48959999999999992</v>
          </cell>
          <cell r="K244">
            <v>0.36719999999999997</v>
          </cell>
          <cell r="L244">
            <v>0.25</v>
          </cell>
        </row>
        <row r="245">
          <cell r="A245" t="str">
            <v>87-10-0188</v>
          </cell>
          <cell r="B245" t="str">
            <v>Forsythia int. 'Minigold'</v>
          </cell>
          <cell r="C245" t="str">
            <v>MP104</v>
          </cell>
          <cell r="D245" t="str">
            <v>Directly</v>
          </cell>
          <cell r="F245">
            <v>0.39999999999999997</v>
          </cell>
          <cell r="G245">
            <v>0.3</v>
          </cell>
          <cell r="H245">
            <v>0.25</v>
          </cell>
          <cell r="J245">
            <v>0.48959999999999992</v>
          </cell>
          <cell r="K245">
            <v>0.36719999999999997</v>
          </cell>
          <cell r="L245">
            <v>0.25</v>
          </cell>
        </row>
        <row r="246">
          <cell r="A246" t="str">
            <v>87-10-0998</v>
          </cell>
          <cell r="B246" t="str">
            <v>Forsythia int. 'Spectabilis'</v>
          </cell>
          <cell r="C246" t="str">
            <v>MP104</v>
          </cell>
          <cell r="D246" t="str">
            <v>Directly</v>
          </cell>
          <cell r="F246">
            <v>0.39999999999999997</v>
          </cell>
          <cell r="G246">
            <v>0.3</v>
          </cell>
          <cell r="H246">
            <v>0.25</v>
          </cell>
          <cell r="J246">
            <v>0.48959999999999992</v>
          </cell>
          <cell r="K246">
            <v>0.36719999999999997</v>
          </cell>
          <cell r="L246">
            <v>0.25</v>
          </cell>
        </row>
        <row r="247">
          <cell r="A247" t="str">
            <v>87-10-0999</v>
          </cell>
          <cell r="B247" t="str">
            <v>Forsythia int. 'Week-End'</v>
          </cell>
          <cell r="C247" t="str">
            <v>MP104</v>
          </cell>
          <cell r="D247" t="str">
            <v>Directly</v>
          </cell>
          <cell r="F247">
            <v>0.39999999999999997</v>
          </cell>
          <cell r="G247">
            <v>0.3</v>
          </cell>
          <cell r="H247">
            <v>0.25</v>
          </cell>
          <cell r="J247">
            <v>0.48959999999999992</v>
          </cell>
          <cell r="K247">
            <v>0.36719999999999997</v>
          </cell>
          <cell r="L247">
            <v>0.25</v>
          </cell>
        </row>
        <row r="248">
          <cell r="A248" t="str">
            <v>87-10-1229</v>
          </cell>
          <cell r="B248" t="str">
            <v>Fothergilla major</v>
          </cell>
          <cell r="C248" t="str">
            <v>MP66</v>
          </cell>
          <cell r="D248" t="str">
            <v>Directly</v>
          </cell>
          <cell r="F248">
            <v>0.8</v>
          </cell>
          <cell r="G248">
            <v>0.69</v>
          </cell>
          <cell r="H248">
            <v>0.63</v>
          </cell>
          <cell r="J248">
            <v>0.97919999999999996</v>
          </cell>
          <cell r="K248">
            <v>0.84455999999999998</v>
          </cell>
          <cell r="L248">
            <v>0.63</v>
          </cell>
        </row>
        <row r="249">
          <cell r="A249" t="str">
            <v>87-10-0192</v>
          </cell>
          <cell r="B249" t="str">
            <v>Hedera hel. 'Arborescens'</v>
          </cell>
          <cell r="C249" t="str">
            <v>MP66</v>
          </cell>
          <cell r="D249" t="str">
            <v>Directly</v>
          </cell>
          <cell r="F249">
            <v>0.87</v>
          </cell>
          <cell r="G249">
            <v>0.76</v>
          </cell>
          <cell r="H249">
            <v>0.7</v>
          </cell>
          <cell r="J249">
            <v>1.06488</v>
          </cell>
          <cell r="K249">
            <v>0.93023999999999996</v>
          </cell>
          <cell r="L249">
            <v>0.7</v>
          </cell>
        </row>
        <row r="250">
          <cell r="A250" t="str">
            <v>87-10-1778</v>
          </cell>
          <cell r="B250" t="str">
            <v>Hibiscus syriacus</v>
          </cell>
          <cell r="C250" t="str">
            <v>MP150</v>
          </cell>
          <cell r="D250" t="str">
            <v>Directly</v>
          </cell>
          <cell r="F250">
            <v>0.56000000000000005</v>
          </cell>
          <cell r="G250">
            <v>0.45</v>
          </cell>
          <cell r="H250">
            <v>0.39</v>
          </cell>
          <cell r="J250">
            <v>0.68544000000000005</v>
          </cell>
          <cell r="K250">
            <v>0.55080000000000007</v>
          </cell>
          <cell r="L250">
            <v>0.39</v>
          </cell>
        </row>
        <row r="251">
          <cell r="A251" t="str">
            <v>87-10-1303</v>
          </cell>
          <cell r="B251" t="str">
            <v>Hibiscus syr. 'Ardens'</v>
          </cell>
          <cell r="C251" t="str">
            <v>MP150</v>
          </cell>
          <cell r="D251" t="str">
            <v>Directly</v>
          </cell>
          <cell r="F251">
            <v>0.56000000000000005</v>
          </cell>
          <cell r="G251">
            <v>0.45</v>
          </cell>
          <cell r="H251">
            <v>0.39</v>
          </cell>
          <cell r="J251">
            <v>0.68544000000000005</v>
          </cell>
          <cell r="K251">
            <v>0.55080000000000007</v>
          </cell>
          <cell r="L251">
            <v>0.39</v>
          </cell>
        </row>
        <row r="252">
          <cell r="A252" t="str">
            <v>87-10-1304</v>
          </cell>
          <cell r="B252" t="str">
            <v>Hibiscus syriacus Blue Chiffon ('Notwood3'PBR) ®</v>
          </cell>
          <cell r="C252" t="str">
            <v>MP150</v>
          </cell>
          <cell r="D252" t="str">
            <v>Directly</v>
          </cell>
          <cell r="F252">
            <v>1.19</v>
          </cell>
          <cell r="G252">
            <v>1.08</v>
          </cell>
          <cell r="H252">
            <v>1.02</v>
          </cell>
          <cell r="J252">
            <v>1.4565599999999999</v>
          </cell>
          <cell r="K252">
            <v>1.32192</v>
          </cell>
          <cell r="L252">
            <v>1.02</v>
          </cell>
        </row>
        <row r="253">
          <cell r="A253" t="str">
            <v>87-10-1305</v>
          </cell>
          <cell r="B253" t="str">
            <v>Hibiscus syriacus China Chiffon ('Bricutts'PBR) ®</v>
          </cell>
          <cell r="C253" t="str">
            <v>MP150</v>
          </cell>
          <cell r="D253" t="str">
            <v>Directly</v>
          </cell>
          <cell r="F253">
            <v>1.19</v>
          </cell>
          <cell r="G253">
            <v>1.08</v>
          </cell>
          <cell r="H253">
            <v>1.02</v>
          </cell>
          <cell r="J253">
            <v>1.4565599999999999</v>
          </cell>
          <cell r="K253">
            <v>1.32192</v>
          </cell>
          <cell r="L253">
            <v>1.02</v>
          </cell>
        </row>
        <row r="254">
          <cell r="A254" t="str">
            <v>87-10-1306</v>
          </cell>
          <cell r="B254" t="str">
            <v>Hibiscus syr. 'Duc de Brabant'</v>
          </cell>
          <cell r="C254" t="str">
            <v>MP150</v>
          </cell>
          <cell r="D254" t="str">
            <v>Directly</v>
          </cell>
          <cell r="F254">
            <v>0.56000000000000005</v>
          </cell>
          <cell r="G254">
            <v>0.45</v>
          </cell>
          <cell r="H254">
            <v>0.39</v>
          </cell>
          <cell r="J254">
            <v>0.68544000000000005</v>
          </cell>
          <cell r="K254">
            <v>0.55080000000000007</v>
          </cell>
          <cell r="L254">
            <v>0.39</v>
          </cell>
        </row>
        <row r="255">
          <cell r="A255" t="str">
            <v>87-10-1310</v>
          </cell>
          <cell r="B255" t="str">
            <v>Hibiscus syr. 'Hamabo'</v>
          </cell>
          <cell r="C255" t="str">
            <v>MP150</v>
          </cell>
          <cell r="D255" t="str">
            <v>Directly</v>
          </cell>
          <cell r="F255">
            <v>0.56000000000000005</v>
          </cell>
          <cell r="G255">
            <v>0.45</v>
          </cell>
          <cell r="H255">
            <v>0.39</v>
          </cell>
          <cell r="J255">
            <v>0.68544000000000005</v>
          </cell>
          <cell r="K255">
            <v>0.55080000000000007</v>
          </cell>
          <cell r="L255">
            <v>0.39</v>
          </cell>
        </row>
        <row r="256">
          <cell r="A256" t="str">
            <v>87-10-1311</v>
          </cell>
          <cell r="B256" t="str">
            <v>Hibiscus syriacus Lavender Chiffon ('Notwoodone'PBR)  ®</v>
          </cell>
          <cell r="C256" t="str">
            <v>MP150</v>
          </cell>
          <cell r="D256" t="str">
            <v>Directly</v>
          </cell>
          <cell r="F256">
            <v>1.19</v>
          </cell>
          <cell r="G256">
            <v>1.08</v>
          </cell>
          <cell r="H256">
            <v>1.02</v>
          </cell>
          <cell r="J256">
            <v>1.4565599999999999</v>
          </cell>
          <cell r="K256">
            <v>1.32192</v>
          </cell>
          <cell r="L256">
            <v>1.02</v>
          </cell>
        </row>
        <row r="257">
          <cell r="A257" t="str">
            <v>87-10-1493</v>
          </cell>
          <cell r="B257" t="str">
            <v xml:space="preserve">Hibiscus syriacus Magenta Chiffon ('Rwoods5'PBR) </v>
          </cell>
          <cell r="C257" t="str">
            <v>MP150</v>
          </cell>
          <cell r="D257" t="str">
            <v>Directly</v>
          </cell>
          <cell r="F257">
            <v>1.19</v>
          </cell>
          <cell r="G257">
            <v>1.08</v>
          </cell>
          <cell r="H257">
            <v>1.02</v>
          </cell>
          <cell r="J257">
            <v>1.4565599999999999</v>
          </cell>
          <cell r="K257">
            <v>1.32192</v>
          </cell>
          <cell r="L257">
            <v>1.02</v>
          </cell>
        </row>
        <row r="258">
          <cell r="A258" t="str">
            <v>87-10-1577</v>
          </cell>
          <cell r="B258" t="str">
            <v>Hibiscus syr. 'Maike'</v>
          </cell>
          <cell r="C258" t="str">
            <v>MP150</v>
          </cell>
          <cell r="D258" t="str">
            <v>Directly</v>
          </cell>
          <cell r="F258">
            <v>0.56000000000000005</v>
          </cell>
          <cell r="G258">
            <v>0.45</v>
          </cell>
          <cell r="H258">
            <v>0.39</v>
          </cell>
          <cell r="J258">
            <v>0.68544000000000005</v>
          </cell>
          <cell r="K258">
            <v>0.55080000000000007</v>
          </cell>
          <cell r="L258">
            <v>0.39</v>
          </cell>
        </row>
        <row r="259">
          <cell r="A259" t="str">
            <v>87-10-1312</v>
          </cell>
          <cell r="B259" t="str">
            <v>Hibiscus syr. 'Marina'</v>
          </cell>
          <cell r="C259" t="str">
            <v>MP150</v>
          </cell>
          <cell r="D259" t="str">
            <v>Directly</v>
          </cell>
          <cell r="F259">
            <v>0.56000000000000005</v>
          </cell>
          <cell r="G259">
            <v>0.45</v>
          </cell>
          <cell r="H259">
            <v>0.39</v>
          </cell>
          <cell r="J259">
            <v>0.68544000000000005</v>
          </cell>
          <cell r="K259">
            <v>0.55080000000000007</v>
          </cell>
          <cell r="L259">
            <v>0.39</v>
          </cell>
        </row>
        <row r="260">
          <cell r="A260" t="str">
            <v>87-10-1313</v>
          </cell>
          <cell r="B260" t="str">
            <v>Hibiscus syr. 'Mathilde'</v>
          </cell>
          <cell r="C260" t="str">
            <v>MP150</v>
          </cell>
          <cell r="D260" t="str">
            <v>Directly</v>
          </cell>
          <cell r="F260">
            <v>0.56000000000000005</v>
          </cell>
          <cell r="G260">
            <v>0.45</v>
          </cell>
          <cell r="H260">
            <v>0.39</v>
          </cell>
          <cell r="J260">
            <v>0.68544000000000005</v>
          </cell>
          <cell r="K260">
            <v>0.55080000000000007</v>
          </cell>
          <cell r="L260">
            <v>0.39</v>
          </cell>
        </row>
        <row r="261">
          <cell r="A261" t="str">
            <v>87-10-1578</v>
          </cell>
          <cell r="B261" t="str">
            <v>Hibiscus syr. 'Mauve Queen'</v>
          </cell>
          <cell r="C261" t="str">
            <v>MP150</v>
          </cell>
          <cell r="D261" t="str">
            <v>5000</v>
          </cell>
          <cell r="F261">
            <v>0.56000000000000005</v>
          </cell>
          <cell r="G261">
            <v>0.45</v>
          </cell>
          <cell r="H261">
            <v>0.39</v>
          </cell>
          <cell r="J261">
            <v>0.68544000000000005</v>
          </cell>
          <cell r="K261">
            <v>0.55080000000000007</v>
          </cell>
          <cell r="L261">
            <v>0.39</v>
          </cell>
        </row>
        <row r="262">
          <cell r="A262" t="str">
            <v>87-10-1314</v>
          </cell>
          <cell r="B262" t="str">
            <v>Hibiscus syr. 'Oiseau Bleu'</v>
          </cell>
          <cell r="C262" t="str">
            <v>MP150</v>
          </cell>
          <cell r="D262" t="str">
            <v>Directly</v>
          </cell>
          <cell r="F262">
            <v>0.56000000000000005</v>
          </cell>
          <cell r="G262">
            <v>0.45</v>
          </cell>
          <cell r="H262">
            <v>0.39</v>
          </cell>
          <cell r="J262">
            <v>0.68544000000000005</v>
          </cell>
          <cell r="K262">
            <v>0.55080000000000007</v>
          </cell>
          <cell r="L262">
            <v>0.39</v>
          </cell>
        </row>
        <row r="263">
          <cell r="A263" t="str">
            <v>87-10-1315</v>
          </cell>
          <cell r="B263" t="str">
            <v>Hibiscus syriacus Pink Chiffon ('Jwnwood4'PBR) ®</v>
          </cell>
          <cell r="C263" t="str">
            <v>MP150</v>
          </cell>
          <cell r="D263" t="str">
            <v>Directly</v>
          </cell>
          <cell r="F263">
            <v>1.19</v>
          </cell>
          <cell r="G263">
            <v>1.08</v>
          </cell>
          <cell r="H263">
            <v>1.02</v>
          </cell>
          <cell r="J263">
            <v>1.4565599999999999</v>
          </cell>
          <cell r="K263">
            <v>1.32192</v>
          </cell>
          <cell r="L263">
            <v>1.02</v>
          </cell>
        </row>
        <row r="264">
          <cell r="A264" t="str">
            <v>87-10-0213</v>
          </cell>
          <cell r="B264" t="str">
            <v>Hibiscus syr. 'Pink Flirt'</v>
          </cell>
          <cell r="C264" t="str">
            <v>MP150</v>
          </cell>
          <cell r="D264" t="str">
            <v>Directly</v>
          </cell>
          <cell r="F264">
            <v>0.56000000000000005</v>
          </cell>
          <cell r="G264">
            <v>0.45</v>
          </cell>
          <cell r="H264">
            <v>0.39</v>
          </cell>
          <cell r="J264">
            <v>0.68544000000000005</v>
          </cell>
          <cell r="K264">
            <v>0.55080000000000007</v>
          </cell>
          <cell r="L264">
            <v>0.39</v>
          </cell>
        </row>
        <row r="265">
          <cell r="A265" t="str">
            <v>87-10-1110</v>
          </cell>
          <cell r="B265" t="str">
            <v>Hibiscus syr. 'Pink Giant'</v>
          </cell>
          <cell r="C265" t="str">
            <v>MP150</v>
          </cell>
          <cell r="D265" t="str">
            <v>Directly</v>
          </cell>
          <cell r="F265">
            <v>0.56000000000000005</v>
          </cell>
          <cell r="G265">
            <v>0.45</v>
          </cell>
          <cell r="H265">
            <v>0.39</v>
          </cell>
          <cell r="J265">
            <v>0.68544000000000005</v>
          </cell>
          <cell r="K265">
            <v>0.55080000000000007</v>
          </cell>
          <cell r="L265">
            <v>0.39</v>
          </cell>
        </row>
        <row r="266">
          <cell r="A266" t="str">
            <v>87-10-1662</v>
          </cell>
          <cell r="B266" t="str">
            <v>Hibiscus syriacus 'Flower Tower Purple' PBR ®</v>
          </cell>
          <cell r="C266" t="str">
            <v>MP150</v>
          </cell>
          <cell r="D266" t="str">
            <v>Directly</v>
          </cell>
          <cell r="F266">
            <v>1.37</v>
          </cell>
          <cell r="G266">
            <v>1.26</v>
          </cell>
          <cell r="H266">
            <v>1.2</v>
          </cell>
          <cell r="J266">
            <v>1.6768800000000001</v>
          </cell>
          <cell r="K266">
            <v>1.5422400000000001</v>
          </cell>
          <cell r="L266">
            <v>1.2</v>
          </cell>
        </row>
        <row r="267">
          <cell r="A267" t="str">
            <v>87-10-1494</v>
          </cell>
          <cell r="B267" t="str">
            <v>Hibiscus syr. 'Purpureus Variegatus</v>
          </cell>
          <cell r="C267" t="str">
            <v>MP150</v>
          </cell>
          <cell r="D267" t="str">
            <v>Directly</v>
          </cell>
          <cell r="F267">
            <v>0.56000000000000005</v>
          </cell>
          <cell r="G267">
            <v>0.45</v>
          </cell>
          <cell r="H267">
            <v>0.39</v>
          </cell>
          <cell r="J267">
            <v>0.68544000000000005</v>
          </cell>
          <cell r="K267">
            <v>0.55080000000000007</v>
          </cell>
          <cell r="L267">
            <v>0.39</v>
          </cell>
        </row>
        <row r="268">
          <cell r="A268" t="str">
            <v>87-10-1317</v>
          </cell>
          <cell r="B268" t="str">
            <v>Hibiscus syr. 'Red Heart'</v>
          </cell>
          <cell r="C268" t="str">
            <v>MP150</v>
          </cell>
          <cell r="D268" t="str">
            <v>Directly</v>
          </cell>
          <cell r="F268">
            <v>0.56000000000000005</v>
          </cell>
          <cell r="G268">
            <v>0.45</v>
          </cell>
          <cell r="H268">
            <v>0.39</v>
          </cell>
          <cell r="J268">
            <v>0.68544000000000005</v>
          </cell>
          <cell r="K268">
            <v>0.55080000000000007</v>
          </cell>
          <cell r="L268">
            <v>0.39</v>
          </cell>
        </row>
        <row r="269">
          <cell r="A269" t="str">
            <v>87-10-1150</v>
          </cell>
          <cell r="B269" t="str">
            <v>Hibiscus syr. 'Russian Violet'</v>
          </cell>
          <cell r="C269" t="str">
            <v>MP150</v>
          </cell>
          <cell r="D269" t="str">
            <v>Directly</v>
          </cell>
          <cell r="F269">
            <v>0.56000000000000005</v>
          </cell>
          <cell r="G269">
            <v>0.45</v>
          </cell>
          <cell r="H269">
            <v>0.39</v>
          </cell>
          <cell r="J269">
            <v>0.68544000000000005</v>
          </cell>
          <cell r="K269">
            <v>0.55080000000000007</v>
          </cell>
          <cell r="L269">
            <v>0.39</v>
          </cell>
        </row>
        <row r="270">
          <cell r="A270" t="str">
            <v>87-10-1318</v>
          </cell>
          <cell r="B270" t="str">
            <v>Hibiscus syr. 'Sanchoyo'</v>
          </cell>
          <cell r="C270" t="str">
            <v>MP150</v>
          </cell>
          <cell r="D270" t="str">
            <v>Directly</v>
          </cell>
          <cell r="F270">
            <v>0.56000000000000005</v>
          </cell>
          <cell r="G270">
            <v>0.45</v>
          </cell>
          <cell r="H270">
            <v>0.39</v>
          </cell>
          <cell r="J270">
            <v>0.68544000000000005</v>
          </cell>
          <cell r="K270">
            <v>0.55080000000000007</v>
          </cell>
          <cell r="L270">
            <v>0.39</v>
          </cell>
        </row>
        <row r="271">
          <cell r="A271" t="str">
            <v>87-10-0912</v>
          </cell>
          <cell r="B271" t="str">
            <v>Hibiscus syr. 'Sanchoyo'</v>
          </cell>
          <cell r="C271" t="str">
            <v>MP144</v>
          </cell>
          <cell r="D271" t="str">
            <v>Directly</v>
          </cell>
          <cell r="F271">
            <v>0.56000000000000005</v>
          </cell>
          <cell r="G271">
            <v>0.45</v>
          </cell>
          <cell r="H271">
            <v>0.39</v>
          </cell>
          <cell r="J271">
            <v>0.68544000000000005</v>
          </cell>
          <cell r="K271">
            <v>0.55080000000000007</v>
          </cell>
          <cell r="L271">
            <v>0.39</v>
          </cell>
        </row>
        <row r="272">
          <cell r="A272" t="str">
            <v>87-10-1319</v>
          </cell>
          <cell r="B272" t="str">
            <v>Hibiscus syriacus White Chiffon ('Notwoodtwo'PBR) ®</v>
          </cell>
          <cell r="C272" t="str">
            <v>MP150</v>
          </cell>
          <cell r="D272" t="str">
            <v>Directly</v>
          </cell>
          <cell r="F272">
            <v>1.19</v>
          </cell>
          <cell r="G272">
            <v>1.08</v>
          </cell>
          <cell r="H272">
            <v>1.02</v>
          </cell>
          <cell r="J272">
            <v>1.4565599999999999</v>
          </cell>
          <cell r="K272">
            <v>1.32192</v>
          </cell>
          <cell r="L272">
            <v>1.02</v>
          </cell>
        </row>
        <row r="273">
          <cell r="A273" t="str">
            <v>87-10-0212</v>
          </cell>
          <cell r="B273" t="str">
            <v>Hibiscus syr. 'White Chiffon' PBR ®</v>
          </cell>
          <cell r="C273" t="str">
            <v>MP144</v>
          </cell>
          <cell r="D273" t="str">
            <v>Directly</v>
          </cell>
          <cell r="F273">
            <v>1.19</v>
          </cell>
          <cell r="G273">
            <v>1.08</v>
          </cell>
          <cell r="H273">
            <v>1.02</v>
          </cell>
          <cell r="J273">
            <v>1.4565599999999999</v>
          </cell>
          <cell r="K273">
            <v>1.32192</v>
          </cell>
          <cell r="L273">
            <v>1.02</v>
          </cell>
        </row>
        <row r="274">
          <cell r="A274" t="str">
            <v>87-10-1663</v>
          </cell>
          <cell r="B274" t="str">
            <v>Hibiscus syriacus  'Flower Tower White' PBR ®</v>
          </cell>
          <cell r="C274" t="str">
            <v>MP150</v>
          </cell>
          <cell r="D274" t="str">
            <v>Directly</v>
          </cell>
          <cell r="F274">
            <v>1.37</v>
          </cell>
          <cell r="G274">
            <v>1.26</v>
          </cell>
          <cell r="H274">
            <v>1.2</v>
          </cell>
          <cell r="J274">
            <v>1.6768800000000001</v>
          </cell>
          <cell r="K274">
            <v>1.5422400000000001</v>
          </cell>
          <cell r="L274">
            <v>1.2</v>
          </cell>
        </row>
        <row r="275">
          <cell r="A275" t="str">
            <v>87-10-1664</v>
          </cell>
          <cell r="B275" t="str">
            <v>Hibiscus syriacus  'Flower Tower White' PBR ®</v>
          </cell>
          <cell r="C275" t="str">
            <v>MP144</v>
          </cell>
          <cell r="D275" t="str">
            <v>Directly</v>
          </cell>
          <cell r="F275">
            <v>1.37</v>
          </cell>
          <cell r="G275">
            <v>1.26</v>
          </cell>
          <cell r="H275">
            <v>1.2</v>
          </cell>
          <cell r="J275">
            <v>1.6768800000000001</v>
          </cell>
          <cell r="K275">
            <v>1.5422400000000001</v>
          </cell>
          <cell r="L275">
            <v>1.2</v>
          </cell>
        </row>
        <row r="276">
          <cell r="A276" t="str">
            <v>87-10-1320</v>
          </cell>
          <cell r="B276" t="str">
            <v>Hibiscus syr. 'William R. Smith'</v>
          </cell>
          <cell r="C276" t="str">
            <v>MP150</v>
          </cell>
          <cell r="D276" t="str">
            <v>Directly</v>
          </cell>
          <cell r="F276">
            <v>0.56000000000000005</v>
          </cell>
          <cell r="G276">
            <v>0.45</v>
          </cell>
          <cell r="H276">
            <v>0.39</v>
          </cell>
          <cell r="J276">
            <v>0.68544000000000005</v>
          </cell>
          <cell r="K276">
            <v>0.55080000000000007</v>
          </cell>
          <cell r="L276">
            <v>0.39</v>
          </cell>
        </row>
        <row r="277">
          <cell r="A277" t="str">
            <v>87-10-1321</v>
          </cell>
          <cell r="B277" t="str">
            <v>Hibiscus syr. 'Woodbridge'</v>
          </cell>
          <cell r="C277" t="str">
            <v>MP150</v>
          </cell>
          <cell r="D277" t="str">
            <v>Directly</v>
          </cell>
          <cell r="F277">
            <v>0.56000000000000005</v>
          </cell>
          <cell r="G277">
            <v>0.45</v>
          </cell>
          <cell r="H277">
            <v>0.39</v>
          </cell>
          <cell r="J277">
            <v>0.68544000000000005</v>
          </cell>
          <cell r="K277">
            <v>0.55080000000000007</v>
          </cell>
          <cell r="L277">
            <v>0.39</v>
          </cell>
        </row>
        <row r="278">
          <cell r="A278" t="str">
            <v>87-10-1776</v>
          </cell>
          <cell r="B278" t="str">
            <v>Hydrangea anomala petiolaris</v>
          </cell>
          <cell r="C278" t="str">
            <v>MP66</v>
          </cell>
          <cell r="D278" t="str">
            <v>Directly</v>
          </cell>
          <cell r="F278">
            <v>0.87</v>
          </cell>
          <cell r="G278">
            <v>0.76</v>
          </cell>
          <cell r="H278">
            <v>0.7</v>
          </cell>
          <cell r="J278">
            <v>1.06488</v>
          </cell>
          <cell r="K278">
            <v>0.93023999999999996</v>
          </cell>
          <cell r="L278">
            <v>0.7</v>
          </cell>
        </row>
        <row r="279">
          <cell r="A279" t="str">
            <v>87-10-0218</v>
          </cell>
          <cell r="B279" t="str">
            <v>Hydrangea arb. 'Annabelle'</v>
          </cell>
          <cell r="C279" t="str">
            <v>MP104</v>
          </cell>
          <cell r="D279" t="str">
            <v>Directly</v>
          </cell>
          <cell r="F279">
            <v>0.63</v>
          </cell>
          <cell r="G279">
            <v>0.52</v>
          </cell>
          <cell r="H279">
            <v>0.46</v>
          </cell>
          <cell r="J279">
            <v>0.77112000000000003</v>
          </cell>
          <cell r="K279">
            <v>0.63648000000000005</v>
          </cell>
          <cell r="L279">
            <v>0.46</v>
          </cell>
        </row>
        <row r="280">
          <cell r="A280" t="str">
            <v>87-10-1665</v>
          </cell>
          <cell r="B280" t="str">
            <v>Hydrangea arb 'Candybella ® Bubblegum PBR</v>
          </cell>
          <cell r="C280" t="str">
            <v>MP104</v>
          </cell>
          <cell r="D280" t="str">
            <v>Directly</v>
          </cell>
          <cell r="F280">
            <v>1.36</v>
          </cell>
          <cell r="G280">
            <v>1.25</v>
          </cell>
          <cell r="H280">
            <v>1.19</v>
          </cell>
          <cell r="J280">
            <v>1.6646400000000001</v>
          </cell>
          <cell r="K280">
            <v>1.53</v>
          </cell>
          <cell r="L280">
            <v>1.19</v>
          </cell>
        </row>
        <row r="281">
          <cell r="A281" t="str">
            <v>87-10-1666</v>
          </cell>
          <cell r="B281" t="str">
            <v>Hydrangea arb. 'Candybelle ® Marshmallow PBR</v>
          </cell>
          <cell r="C281" t="str">
            <v>MP104</v>
          </cell>
          <cell r="D281" t="str">
            <v>Directly</v>
          </cell>
          <cell r="F281">
            <v>1.36</v>
          </cell>
          <cell r="G281">
            <v>1.25</v>
          </cell>
          <cell r="H281">
            <v>1.19</v>
          </cell>
          <cell r="J281">
            <v>1.6646400000000001</v>
          </cell>
          <cell r="K281">
            <v>1.53</v>
          </cell>
          <cell r="L281">
            <v>1.19</v>
          </cell>
        </row>
        <row r="282">
          <cell r="A282" t="str">
            <v>87-10-0219</v>
          </cell>
          <cell r="B282" t="str">
            <v>Hydrangea arb. 'Pink Percussion'</v>
          </cell>
          <cell r="C282" t="str">
            <v>MP104</v>
          </cell>
          <cell r="D282" t="str">
            <v>Directly</v>
          </cell>
          <cell r="F282">
            <v>0.70000000000000007</v>
          </cell>
          <cell r="G282">
            <v>0.59</v>
          </cell>
          <cell r="H282">
            <v>0.53</v>
          </cell>
          <cell r="J282">
            <v>0.85680000000000012</v>
          </cell>
          <cell r="K282">
            <v>0.72216000000000002</v>
          </cell>
          <cell r="L282">
            <v>0.53</v>
          </cell>
        </row>
        <row r="283">
          <cell r="A283" t="str">
            <v>87-10-0851</v>
          </cell>
          <cell r="B283" t="str">
            <v>Hydrangea aspera 'Macrophylla'</v>
          </cell>
          <cell r="C283" t="str">
            <v>MP104</v>
          </cell>
          <cell r="D283" t="str">
            <v>Directly</v>
          </cell>
          <cell r="F283">
            <v>0.8</v>
          </cell>
          <cell r="G283">
            <v>0.69</v>
          </cell>
          <cell r="H283">
            <v>0.63</v>
          </cell>
          <cell r="J283">
            <v>0.97919999999999996</v>
          </cell>
          <cell r="K283">
            <v>0.84455999999999998</v>
          </cell>
          <cell r="L283">
            <v>0.63</v>
          </cell>
        </row>
        <row r="284">
          <cell r="A284" t="str">
            <v>87-10-0221</v>
          </cell>
          <cell r="B284" t="str">
            <v>Hydrangea macr. 'Alpenglühen'</v>
          </cell>
          <cell r="C284" t="str">
            <v>MP104</v>
          </cell>
          <cell r="D284" t="str">
            <v>Directly</v>
          </cell>
          <cell r="F284">
            <v>0.55000000000000004</v>
          </cell>
          <cell r="G284">
            <v>0.44</v>
          </cell>
          <cell r="H284">
            <v>0.38</v>
          </cell>
          <cell r="J284">
            <v>0.67320000000000002</v>
          </cell>
          <cell r="K284">
            <v>0.53856000000000004</v>
          </cell>
          <cell r="L284">
            <v>0.38</v>
          </cell>
        </row>
        <row r="285">
          <cell r="A285" t="str">
            <v>87-10-0222</v>
          </cell>
          <cell r="B285" t="str">
            <v>Hydrangea macr. 'Ayesha'</v>
          </cell>
          <cell r="C285" t="str">
            <v>MP104</v>
          </cell>
          <cell r="D285" t="str">
            <v>Directly</v>
          </cell>
          <cell r="F285">
            <v>0.55000000000000004</v>
          </cell>
          <cell r="G285">
            <v>0.44</v>
          </cell>
          <cell r="H285">
            <v>0.38</v>
          </cell>
          <cell r="J285">
            <v>0.67320000000000002</v>
          </cell>
          <cell r="K285">
            <v>0.53856000000000004</v>
          </cell>
          <cell r="L285">
            <v>0.38</v>
          </cell>
        </row>
        <row r="286">
          <cell r="A286" t="str">
            <v>87-10-0224</v>
          </cell>
          <cell r="B286" t="str">
            <v>Hydrangea macr. 'Blaumeise'</v>
          </cell>
          <cell r="C286" t="str">
            <v>MP104</v>
          </cell>
          <cell r="D286" t="str">
            <v>Directly</v>
          </cell>
          <cell r="F286">
            <v>0.55000000000000004</v>
          </cell>
          <cell r="G286">
            <v>0.44</v>
          </cell>
          <cell r="H286">
            <v>0.38</v>
          </cell>
          <cell r="J286">
            <v>0.67320000000000002</v>
          </cell>
          <cell r="K286">
            <v>0.53856000000000004</v>
          </cell>
          <cell r="L286">
            <v>0.38</v>
          </cell>
        </row>
        <row r="287">
          <cell r="A287" t="str">
            <v>87-10-1484</v>
          </cell>
          <cell r="B287" t="str">
            <v>Hydrangea macr. 'Bergfink'</v>
          </cell>
          <cell r="C287" t="str">
            <v>MP104</v>
          </cell>
          <cell r="D287" t="str">
            <v>Directly</v>
          </cell>
          <cell r="F287">
            <v>0.55000000000000004</v>
          </cell>
          <cell r="G287">
            <v>0.44</v>
          </cell>
          <cell r="H287">
            <v>0.38</v>
          </cell>
          <cell r="J287">
            <v>0.67320000000000002</v>
          </cell>
          <cell r="K287">
            <v>0.53856000000000004</v>
          </cell>
          <cell r="L287">
            <v>0.38</v>
          </cell>
        </row>
        <row r="288">
          <cell r="A288" t="str">
            <v>87-10-0225</v>
          </cell>
          <cell r="B288" t="str">
            <v>Hydrangea macr. 'Bodensee'</v>
          </cell>
          <cell r="C288" t="str">
            <v>MP104</v>
          </cell>
          <cell r="D288" t="str">
            <v>Directly</v>
          </cell>
          <cell r="F288">
            <v>0.55000000000000004</v>
          </cell>
          <cell r="G288">
            <v>0.44</v>
          </cell>
          <cell r="H288">
            <v>0.38</v>
          </cell>
          <cell r="J288">
            <v>0.67320000000000002</v>
          </cell>
          <cell r="K288">
            <v>0.53856000000000004</v>
          </cell>
          <cell r="L288">
            <v>0.38</v>
          </cell>
        </row>
        <row r="289">
          <cell r="A289" t="str">
            <v>87-10-0226</v>
          </cell>
          <cell r="B289" t="str">
            <v>Hydrangea macr. 'Bouquet Rose'</v>
          </cell>
          <cell r="C289" t="str">
            <v>MP104</v>
          </cell>
          <cell r="D289" t="str">
            <v>week 20</v>
          </cell>
          <cell r="F289">
            <v>0.55000000000000004</v>
          </cell>
          <cell r="G289">
            <v>0.44</v>
          </cell>
          <cell r="H289">
            <v>0.38</v>
          </cell>
          <cell r="J289">
            <v>0.67320000000000002</v>
          </cell>
          <cell r="K289">
            <v>0.53856000000000004</v>
          </cell>
          <cell r="L289">
            <v>0.38</v>
          </cell>
        </row>
        <row r="290">
          <cell r="A290" t="str">
            <v>87-10-1667</v>
          </cell>
          <cell r="B290" t="str">
            <v>Hydrangea macr. 'Deutschland'</v>
          </cell>
          <cell r="C290" t="str">
            <v>MP104</v>
          </cell>
          <cell r="D290" t="str">
            <v>Directly</v>
          </cell>
          <cell r="F290">
            <v>0.55000000000000004</v>
          </cell>
          <cell r="G290">
            <v>0.44</v>
          </cell>
          <cell r="H290">
            <v>0.38</v>
          </cell>
          <cell r="J290">
            <v>0.67320000000000002</v>
          </cell>
          <cell r="K290">
            <v>0.53856000000000004</v>
          </cell>
          <cell r="L290">
            <v>0.38</v>
          </cell>
        </row>
        <row r="291">
          <cell r="A291" t="str">
            <v>87-10-1001</v>
          </cell>
          <cell r="B291" t="str">
            <v>Hydrangea macr. 'Fasan'</v>
          </cell>
          <cell r="C291" t="str">
            <v>MP104</v>
          </cell>
          <cell r="D291" t="str">
            <v>Directly</v>
          </cell>
          <cell r="F291">
            <v>0.55000000000000004</v>
          </cell>
          <cell r="G291">
            <v>0.44</v>
          </cell>
          <cell r="H291">
            <v>0.38</v>
          </cell>
          <cell r="J291">
            <v>0.67320000000000002</v>
          </cell>
          <cell r="K291">
            <v>0.53856000000000004</v>
          </cell>
          <cell r="L291">
            <v>0.38</v>
          </cell>
        </row>
        <row r="292">
          <cell r="A292" t="str">
            <v>87-10-0228</v>
          </cell>
          <cell r="B292" t="str">
            <v>Hydrangea macr. 'Freudenstein'</v>
          </cell>
          <cell r="C292" t="str">
            <v>MP104</v>
          </cell>
          <cell r="D292" t="str">
            <v>Directly</v>
          </cell>
          <cell r="F292">
            <v>0.55000000000000004</v>
          </cell>
          <cell r="G292">
            <v>0.44</v>
          </cell>
          <cell r="H292">
            <v>0.38</v>
          </cell>
          <cell r="J292">
            <v>0.67320000000000002</v>
          </cell>
          <cell r="K292">
            <v>0.53856000000000004</v>
          </cell>
          <cell r="L292">
            <v>0.38</v>
          </cell>
        </row>
        <row r="293">
          <cell r="A293" t="str">
            <v>87-10-1322</v>
          </cell>
          <cell r="B293" t="str">
            <v>Hydrangea macr. 'Gerda Steiniger'</v>
          </cell>
          <cell r="C293" t="str">
            <v>MP104</v>
          </cell>
          <cell r="D293" t="str">
            <v>Directly</v>
          </cell>
          <cell r="F293">
            <v>0.55000000000000004</v>
          </cell>
          <cell r="G293">
            <v>0.44</v>
          </cell>
          <cell r="H293">
            <v>0.38</v>
          </cell>
          <cell r="J293">
            <v>0.67320000000000002</v>
          </cell>
          <cell r="K293">
            <v>0.53856000000000004</v>
          </cell>
          <cell r="L293">
            <v>0.38</v>
          </cell>
        </row>
        <row r="294">
          <cell r="A294" t="str">
            <v>87-10-1323</v>
          </cell>
          <cell r="B294" t="str">
            <v>Hydrangea macr. 'Gertrud Glahn'</v>
          </cell>
          <cell r="C294" t="str">
            <v>MP104</v>
          </cell>
          <cell r="D294" t="str">
            <v>Directly</v>
          </cell>
          <cell r="F294">
            <v>0.55000000000000004</v>
          </cell>
          <cell r="G294">
            <v>0.44</v>
          </cell>
          <cell r="H294">
            <v>0.38</v>
          </cell>
          <cell r="J294">
            <v>0.67320000000000002</v>
          </cell>
          <cell r="K294">
            <v>0.53856000000000004</v>
          </cell>
          <cell r="L294">
            <v>0.38</v>
          </cell>
        </row>
        <row r="295">
          <cell r="A295" t="str">
            <v>87-10-1324</v>
          </cell>
          <cell r="B295" t="str">
            <v>Hydrangea macr. 'Glowing Embers'</v>
          </cell>
          <cell r="C295" t="str">
            <v>MP104</v>
          </cell>
          <cell r="D295" t="str">
            <v>Directly</v>
          </cell>
          <cell r="F295">
            <v>0.55000000000000004</v>
          </cell>
          <cell r="G295">
            <v>0.44</v>
          </cell>
          <cell r="H295">
            <v>0.38</v>
          </cell>
          <cell r="J295">
            <v>0.67320000000000002</v>
          </cell>
          <cell r="K295">
            <v>0.53856000000000004</v>
          </cell>
          <cell r="L295">
            <v>0.38</v>
          </cell>
        </row>
        <row r="296">
          <cell r="A296" t="str">
            <v>87-10-1426</v>
          </cell>
          <cell r="B296" t="str">
            <v>Hydrangea macr. 'Green Shadow'</v>
          </cell>
          <cell r="C296" t="str">
            <v>MP104</v>
          </cell>
          <cell r="D296" t="str">
            <v>Directly</v>
          </cell>
          <cell r="F296">
            <v>0.55000000000000004</v>
          </cell>
          <cell r="G296">
            <v>0.44</v>
          </cell>
          <cell r="H296">
            <v>0.38</v>
          </cell>
          <cell r="J296">
            <v>0.67320000000000002</v>
          </cell>
          <cell r="K296">
            <v>0.53856000000000004</v>
          </cell>
          <cell r="L296">
            <v>0.38</v>
          </cell>
        </row>
        <row r="297">
          <cell r="A297" t="str">
            <v>87-10-0233</v>
          </cell>
          <cell r="B297" t="str">
            <v>Hydrangea macr. 'Hamburg'</v>
          </cell>
          <cell r="C297" t="str">
            <v>MP104</v>
          </cell>
          <cell r="D297" t="str">
            <v>Directly</v>
          </cell>
          <cell r="F297">
            <v>0.55000000000000004</v>
          </cell>
          <cell r="G297">
            <v>0.44</v>
          </cell>
          <cell r="H297">
            <v>0.38</v>
          </cell>
          <cell r="J297">
            <v>0.67320000000000002</v>
          </cell>
          <cell r="K297">
            <v>0.53856000000000004</v>
          </cell>
          <cell r="L297">
            <v>0.38</v>
          </cell>
        </row>
        <row r="298">
          <cell r="A298" t="str">
            <v>87-10-0852</v>
          </cell>
          <cell r="B298" t="str">
            <v>Hydrangea macr. 'King George V'</v>
          </cell>
          <cell r="C298" t="str">
            <v>MP104</v>
          </cell>
          <cell r="D298" t="str">
            <v>Directly</v>
          </cell>
          <cell r="F298">
            <v>0.55000000000000004</v>
          </cell>
          <cell r="G298">
            <v>0.44</v>
          </cell>
          <cell r="H298">
            <v>0.38</v>
          </cell>
          <cell r="J298">
            <v>0.67320000000000002</v>
          </cell>
          <cell r="K298">
            <v>0.53856000000000004</v>
          </cell>
          <cell r="L298">
            <v>0.38</v>
          </cell>
        </row>
        <row r="299">
          <cell r="A299" t="str">
            <v>87-10-1427</v>
          </cell>
          <cell r="B299" t="str">
            <v>Hydrangea macr. 'Lady in Red'</v>
          </cell>
          <cell r="C299" t="str">
            <v>MP104</v>
          </cell>
          <cell r="D299" t="str">
            <v>Directly</v>
          </cell>
          <cell r="F299">
            <v>0.55000000000000004</v>
          </cell>
          <cell r="G299">
            <v>0.44</v>
          </cell>
          <cell r="H299">
            <v>0.38</v>
          </cell>
          <cell r="J299">
            <v>0.67320000000000002</v>
          </cell>
          <cell r="K299">
            <v>0.53856000000000004</v>
          </cell>
          <cell r="L299">
            <v>0.38</v>
          </cell>
        </row>
        <row r="300">
          <cell r="A300" t="str">
            <v>87-10-1002</v>
          </cell>
          <cell r="B300" t="str">
            <v>Hydrangea macr. 'Lanarth White'</v>
          </cell>
          <cell r="C300" t="str">
            <v>MP104</v>
          </cell>
          <cell r="D300" t="str">
            <v>Directly</v>
          </cell>
          <cell r="F300">
            <v>0.55000000000000004</v>
          </cell>
          <cell r="G300">
            <v>0.44</v>
          </cell>
          <cell r="H300">
            <v>0.38</v>
          </cell>
          <cell r="J300">
            <v>0.67320000000000002</v>
          </cell>
          <cell r="K300">
            <v>0.53856000000000004</v>
          </cell>
          <cell r="L300">
            <v>0.38</v>
          </cell>
        </row>
        <row r="301">
          <cell r="A301" t="str">
            <v>87-10-1325</v>
          </cell>
          <cell r="B301" t="str">
            <v>Hydrangea macr. 'Blauer Zwerg'</v>
          </cell>
          <cell r="C301" t="str">
            <v>MP104</v>
          </cell>
          <cell r="D301" t="str">
            <v>Directly</v>
          </cell>
          <cell r="F301">
            <v>0.55000000000000004</v>
          </cell>
          <cell r="G301">
            <v>0.44</v>
          </cell>
          <cell r="H301">
            <v>0.38</v>
          </cell>
          <cell r="J301">
            <v>0.67320000000000002</v>
          </cell>
          <cell r="K301">
            <v>0.53856000000000004</v>
          </cell>
          <cell r="L301">
            <v>0.38</v>
          </cell>
        </row>
        <row r="302">
          <cell r="A302" t="str">
            <v>87-10-0853</v>
          </cell>
          <cell r="B302" t="str">
            <v>Hydrangea macr. 'Leuchtfeuer'</v>
          </cell>
          <cell r="C302" t="str">
            <v>MP104</v>
          </cell>
          <cell r="D302" t="str">
            <v>Directly</v>
          </cell>
          <cell r="F302">
            <v>0.55000000000000004</v>
          </cell>
          <cell r="G302">
            <v>0.44</v>
          </cell>
          <cell r="H302">
            <v>0.38</v>
          </cell>
          <cell r="J302">
            <v>0.67320000000000002</v>
          </cell>
          <cell r="K302">
            <v>0.53856000000000004</v>
          </cell>
          <cell r="L302">
            <v>0.38</v>
          </cell>
        </row>
        <row r="303">
          <cell r="A303" t="str">
            <v>87-10-0238</v>
          </cell>
          <cell r="B303" t="str">
            <v>Hydrangea macr. 'Libelle'</v>
          </cell>
          <cell r="C303" t="str">
            <v>MP104</v>
          </cell>
          <cell r="D303" t="str">
            <v>Directly</v>
          </cell>
          <cell r="F303">
            <v>0.55000000000000004</v>
          </cell>
          <cell r="G303">
            <v>0.44</v>
          </cell>
          <cell r="H303">
            <v>0.38</v>
          </cell>
          <cell r="J303">
            <v>0.67320000000000002</v>
          </cell>
          <cell r="K303">
            <v>0.53856000000000004</v>
          </cell>
          <cell r="L303">
            <v>0.38</v>
          </cell>
        </row>
        <row r="304">
          <cell r="A304" t="str">
            <v>87-10-0223</v>
          </cell>
          <cell r="B304" t="str">
            <v>Hydrangea macrophylla Love ('Youme H1917'PBR) ®</v>
          </cell>
          <cell r="C304" t="str">
            <v>MP104</v>
          </cell>
          <cell r="D304" t="str">
            <v>Directly</v>
          </cell>
          <cell r="F304">
            <v>1.36</v>
          </cell>
          <cell r="G304">
            <v>1.25</v>
          </cell>
          <cell r="H304">
            <v>1.19</v>
          </cell>
          <cell r="J304">
            <v>1.6646400000000001</v>
          </cell>
          <cell r="K304">
            <v>1.53</v>
          </cell>
          <cell r="L304">
            <v>1.19</v>
          </cell>
        </row>
        <row r="305">
          <cell r="A305" t="str">
            <v>87-10-0252</v>
          </cell>
          <cell r="B305" t="str">
            <v>Hydrangea macr. 'Masja'  (Sibilla)</v>
          </cell>
          <cell r="C305" t="str">
            <v>MP104</v>
          </cell>
          <cell r="D305" t="str">
            <v>Directly</v>
          </cell>
          <cell r="F305">
            <v>0.55000000000000004</v>
          </cell>
          <cell r="G305">
            <v>0.44</v>
          </cell>
          <cell r="H305">
            <v>0.38</v>
          </cell>
          <cell r="J305">
            <v>0.67320000000000002</v>
          </cell>
          <cell r="K305">
            <v>0.53856000000000004</v>
          </cell>
          <cell r="L305">
            <v>0.38</v>
          </cell>
        </row>
        <row r="306">
          <cell r="A306" t="str">
            <v>87-10-0241</v>
          </cell>
          <cell r="B306" t="str">
            <v>Hydrangea macr. 'Mariesii Perfecta'</v>
          </cell>
          <cell r="C306" t="str">
            <v>MP104</v>
          </cell>
          <cell r="D306" t="str">
            <v>Directly</v>
          </cell>
          <cell r="F306">
            <v>0.55000000000000004</v>
          </cell>
          <cell r="G306">
            <v>0.44</v>
          </cell>
          <cell r="H306">
            <v>0.38</v>
          </cell>
          <cell r="J306">
            <v>0.67320000000000002</v>
          </cell>
          <cell r="K306">
            <v>0.53856000000000004</v>
          </cell>
          <cell r="L306">
            <v>0.38</v>
          </cell>
        </row>
        <row r="307">
          <cell r="A307" t="str">
            <v>87-10-1154</v>
          </cell>
          <cell r="B307" t="str">
            <v>Hydrangea macr. 'Merveille Sanguinea'</v>
          </cell>
          <cell r="C307" t="str">
            <v>MP104</v>
          </cell>
          <cell r="D307" t="str">
            <v>Directly</v>
          </cell>
          <cell r="F307">
            <v>0.63</v>
          </cell>
          <cell r="G307">
            <v>0.52</v>
          </cell>
          <cell r="H307">
            <v>0.46</v>
          </cell>
          <cell r="J307">
            <v>0.77112000000000003</v>
          </cell>
          <cell r="K307">
            <v>0.63648000000000005</v>
          </cell>
          <cell r="L307">
            <v>0.46</v>
          </cell>
        </row>
        <row r="308">
          <cell r="A308" t="str">
            <v>87-10-0242</v>
          </cell>
          <cell r="B308" t="str">
            <v>Hydrangea macr. 'Messelina'</v>
          </cell>
          <cell r="C308" t="str">
            <v>MP104</v>
          </cell>
          <cell r="D308" t="str">
            <v>Directly</v>
          </cell>
          <cell r="F308">
            <v>0.55000000000000004</v>
          </cell>
          <cell r="G308">
            <v>0.44</v>
          </cell>
          <cell r="H308">
            <v>0.38</v>
          </cell>
          <cell r="J308">
            <v>0.67320000000000002</v>
          </cell>
          <cell r="K308">
            <v>0.53856000000000004</v>
          </cell>
          <cell r="L308">
            <v>0.38</v>
          </cell>
        </row>
        <row r="309">
          <cell r="A309" t="str">
            <v>87-10-0234</v>
          </cell>
          <cell r="B309" t="str">
            <v>Hydrangea macr. 'Mini Hornli' (Hornli)</v>
          </cell>
          <cell r="C309" t="str">
            <v>MP104</v>
          </cell>
          <cell r="D309" t="str">
            <v>Directly</v>
          </cell>
          <cell r="F309">
            <v>0.55000000000000004</v>
          </cell>
          <cell r="G309">
            <v>0.44</v>
          </cell>
          <cell r="H309">
            <v>0.38</v>
          </cell>
          <cell r="J309">
            <v>0.67320000000000002</v>
          </cell>
          <cell r="K309">
            <v>0.53856000000000004</v>
          </cell>
          <cell r="L309">
            <v>0.38</v>
          </cell>
        </row>
        <row r="310">
          <cell r="A310" t="str">
            <v>87-10-0243</v>
          </cell>
          <cell r="B310" t="str">
            <v>Hydrangea macr. 'Miss Hepburn'</v>
          </cell>
          <cell r="C310" t="str">
            <v>MP104</v>
          </cell>
          <cell r="D310" t="str">
            <v>Directly</v>
          </cell>
          <cell r="F310">
            <v>0.55000000000000004</v>
          </cell>
          <cell r="G310">
            <v>0.44</v>
          </cell>
          <cell r="H310">
            <v>0.38</v>
          </cell>
          <cell r="J310">
            <v>0.67320000000000002</v>
          </cell>
          <cell r="K310">
            <v>0.53856000000000004</v>
          </cell>
          <cell r="L310">
            <v>0.38</v>
          </cell>
        </row>
        <row r="311">
          <cell r="A311" t="str">
            <v>87-10-1668</v>
          </cell>
          <cell r="B311" t="str">
            <v>Hydrangea macr. 'you and me  Miss Saori' PBR ®</v>
          </cell>
          <cell r="C311" t="str">
            <v>MP104</v>
          </cell>
          <cell r="D311" t="str">
            <v>week 16</v>
          </cell>
          <cell r="F311">
            <v>1.36</v>
          </cell>
          <cell r="G311">
            <v>1.25</v>
          </cell>
          <cell r="H311">
            <v>1.19</v>
          </cell>
          <cell r="J311">
            <v>1.6646400000000001</v>
          </cell>
          <cell r="K311">
            <v>1.53</v>
          </cell>
          <cell r="L311">
            <v>1.19</v>
          </cell>
        </row>
        <row r="312">
          <cell r="A312" t="str">
            <v>87-10-0244</v>
          </cell>
          <cell r="B312" t="str">
            <v>Hydrangea macr. 'Mme E. Mouillère'</v>
          </cell>
          <cell r="C312" t="str">
            <v>MP104</v>
          </cell>
          <cell r="D312" t="str">
            <v>Directly</v>
          </cell>
          <cell r="F312">
            <v>0.55000000000000004</v>
          </cell>
          <cell r="G312">
            <v>0.44</v>
          </cell>
          <cell r="H312">
            <v>0.38</v>
          </cell>
          <cell r="J312">
            <v>0.67320000000000002</v>
          </cell>
          <cell r="K312">
            <v>0.53856000000000004</v>
          </cell>
          <cell r="L312">
            <v>0.38</v>
          </cell>
        </row>
        <row r="313">
          <cell r="A313" t="str">
            <v>87-10-0245</v>
          </cell>
          <cell r="B313" t="str">
            <v>Hydrangea macr. 'Nikko Blue'</v>
          </cell>
          <cell r="C313" t="str">
            <v>MP104</v>
          </cell>
          <cell r="D313" t="str">
            <v>week 20</v>
          </cell>
          <cell r="F313">
            <v>0.55000000000000004</v>
          </cell>
          <cell r="G313">
            <v>0.44</v>
          </cell>
          <cell r="H313">
            <v>0.38</v>
          </cell>
          <cell r="J313">
            <v>0.67320000000000002</v>
          </cell>
          <cell r="K313">
            <v>0.53856000000000004</v>
          </cell>
          <cell r="L313">
            <v>0.38</v>
          </cell>
        </row>
        <row r="314">
          <cell r="A314" t="str">
            <v>87-10-1669</v>
          </cell>
          <cell r="B314" t="str">
            <v>Hydrangea macr. 'Papagei'</v>
          </cell>
          <cell r="C314" t="str">
            <v>MP104</v>
          </cell>
          <cell r="D314" t="str">
            <v>Directly</v>
          </cell>
          <cell r="F314">
            <v>0.55000000000000004</v>
          </cell>
          <cell r="G314">
            <v>0.44</v>
          </cell>
          <cell r="H314">
            <v>0.38</v>
          </cell>
          <cell r="J314">
            <v>0.67320000000000002</v>
          </cell>
          <cell r="K314">
            <v>0.53856000000000004</v>
          </cell>
          <cell r="L314">
            <v>0.38</v>
          </cell>
        </row>
        <row r="315">
          <cell r="A315" t="str">
            <v>87-10-0914</v>
          </cell>
          <cell r="B315" t="str">
            <v>Hydrangea macr. 'Pax' (Nymphe)</v>
          </cell>
          <cell r="C315" t="str">
            <v>MP104</v>
          </cell>
          <cell r="D315" t="str">
            <v>Directly</v>
          </cell>
          <cell r="F315">
            <v>0.55000000000000004</v>
          </cell>
          <cell r="G315">
            <v>0.44</v>
          </cell>
          <cell r="H315">
            <v>0.38</v>
          </cell>
          <cell r="J315">
            <v>0.67320000000000002</v>
          </cell>
          <cell r="K315">
            <v>0.53856000000000004</v>
          </cell>
          <cell r="L315">
            <v>0.38</v>
          </cell>
        </row>
        <row r="316">
          <cell r="A316" t="str">
            <v>87-10-0915</v>
          </cell>
          <cell r="B316" t="str">
            <v>Hydrangea macrophylla Peppermint ('RIE 13'PBR) ®</v>
          </cell>
          <cell r="C316" t="str">
            <v>MP104</v>
          </cell>
          <cell r="D316" t="str">
            <v>Directly</v>
          </cell>
          <cell r="F316">
            <v>1.36</v>
          </cell>
          <cell r="G316">
            <v>1.25</v>
          </cell>
          <cell r="H316">
            <v>1.19</v>
          </cell>
          <cell r="J316">
            <v>1.6646400000000001</v>
          </cell>
          <cell r="K316">
            <v>1.53</v>
          </cell>
          <cell r="L316">
            <v>1.19</v>
          </cell>
        </row>
        <row r="317">
          <cell r="A317" t="str">
            <v>87-10-1479</v>
          </cell>
          <cell r="B317" t="str">
            <v>Hydrangea macrophylla Princess Diana ('H213'PBR) ®</v>
          </cell>
          <cell r="C317" t="str">
            <v>MP104</v>
          </cell>
          <cell r="D317" t="str">
            <v>Directly</v>
          </cell>
          <cell r="F317">
            <v>1.36</v>
          </cell>
          <cell r="G317">
            <v>1.25</v>
          </cell>
          <cell r="H317">
            <v>1.19</v>
          </cell>
          <cell r="J317">
            <v>1.6646400000000001</v>
          </cell>
          <cell r="K317">
            <v>1.53</v>
          </cell>
          <cell r="L317">
            <v>1.19</v>
          </cell>
        </row>
        <row r="318">
          <cell r="A318" t="str">
            <v>87-10-0247</v>
          </cell>
          <cell r="B318" t="str">
            <v>Hydrangea macr. 'Pia'</v>
          </cell>
          <cell r="C318" t="str">
            <v>MP104</v>
          </cell>
          <cell r="D318" t="str">
            <v>Directly</v>
          </cell>
          <cell r="F318">
            <v>0.55000000000000004</v>
          </cell>
          <cell r="G318">
            <v>0.44</v>
          </cell>
          <cell r="H318">
            <v>0.38</v>
          </cell>
          <cell r="J318">
            <v>0.67320000000000002</v>
          </cell>
          <cell r="K318">
            <v>0.53856000000000004</v>
          </cell>
          <cell r="L318">
            <v>0.38</v>
          </cell>
        </row>
        <row r="319">
          <cell r="A319" t="str">
            <v>87-10-1003</v>
          </cell>
          <cell r="B319" t="str">
            <v>Hydrangea macr. 'Red Baron' (Schone Bautznerin)</v>
          </cell>
          <cell r="C319" t="str">
            <v>MP104</v>
          </cell>
          <cell r="D319" t="str">
            <v>week 20</v>
          </cell>
          <cell r="F319">
            <v>0.55000000000000004</v>
          </cell>
          <cell r="G319">
            <v>0.44</v>
          </cell>
          <cell r="H319">
            <v>0.38</v>
          </cell>
          <cell r="J319">
            <v>0.67320000000000002</v>
          </cell>
          <cell r="K319">
            <v>0.53856000000000004</v>
          </cell>
          <cell r="L319">
            <v>0.38</v>
          </cell>
        </row>
        <row r="320">
          <cell r="A320" t="str">
            <v>87-10-0249</v>
          </cell>
          <cell r="B320" t="str">
            <v>Hydrangea macr. 'Renate Steiniger'</v>
          </cell>
          <cell r="C320" t="str">
            <v>MP104</v>
          </cell>
          <cell r="D320" t="str">
            <v>Directly</v>
          </cell>
          <cell r="F320">
            <v>0.55000000000000004</v>
          </cell>
          <cell r="G320">
            <v>0.44</v>
          </cell>
          <cell r="H320">
            <v>0.38</v>
          </cell>
          <cell r="J320">
            <v>0.67320000000000002</v>
          </cell>
          <cell r="K320">
            <v>0.53856000000000004</v>
          </cell>
          <cell r="L320">
            <v>0.38</v>
          </cell>
        </row>
        <row r="321">
          <cell r="A321" t="str">
            <v>87-10-0250</v>
          </cell>
          <cell r="B321" t="str">
            <v>Hydrangea macr. 'Rotkehlchen'</v>
          </cell>
          <cell r="C321" t="str">
            <v>MP104</v>
          </cell>
          <cell r="D321" t="str">
            <v>Directly</v>
          </cell>
          <cell r="F321">
            <v>0.55000000000000004</v>
          </cell>
          <cell r="G321">
            <v>0.44</v>
          </cell>
          <cell r="H321">
            <v>0.38</v>
          </cell>
          <cell r="J321">
            <v>0.67320000000000002</v>
          </cell>
          <cell r="K321">
            <v>0.53856000000000004</v>
          </cell>
          <cell r="L321">
            <v>0.38</v>
          </cell>
        </row>
        <row r="322">
          <cell r="A322" t="str">
            <v>87-10-0251</v>
          </cell>
          <cell r="B322" t="str">
            <v xml:space="preserve">Hydrangea macr. 'Rotschwanz' (Teller red) </v>
          </cell>
          <cell r="C322" t="str">
            <v>MP104</v>
          </cell>
          <cell r="D322" t="str">
            <v>Directly</v>
          </cell>
          <cell r="F322">
            <v>0.55000000000000004</v>
          </cell>
          <cell r="G322">
            <v>0.44</v>
          </cell>
          <cell r="H322">
            <v>0.38</v>
          </cell>
          <cell r="J322">
            <v>0.67320000000000002</v>
          </cell>
          <cell r="K322">
            <v>0.53856000000000004</v>
          </cell>
          <cell r="L322">
            <v>0.38</v>
          </cell>
        </row>
        <row r="323">
          <cell r="A323" t="str">
            <v>87-10-0916</v>
          </cell>
          <cell r="B323" t="str">
            <v>Hydrnagea macr. 'Schone Bautzenerin'</v>
          </cell>
          <cell r="C323" t="str">
            <v>MP104</v>
          </cell>
          <cell r="D323" t="str">
            <v>Directly</v>
          </cell>
          <cell r="F323">
            <v>0.55000000000000004</v>
          </cell>
          <cell r="G323">
            <v>0.44</v>
          </cell>
          <cell r="H323">
            <v>0.38</v>
          </cell>
          <cell r="J323">
            <v>0.67320000000000002</v>
          </cell>
          <cell r="K323">
            <v>0.53856000000000004</v>
          </cell>
          <cell r="L323">
            <v>0.38</v>
          </cell>
        </row>
        <row r="324">
          <cell r="A324" t="str">
            <v>87-10-1428</v>
          </cell>
          <cell r="B324" t="str">
            <v>Hydrangea macr. 'Snowball'</v>
          </cell>
          <cell r="C324" t="str">
            <v>MP104</v>
          </cell>
          <cell r="D324" t="str">
            <v>week 20</v>
          </cell>
          <cell r="F324">
            <v>0.55000000000000004</v>
          </cell>
          <cell r="G324">
            <v>0.44</v>
          </cell>
          <cell r="H324">
            <v>0.38</v>
          </cell>
          <cell r="J324">
            <v>0.67320000000000002</v>
          </cell>
          <cell r="K324">
            <v>0.53856000000000004</v>
          </cell>
          <cell r="L324">
            <v>0.38</v>
          </cell>
        </row>
        <row r="325">
          <cell r="A325" t="str">
            <v>87-10-0253</v>
          </cell>
          <cell r="B325" t="str">
            <v>Hydrangea macr. 'Soeur Thérèse'</v>
          </cell>
          <cell r="C325" t="str">
            <v>MP104</v>
          </cell>
          <cell r="D325" t="str">
            <v>Directly</v>
          </cell>
          <cell r="F325">
            <v>0.55000000000000004</v>
          </cell>
          <cell r="G325">
            <v>0.44</v>
          </cell>
          <cell r="H325">
            <v>0.38</v>
          </cell>
          <cell r="J325">
            <v>0.67320000000000002</v>
          </cell>
          <cell r="K325">
            <v>0.53856000000000004</v>
          </cell>
          <cell r="L325">
            <v>0.38</v>
          </cell>
        </row>
        <row r="326">
          <cell r="A326" t="str">
            <v>87-10-0254</v>
          </cell>
          <cell r="B326" t="str">
            <v>Hydrangea macr. 'Taube' (Teller Pink)</v>
          </cell>
          <cell r="C326" t="str">
            <v>MP104</v>
          </cell>
          <cell r="D326" t="str">
            <v>Directly</v>
          </cell>
          <cell r="F326">
            <v>0.55000000000000004</v>
          </cell>
          <cell r="G326">
            <v>0.44</v>
          </cell>
          <cell r="H326">
            <v>0.38</v>
          </cell>
          <cell r="J326">
            <v>0.67320000000000002</v>
          </cell>
          <cell r="K326">
            <v>0.53856000000000004</v>
          </cell>
          <cell r="L326">
            <v>0.38</v>
          </cell>
        </row>
        <row r="327">
          <cell r="A327" t="str">
            <v>87-10-1670</v>
          </cell>
          <cell r="B327" t="str">
            <v xml:space="preserve">Hydrangea macrophylla You&amp;Me Together ('Youmefive'PBR) </v>
          </cell>
          <cell r="C327" t="str">
            <v>MP104</v>
          </cell>
          <cell r="D327" t="str">
            <v>Directly</v>
          </cell>
          <cell r="F327">
            <v>1.36</v>
          </cell>
          <cell r="G327">
            <v>1.25</v>
          </cell>
          <cell r="H327">
            <v>1.19</v>
          </cell>
          <cell r="J327">
            <v>1.6646400000000001</v>
          </cell>
          <cell r="K327">
            <v>1.53</v>
          </cell>
          <cell r="L327">
            <v>1.19</v>
          </cell>
        </row>
        <row r="328">
          <cell r="A328" t="str">
            <v>87-10-1156</v>
          </cell>
          <cell r="B328" t="str">
            <v>Hydrangea macr. 'Tricolor'</v>
          </cell>
          <cell r="C328" t="str">
            <v>MP104</v>
          </cell>
          <cell r="D328" t="str">
            <v>Directly</v>
          </cell>
          <cell r="F328">
            <v>0.73000000000000009</v>
          </cell>
          <cell r="G328">
            <v>0.62</v>
          </cell>
          <cell r="H328">
            <v>0.56000000000000005</v>
          </cell>
          <cell r="J328">
            <v>0.89352000000000009</v>
          </cell>
          <cell r="K328">
            <v>0.75888</v>
          </cell>
          <cell r="L328">
            <v>0.56000000000000005</v>
          </cell>
        </row>
        <row r="329">
          <cell r="A329" t="str">
            <v>87-10-0227</v>
          </cell>
          <cell r="B329" t="str">
            <v>Hydrangea macr. 'Twilight' (Fasan)</v>
          </cell>
          <cell r="C329" t="str">
            <v>MP104</v>
          </cell>
          <cell r="D329" t="str">
            <v>Directly</v>
          </cell>
          <cell r="F329">
            <v>0.55000000000000004</v>
          </cell>
          <cell r="G329">
            <v>0.44</v>
          </cell>
          <cell r="H329">
            <v>0.38</v>
          </cell>
          <cell r="J329">
            <v>0.67320000000000002</v>
          </cell>
          <cell r="K329">
            <v>0.53856000000000004</v>
          </cell>
          <cell r="L329">
            <v>0.38</v>
          </cell>
        </row>
        <row r="330">
          <cell r="A330" t="str">
            <v>87-10-1671</v>
          </cell>
          <cell r="B330" t="str">
            <v>Hydrangea macr. 'Wedu' PBR ®</v>
          </cell>
          <cell r="C330" t="str">
            <v>MP104</v>
          </cell>
          <cell r="D330" t="str">
            <v>Directly</v>
          </cell>
          <cell r="F330">
            <v>1.36</v>
          </cell>
          <cell r="G330">
            <v>1.25</v>
          </cell>
          <cell r="H330">
            <v>1.19</v>
          </cell>
          <cell r="J330">
            <v>1.6646400000000001</v>
          </cell>
          <cell r="K330">
            <v>1.53</v>
          </cell>
          <cell r="L330">
            <v>1.19</v>
          </cell>
        </row>
        <row r="331">
          <cell r="A331" t="str">
            <v>87-10-1326</v>
          </cell>
          <cell r="B331" t="str">
            <v>Hydrangea macr. 'White Wave' (Mariesii Grandiflora)</v>
          </cell>
          <cell r="C331" t="str">
            <v>MP104</v>
          </cell>
          <cell r="D331" t="str">
            <v>Directly</v>
          </cell>
          <cell r="F331">
            <v>0.55000000000000004</v>
          </cell>
          <cell r="G331">
            <v>0.44</v>
          </cell>
          <cell r="H331">
            <v>0.38</v>
          </cell>
          <cell r="J331">
            <v>0.67320000000000002</v>
          </cell>
          <cell r="K331">
            <v>0.53856000000000004</v>
          </cell>
          <cell r="L331">
            <v>0.38</v>
          </cell>
        </row>
        <row r="332">
          <cell r="A332" t="str">
            <v>87-10-0255</v>
          </cell>
          <cell r="B332" t="str">
            <v>Hydrangea macr. 'Yola'</v>
          </cell>
          <cell r="C332" t="str">
            <v>MP104</v>
          </cell>
          <cell r="D332" t="str">
            <v>Directly</v>
          </cell>
          <cell r="F332">
            <v>0.55000000000000004</v>
          </cell>
          <cell r="G332">
            <v>0.44</v>
          </cell>
          <cell r="H332">
            <v>0.38</v>
          </cell>
          <cell r="J332">
            <v>0.67320000000000002</v>
          </cell>
          <cell r="K332">
            <v>0.53856000000000004</v>
          </cell>
          <cell r="L332">
            <v>0.38</v>
          </cell>
        </row>
        <row r="333">
          <cell r="A333" t="str">
            <v>87-10-1480</v>
          </cell>
          <cell r="B333" t="str">
            <v xml:space="preserve">Hydrangea macrophylla You&amp;Me Perfection ('Perfrie'PBR) ® </v>
          </cell>
          <cell r="C333" t="str">
            <v>MP104</v>
          </cell>
          <cell r="D333" t="str">
            <v>Directly</v>
          </cell>
          <cell r="F333">
            <v>1.36</v>
          </cell>
          <cell r="G333">
            <v>1.25</v>
          </cell>
          <cell r="H333">
            <v>1.19</v>
          </cell>
          <cell r="J333">
            <v>1.6646400000000001</v>
          </cell>
          <cell r="K333">
            <v>1.53</v>
          </cell>
          <cell r="L333">
            <v>1.19</v>
          </cell>
        </row>
        <row r="334">
          <cell r="A334" t="str">
            <v>87-10-1579</v>
          </cell>
          <cell r="B334" t="str">
            <v>Hydrangea paniculata Baby Lace ('PIIHP1'PBR) ®</v>
          </cell>
          <cell r="C334" t="str">
            <v>MP104</v>
          </cell>
          <cell r="D334" t="str">
            <v>Directly</v>
          </cell>
          <cell r="F334">
            <v>1.5</v>
          </cell>
          <cell r="G334">
            <v>1.39</v>
          </cell>
          <cell r="H334">
            <v>1.33</v>
          </cell>
          <cell r="J334">
            <v>1.8359999999999999</v>
          </cell>
          <cell r="K334">
            <v>1.70136</v>
          </cell>
          <cell r="L334">
            <v>1.33</v>
          </cell>
        </row>
        <row r="335">
          <cell r="A335" t="str">
            <v>87-10-1126</v>
          </cell>
          <cell r="B335" t="str">
            <v>Hydranghea pan. 'Bombshell' PBR ®</v>
          </cell>
          <cell r="C335" t="str">
            <v>MP104</v>
          </cell>
          <cell r="D335" t="str">
            <v>Directly</v>
          </cell>
          <cell r="F335">
            <v>1.36</v>
          </cell>
          <cell r="G335">
            <v>1.25</v>
          </cell>
          <cell r="H335">
            <v>1.19</v>
          </cell>
          <cell r="J335">
            <v>1.6646400000000001</v>
          </cell>
          <cell r="K335">
            <v>1.53</v>
          </cell>
          <cell r="L335">
            <v>1.19</v>
          </cell>
        </row>
        <row r="336">
          <cell r="A336" t="str">
            <v>87-10-0256</v>
          </cell>
          <cell r="B336" t="str">
            <v>Hydrangea pan. 'Candlelight' PBR ®</v>
          </cell>
          <cell r="C336" t="str">
            <v>MP104</v>
          </cell>
          <cell r="D336" t="str">
            <v>Directly</v>
          </cell>
          <cell r="F336">
            <v>1.36</v>
          </cell>
          <cell r="G336">
            <v>1.25</v>
          </cell>
          <cell r="H336">
            <v>1.19</v>
          </cell>
          <cell r="J336">
            <v>1.6646400000000001</v>
          </cell>
          <cell r="K336">
            <v>1.53</v>
          </cell>
          <cell r="L336">
            <v>1.19</v>
          </cell>
        </row>
        <row r="337">
          <cell r="A337" t="str">
            <v>87-10-0917</v>
          </cell>
          <cell r="B337" t="str">
            <v>Hydrangea paniculata Confetti ('Vlasveld 02'PBR) ®</v>
          </cell>
          <cell r="C337" t="str">
            <v>MP104</v>
          </cell>
          <cell r="D337" t="str">
            <v>Directly</v>
          </cell>
          <cell r="F337">
            <v>1.36</v>
          </cell>
          <cell r="G337">
            <v>1.25</v>
          </cell>
          <cell r="H337">
            <v>1.19</v>
          </cell>
          <cell r="J337">
            <v>1.6646400000000001</v>
          </cell>
          <cell r="K337">
            <v>1.53</v>
          </cell>
          <cell r="L337">
            <v>1.19</v>
          </cell>
        </row>
        <row r="338">
          <cell r="A338" t="str">
            <v>87-10-0257</v>
          </cell>
          <cell r="B338" t="str">
            <v>Hydrangea pan. 'Dharuma'</v>
          </cell>
          <cell r="C338" t="str">
            <v>MP104</v>
          </cell>
          <cell r="D338" t="str">
            <v>Directly</v>
          </cell>
          <cell r="F338">
            <v>0.55000000000000004</v>
          </cell>
          <cell r="G338">
            <v>0.44</v>
          </cell>
          <cell r="H338">
            <v>0.38</v>
          </cell>
          <cell r="J338">
            <v>0.67320000000000002</v>
          </cell>
          <cell r="K338">
            <v>0.53856000000000004</v>
          </cell>
          <cell r="L338">
            <v>0.38</v>
          </cell>
        </row>
        <row r="339">
          <cell r="A339" t="str">
            <v>87-10-1580</v>
          </cell>
          <cell r="B339" t="str">
            <v>Hydrangea paniculata Diamant Rouge® ('Rendia'PBR) ®</v>
          </cell>
          <cell r="C339" t="str">
            <v>MP104</v>
          </cell>
          <cell r="D339" t="str">
            <v>Directly</v>
          </cell>
          <cell r="F339">
            <v>1.36</v>
          </cell>
          <cell r="G339">
            <v>1.25</v>
          </cell>
          <cell r="H339">
            <v>1.19</v>
          </cell>
          <cell r="J339">
            <v>1.6646400000000001</v>
          </cell>
          <cell r="K339">
            <v>1.53</v>
          </cell>
          <cell r="L339">
            <v>1.19</v>
          </cell>
        </row>
        <row r="340">
          <cell r="A340" t="str">
            <v>87-10-1581</v>
          </cell>
          <cell r="B340" t="str">
            <v>Hydrangea paniculata Diamantino® ('Ren101'PBR) ®</v>
          </cell>
          <cell r="C340" t="str">
            <v>MP104</v>
          </cell>
          <cell r="D340" t="str">
            <v>Directly</v>
          </cell>
          <cell r="F340">
            <v>1.36</v>
          </cell>
          <cell r="G340">
            <v>1.25</v>
          </cell>
          <cell r="H340">
            <v>1.19</v>
          </cell>
          <cell r="J340">
            <v>1.6646400000000001</v>
          </cell>
          <cell r="K340">
            <v>1.53</v>
          </cell>
          <cell r="L340">
            <v>1.19</v>
          </cell>
        </row>
        <row r="341">
          <cell r="A341" t="str">
            <v>87-10-1672</v>
          </cell>
          <cell r="B341" t="str">
            <v>Hydrangea pan. 'Early Harry' PBR ®</v>
          </cell>
          <cell r="C341" t="str">
            <v>MP104</v>
          </cell>
          <cell r="D341" t="str">
            <v>Directly</v>
          </cell>
          <cell r="F341">
            <v>1.5</v>
          </cell>
          <cell r="G341">
            <v>1.39</v>
          </cell>
          <cell r="H341">
            <v>1.33</v>
          </cell>
          <cell r="J341">
            <v>1.8359999999999999</v>
          </cell>
          <cell r="K341">
            <v>1.70136</v>
          </cell>
          <cell r="L341">
            <v>1.33</v>
          </cell>
        </row>
        <row r="342">
          <cell r="A342" t="str">
            <v>87-10-1327</v>
          </cell>
          <cell r="B342" t="str">
            <v>Hydrangea pan. 'Early Sensation'  PBR ®</v>
          </cell>
          <cell r="C342" t="str">
            <v>MP104</v>
          </cell>
          <cell r="D342" t="str">
            <v>Directly</v>
          </cell>
          <cell r="F342">
            <v>1.5</v>
          </cell>
          <cell r="G342">
            <v>1.39</v>
          </cell>
          <cell r="H342">
            <v>1.33</v>
          </cell>
          <cell r="J342">
            <v>1.8359999999999999</v>
          </cell>
          <cell r="K342">
            <v>1.70136</v>
          </cell>
          <cell r="L342">
            <v>1.33</v>
          </cell>
        </row>
        <row r="343">
          <cell r="A343" t="str">
            <v>87-10-1582</v>
          </cell>
          <cell r="B343" t="str">
            <v>Hydrangea paniculata Fraise Melba® ('Renba'PBR) ®</v>
          </cell>
          <cell r="C343" t="str">
            <v>MP104</v>
          </cell>
          <cell r="D343" t="str">
            <v>Directly</v>
          </cell>
          <cell r="F343">
            <v>1.36</v>
          </cell>
          <cell r="G343">
            <v>1.25</v>
          </cell>
          <cell r="H343">
            <v>1.19</v>
          </cell>
          <cell r="J343">
            <v>1.6646400000000001</v>
          </cell>
          <cell r="K343">
            <v>1.53</v>
          </cell>
          <cell r="L343">
            <v>1.19</v>
          </cell>
        </row>
        <row r="344">
          <cell r="A344" t="str">
            <v>87-10-0259</v>
          </cell>
          <cell r="B344" t="str">
            <v>Hydrangea pan. 'Grandiflora'</v>
          </cell>
          <cell r="C344" t="str">
            <v>MP104</v>
          </cell>
          <cell r="D344" t="str">
            <v>Directly</v>
          </cell>
          <cell r="F344">
            <v>0.55000000000000004</v>
          </cell>
          <cell r="G344">
            <v>0.44</v>
          </cell>
          <cell r="H344">
            <v>0.38</v>
          </cell>
          <cell r="J344">
            <v>0.67320000000000002</v>
          </cell>
          <cell r="K344">
            <v>0.53856000000000004</v>
          </cell>
          <cell r="L344">
            <v>0.38</v>
          </cell>
        </row>
        <row r="345">
          <cell r="A345" t="str">
            <v>87-10-1673</v>
          </cell>
          <cell r="B345" t="str">
            <v>Hydrangea pan. 'Grandiflora'</v>
          </cell>
          <cell r="C345" t="str">
            <v>MP84</v>
          </cell>
          <cell r="D345" t="str">
            <v>Directly</v>
          </cell>
          <cell r="F345">
            <v>0.55000000000000004</v>
          </cell>
          <cell r="G345">
            <v>0.44</v>
          </cell>
          <cell r="H345">
            <v>0.38</v>
          </cell>
          <cell r="J345">
            <v>0.67320000000000002</v>
          </cell>
          <cell r="K345">
            <v>0.53856000000000004</v>
          </cell>
          <cell r="L345">
            <v>0.38</v>
          </cell>
        </row>
        <row r="346">
          <cell r="A346" t="str">
            <v>87-10-1674</v>
          </cell>
          <cell r="B346" t="str">
            <v>Hydrangea pan. 'Graffiti' PBR®</v>
          </cell>
          <cell r="C346" t="str">
            <v>MP104</v>
          </cell>
          <cell r="D346" t="str">
            <v>Directly</v>
          </cell>
          <cell r="F346">
            <v>1.43</v>
          </cell>
          <cell r="G346">
            <v>1.32</v>
          </cell>
          <cell r="H346">
            <v>1.26</v>
          </cell>
          <cell r="J346">
            <v>1.7503200000000001</v>
          </cell>
          <cell r="K346">
            <v>1.61568</v>
          </cell>
          <cell r="L346">
            <v>1.26</v>
          </cell>
        </row>
        <row r="347">
          <cell r="A347" t="str">
            <v>87-10-1675</v>
          </cell>
          <cell r="B347" t="str">
            <v>Hydrngea pan. Hercules'PBR ®</v>
          </cell>
          <cell r="C347" t="str">
            <v>MP104</v>
          </cell>
          <cell r="D347" t="str">
            <v>Directly</v>
          </cell>
          <cell r="F347">
            <v>1.43</v>
          </cell>
          <cell r="G347">
            <v>1.32</v>
          </cell>
          <cell r="H347">
            <v>1.26</v>
          </cell>
          <cell r="J347">
            <v>1.7503200000000001</v>
          </cell>
          <cell r="K347">
            <v>1.61568</v>
          </cell>
          <cell r="L347">
            <v>1.26</v>
          </cell>
        </row>
        <row r="348">
          <cell r="A348" t="str">
            <v>87-10-0260</v>
          </cell>
          <cell r="B348" t="str">
            <v>Hydrangea pan. 'Kyushu'</v>
          </cell>
          <cell r="C348" t="str">
            <v>MP104</v>
          </cell>
          <cell r="D348" t="str">
            <v>Directly</v>
          </cell>
          <cell r="F348">
            <v>0.55000000000000004</v>
          </cell>
          <cell r="G348">
            <v>0.44</v>
          </cell>
          <cell r="H348">
            <v>0.38</v>
          </cell>
          <cell r="J348">
            <v>0.67320000000000002</v>
          </cell>
          <cell r="K348">
            <v>0.53856000000000004</v>
          </cell>
          <cell r="L348">
            <v>0.38</v>
          </cell>
        </row>
        <row r="349">
          <cell r="A349" t="str">
            <v>87-10-0261</v>
          </cell>
          <cell r="B349" t="str">
            <v>Hydrangea pan. 'Levana' PBR ®</v>
          </cell>
          <cell r="C349" t="str">
            <v>MP104</v>
          </cell>
          <cell r="D349" t="str">
            <v>Directly</v>
          </cell>
          <cell r="F349">
            <v>1.36</v>
          </cell>
          <cell r="G349">
            <v>1.25</v>
          </cell>
          <cell r="H349">
            <v>1.19</v>
          </cell>
          <cell r="J349">
            <v>1.6646400000000001</v>
          </cell>
          <cell r="K349">
            <v>1.53</v>
          </cell>
          <cell r="L349">
            <v>1.19</v>
          </cell>
        </row>
        <row r="350">
          <cell r="A350" t="str">
            <v>87-10-0262</v>
          </cell>
          <cell r="B350" t="str">
            <v>Hydrangea pan. 'Limelight' PBR ®</v>
          </cell>
          <cell r="C350" t="str">
            <v>MP104</v>
          </cell>
          <cell r="D350" t="str">
            <v>Directly</v>
          </cell>
          <cell r="F350">
            <v>1.36</v>
          </cell>
          <cell r="G350">
            <v>1.25</v>
          </cell>
          <cell r="H350">
            <v>1.19</v>
          </cell>
          <cell r="J350">
            <v>1.6646400000000001</v>
          </cell>
          <cell r="K350">
            <v>1.53</v>
          </cell>
          <cell r="L350">
            <v>1.19</v>
          </cell>
        </row>
        <row r="351">
          <cell r="A351" t="str">
            <v>87-10-1676</v>
          </cell>
          <cell r="B351" t="str">
            <v>Hydrangea pan. 'Little Fresco'PBR®</v>
          </cell>
          <cell r="C351" t="str">
            <v>MP104</v>
          </cell>
          <cell r="D351" t="str">
            <v>Directly</v>
          </cell>
          <cell r="F351">
            <v>1.43</v>
          </cell>
          <cell r="G351">
            <v>1.32</v>
          </cell>
          <cell r="H351">
            <v>1.26</v>
          </cell>
          <cell r="J351">
            <v>1.7503200000000001</v>
          </cell>
          <cell r="K351">
            <v>1.61568</v>
          </cell>
          <cell r="L351">
            <v>1.26</v>
          </cell>
        </row>
        <row r="352">
          <cell r="A352" t="str">
            <v>87-10-1056</v>
          </cell>
          <cell r="B352" t="str">
            <v>Hydrangea pan. 'Little Lime' PBR ®</v>
          </cell>
          <cell r="C352" t="str">
            <v>MP104</v>
          </cell>
          <cell r="D352" t="str">
            <v>Directly</v>
          </cell>
          <cell r="F352">
            <v>1.71</v>
          </cell>
          <cell r="G352">
            <v>1.6</v>
          </cell>
          <cell r="H352">
            <v>1.54</v>
          </cell>
          <cell r="J352">
            <v>2.0930400000000002</v>
          </cell>
          <cell r="K352">
            <v>1.9583999999999999</v>
          </cell>
          <cell r="L352">
            <v>1.54</v>
          </cell>
        </row>
        <row r="353">
          <cell r="A353" t="str">
            <v>87-10-1677</v>
          </cell>
          <cell r="B353" t="str">
            <v>Hydrangea pan. 'Little Spooky' PBR®</v>
          </cell>
          <cell r="C353" t="str">
            <v>MP104</v>
          </cell>
          <cell r="D353" t="str">
            <v>Directly</v>
          </cell>
          <cell r="F353">
            <v>1.43</v>
          </cell>
          <cell r="G353">
            <v>1.32</v>
          </cell>
          <cell r="H353">
            <v>1.26</v>
          </cell>
          <cell r="J353">
            <v>1.7503200000000001</v>
          </cell>
          <cell r="K353">
            <v>1.61568</v>
          </cell>
          <cell r="L353">
            <v>1.26</v>
          </cell>
        </row>
        <row r="354">
          <cell r="A354" t="str">
            <v>87-10-1678</v>
          </cell>
          <cell r="B354" t="str">
            <v xml:space="preserve">Hydrangea pan. 'Mojito"PBR ® </v>
          </cell>
          <cell r="C354" t="str">
            <v>MP104</v>
          </cell>
          <cell r="D354" t="str">
            <v>Directly</v>
          </cell>
          <cell r="F354">
            <v>1.43</v>
          </cell>
          <cell r="G354">
            <v>1.32</v>
          </cell>
          <cell r="H354">
            <v>1.26</v>
          </cell>
          <cell r="J354">
            <v>1.7503200000000001</v>
          </cell>
          <cell r="K354">
            <v>1.61568</v>
          </cell>
          <cell r="L354">
            <v>1.26</v>
          </cell>
        </row>
        <row r="355">
          <cell r="A355" t="str">
            <v>87-10-1583</v>
          </cell>
          <cell r="B355" t="str">
            <v>Hydrangea paniculata Pastelgreen® ('Rencolor'PBR) ®</v>
          </cell>
          <cell r="C355" t="str">
            <v>MP104</v>
          </cell>
          <cell r="D355" t="str">
            <v>Directly</v>
          </cell>
          <cell r="F355">
            <v>1.36</v>
          </cell>
          <cell r="G355">
            <v>1.25</v>
          </cell>
          <cell r="H355">
            <v>1.19</v>
          </cell>
          <cell r="J355">
            <v>1.6646400000000001</v>
          </cell>
          <cell r="K355">
            <v>1.53</v>
          </cell>
          <cell r="L355">
            <v>1.19</v>
          </cell>
        </row>
        <row r="356">
          <cell r="A356" t="str">
            <v>87-10-0263</v>
          </cell>
          <cell r="B356" t="str">
            <v>Hydrangea pan. 'Phantom'</v>
          </cell>
          <cell r="C356" t="str">
            <v>MP104</v>
          </cell>
          <cell r="D356" t="str">
            <v>Directly</v>
          </cell>
          <cell r="F356">
            <v>0.55000000000000004</v>
          </cell>
          <cell r="G356">
            <v>0.44</v>
          </cell>
          <cell r="H356">
            <v>0.38</v>
          </cell>
          <cell r="J356">
            <v>0.67320000000000002</v>
          </cell>
          <cell r="K356">
            <v>0.53856000000000004</v>
          </cell>
          <cell r="L356">
            <v>0.38</v>
          </cell>
        </row>
        <row r="357">
          <cell r="A357" t="str">
            <v>87-10-1158</v>
          </cell>
          <cell r="B357" t="str">
            <v>Hydrangea pan. 'Pink Beauty'</v>
          </cell>
          <cell r="C357" t="str">
            <v>MP104</v>
          </cell>
          <cell r="D357" t="str">
            <v>Directly</v>
          </cell>
          <cell r="F357">
            <v>0.55000000000000004</v>
          </cell>
          <cell r="G357">
            <v>0.44</v>
          </cell>
          <cell r="H357">
            <v>0.38</v>
          </cell>
          <cell r="J357">
            <v>0.67320000000000002</v>
          </cell>
          <cell r="K357">
            <v>0.53856000000000004</v>
          </cell>
          <cell r="L357">
            <v>0.38</v>
          </cell>
        </row>
        <row r="358">
          <cell r="A358" t="str">
            <v>87-10-0264</v>
          </cell>
          <cell r="B358" t="str">
            <v>Hydrangea pan. 'Pink Diamond'</v>
          </cell>
          <cell r="C358" t="str">
            <v>MP104</v>
          </cell>
          <cell r="D358" t="str">
            <v>Directly</v>
          </cell>
          <cell r="F358">
            <v>0.55000000000000004</v>
          </cell>
          <cell r="G358">
            <v>0.44</v>
          </cell>
          <cell r="H358">
            <v>0.38</v>
          </cell>
          <cell r="J358">
            <v>0.67320000000000002</v>
          </cell>
          <cell r="K358">
            <v>0.53856000000000004</v>
          </cell>
          <cell r="L358">
            <v>0.38</v>
          </cell>
        </row>
        <row r="359">
          <cell r="A359" t="str">
            <v>87-10-0265</v>
          </cell>
          <cell r="B359" t="str">
            <v>Hydrangea pan. 'Pink Lady'</v>
          </cell>
          <cell r="C359" t="str">
            <v>MP104</v>
          </cell>
          <cell r="D359" t="str">
            <v>Directly</v>
          </cell>
          <cell r="F359">
            <v>0.55000000000000004</v>
          </cell>
          <cell r="G359">
            <v>0.44</v>
          </cell>
          <cell r="H359">
            <v>0.38</v>
          </cell>
          <cell r="J359">
            <v>0.67320000000000002</v>
          </cell>
          <cell r="K359">
            <v>0.53856000000000004</v>
          </cell>
          <cell r="L359">
            <v>0.38</v>
          </cell>
        </row>
        <row r="360">
          <cell r="A360" t="str">
            <v>87-10-0854</v>
          </cell>
          <cell r="B360" t="str">
            <v>Hydrangea pan. 'Polar Bear' PBR ®</v>
          </cell>
          <cell r="C360" t="str">
            <v>MP104</v>
          </cell>
          <cell r="D360" t="str">
            <v>Directly</v>
          </cell>
          <cell r="F360">
            <v>1.36</v>
          </cell>
          <cell r="G360">
            <v>1.25</v>
          </cell>
          <cell r="H360">
            <v>1.19</v>
          </cell>
          <cell r="J360">
            <v>1.6646400000000001</v>
          </cell>
          <cell r="K360">
            <v>1.53</v>
          </cell>
          <cell r="L360">
            <v>1.19</v>
          </cell>
        </row>
        <row r="361">
          <cell r="A361" t="str">
            <v>87-10-1584</v>
          </cell>
          <cell r="B361" t="str">
            <v>Hydrangea pan. 'Polestar' PBR ®</v>
          </cell>
          <cell r="C361" t="str">
            <v>MP104</v>
          </cell>
          <cell r="D361" t="str">
            <v>Directly</v>
          </cell>
          <cell r="F361">
            <v>1.36</v>
          </cell>
          <cell r="G361">
            <v>1.25</v>
          </cell>
          <cell r="H361">
            <v>1.19</v>
          </cell>
          <cell r="J361">
            <v>1.6646400000000001</v>
          </cell>
          <cell r="K361">
            <v>1.53</v>
          </cell>
          <cell r="L361">
            <v>1.19</v>
          </cell>
        </row>
        <row r="362">
          <cell r="A362" t="str">
            <v>87-10-1585</v>
          </cell>
          <cell r="B362" t="str">
            <v>Hydrangea paniculata Prim'White® ('Dolprim'PBR)</v>
          </cell>
          <cell r="C362" t="str">
            <v>MP104</v>
          </cell>
          <cell r="D362" t="str">
            <v>Directly</v>
          </cell>
          <cell r="F362">
            <v>1.36</v>
          </cell>
          <cell r="G362">
            <v>1.25</v>
          </cell>
          <cell r="H362">
            <v>1.19</v>
          </cell>
          <cell r="J362">
            <v>1.6646400000000001</v>
          </cell>
          <cell r="K362">
            <v>1.53</v>
          </cell>
          <cell r="L362">
            <v>1.19</v>
          </cell>
        </row>
        <row r="363">
          <cell r="A363" t="str">
            <v>87-10-0267</v>
          </cell>
          <cell r="B363" t="str">
            <v>Hydrangea pan. 'Silver Dollar'</v>
          </cell>
          <cell r="C363" t="str">
            <v>MP104</v>
          </cell>
          <cell r="D363" t="str">
            <v>Directly</v>
          </cell>
          <cell r="F363">
            <v>0.55000000000000004</v>
          </cell>
          <cell r="G363">
            <v>0.44</v>
          </cell>
          <cell r="H363">
            <v>0.38</v>
          </cell>
          <cell r="J363">
            <v>0.67320000000000002</v>
          </cell>
          <cell r="K363">
            <v>0.53856000000000004</v>
          </cell>
          <cell r="L363">
            <v>0.38</v>
          </cell>
        </row>
        <row r="364">
          <cell r="A364" t="str">
            <v>87-10-1679</v>
          </cell>
          <cell r="B364" t="str">
            <v>Hydrangea paniculata 'Skyfall' PBR®</v>
          </cell>
          <cell r="C364" t="str">
            <v>MP104</v>
          </cell>
          <cell r="D364" t="str">
            <v>Directly</v>
          </cell>
          <cell r="F364">
            <v>1.36</v>
          </cell>
          <cell r="G364">
            <v>1.25</v>
          </cell>
          <cell r="H364">
            <v>1.19</v>
          </cell>
          <cell r="J364">
            <v>1.6646400000000001</v>
          </cell>
          <cell r="K364">
            <v>1.53</v>
          </cell>
          <cell r="L364">
            <v>1.19</v>
          </cell>
        </row>
        <row r="365">
          <cell r="A365" t="str">
            <v>87-10-0855</v>
          </cell>
          <cell r="B365" t="str">
            <v>Hydrangea paniculata Sundae Fraise® ('Rensun'PBR) ®</v>
          </cell>
          <cell r="C365" t="str">
            <v>MP104</v>
          </cell>
          <cell r="D365" t="str">
            <v>Directly</v>
          </cell>
          <cell r="F365">
            <v>1.36</v>
          </cell>
          <cell r="G365">
            <v>1.25</v>
          </cell>
          <cell r="H365">
            <v>1.19</v>
          </cell>
          <cell r="J365">
            <v>1.6646400000000001</v>
          </cell>
          <cell r="K365">
            <v>1.53</v>
          </cell>
          <cell r="L365">
            <v>1.19</v>
          </cell>
        </row>
        <row r="366">
          <cell r="A366" t="str">
            <v>87-10-0269</v>
          </cell>
          <cell r="B366" t="str">
            <v>Hydrangea pan. 'Tardiva'</v>
          </cell>
          <cell r="C366" t="str">
            <v>MP104</v>
          </cell>
          <cell r="D366" t="str">
            <v>Directly</v>
          </cell>
          <cell r="F366">
            <v>0.55000000000000004</v>
          </cell>
          <cell r="G366">
            <v>0.44</v>
          </cell>
          <cell r="H366">
            <v>0.38</v>
          </cell>
          <cell r="J366">
            <v>0.67320000000000002</v>
          </cell>
          <cell r="K366">
            <v>0.53856000000000004</v>
          </cell>
          <cell r="L366">
            <v>0.38</v>
          </cell>
        </row>
        <row r="367">
          <cell r="A367" t="str">
            <v>87-10-0270</v>
          </cell>
          <cell r="B367" t="str">
            <v>Hydrangea pan. 'Unique'</v>
          </cell>
          <cell r="C367" t="str">
            <v>MP104</v>
          </cell>
          <cell r="D367" t="str">
            <v>Directly</v>
          </cell>
          <cell r="F367">
            <v>0.55000000000000004</v>
          </cell>
          <cell r="G367">
            <v>0.44</v>
          </cell>
          <cell r="H367">
            <v>0.38</v>
          </cell>
          <cell r="J367">
            <v>0.67320000000000002</v>
          </cell>
          <cell r="K367">
            <v>0.53856000000000004</v>
          </cell>
          <cell r="L367">
            <v>0.38</v>
          </cell>
        </row>
        <row r="368">
          <cell r="A368" t="str">
            <v>87-10-0271</v>
          </cell>
          <cell r="B368" t="str">
            <v>Hydrangea paniculata Vanille-Fraise® ('Renhy'PBR) ®</v>
          </cell>
          <cell r="C368" t="str">
            <v>MP104</v>
          </cell>
          <cell r="D368" t="str">
            <v>Directly</v>
          </cell>
          <cell r="F368">
            <v>1.36</v>
          </cell>
          <cell r="G368">
            <v>1.25</v>
          </cell>
          <cell r="H368">
            <v>1.19</v>
          </cell>
          <cell r="J368">
            <v>1.6646400000000001</v>
          </cell>
          <cell r="K368">
            <v>1.53</v>
          </cell>
          <cell r="L368">
            <v>1.19</v>
          </cell>
        </row>
        <row r="369">
          <cell r="A369" t="str">
            <v>87-10-1680</v>
          </cell>
          <cell r="B369" t="str">
            <v>Hydrangea pan. 'White Lady'</v>
          </cell>
          <cell r="C369" t="str">
            <v>MP104</v>
          </cell>
          <cell r="D369" t="str">
            <v>Directly</v>
          </cell>
          <cell r="F369">
            <v>0.55000000000000004</v>
          </cell>
          <cell r="G369">
            <v>0.44</v>
          </cell>
          <cell r="H369">
            <v>0.38</v>
          </cell>
          <cell r="J369">
            <v>0.67320000000000002</v>
          </cell>
          <cell r="K369">
            <v>0.53856000000000004</v>
          </cell>
          <cell r="L369">
            <v>0.38</v>
          </cell>
        </row>
        <row r="370">
          <cell r="A370" t="str">
            <v>87-10-0272</v>
          </cell>
          <cell r="B370" t="str">
            <v>Hydrangea pan. 'Wim's Red' PBR ®</v>
          </cell>
          <cell r="C370" t="str">
            <v>MP104</v>
          </cell>
          <cell r="D370" t="str">
            <v>Directly</v>
          </cell>
          <cell r="F370">
            <v>1.36</v>
          </cell>
          <cell r="G370">
            <v>1.25</v>
          </cell>
          <cell r="H370">
            <v>1.19</v>
          </cell>
          <cell r="J370">
            <v>1.6646400000000001</v>
          </cell>
          <cell r="K370">
            <v>1.53</v>
          </cell>
          <cell r="L370">
            <v>1.19</v>
          </cell>
        </row>
        <row r="371">
          <cell r="A371" t="str">
            <v>87-10-0283</v>
          </cell>
          <cell r="B371" t="str">
            <v>Hydrangea serr. 'Blue Deckle'</v>
          </cell>
          <cell r="C371" t="str">
            <v>MP104</v>
          </cell>
          <cell r="D371" t="str">
            <v>Directly</v>
          </cell>
          <cell r="F371">
            <v>0.55000000000000004</v>
          </cell>
          <cell r="G371">
            <v>0.44</v>
          </cell>
          <cell r="H371">
            <v>0.38</v>
          </cell>
          <cell r="J371">
            <v>0.67320000000000002</v>
          </cell>
          <cell r="K371">
            <v>0.53856000000000004</v>
          </cell>
          <cell r="L371">
            <v>0.38</v>
          </cell>
        </row>
        <row r="372">
          <cell r="A372" t="str">
            <v>87-10-0282</v>
          </cell>
          <cell r="B372" t="str">
            <v>Hydrangea serr. 'Bluebird'</v>
          </cell>
          <cell r="C372" t="str">
            <v>MP104</v>
          </cell>
          <cell r="D372" t="str">
            <v>Directly</v>
          </cell>
          <cell r="F372">
            <v>0.55000000000000004</v>
          </cell>
          <cell r="G372">
            <v>0.44</v>
          </cell>
          <cell r="H372">
            <v>0.38</v>
          </cell>
          <cell r="J372">
            <v>0.67320000000000002</v>
          </cell>
          <cell r="K372">
            <v>0.53856000000000004</v>
          </cell>
          <cell r="L372">
            <v>0.38</v>
          </cell>
        </row>
        <row r="373">
          <cell r="A373" t="str">
            <v>87-10-1430</v>
          </cell>
          <cell r="B373" t="str">
            <v>Hydrangea serr. 'Intermedia'</v>
          </cell>
          <cell r="C373" t="str">
            <v>MP104</v>
          </cell>
          <cell r="D373" t="str">
            <v>Directly</v>
          </cell>
          <cell r="F373">
            <v>0.55000000000000004</v>
          </cell>
          <cell r="G373">
            <v>0.44</v>
          </cell>
          <cell r="H373">
            <v>0.38</v>
          </cell>
          <cell r="J373">
            <v>0.67320000000000002</v>
          </cell>
          <cell r="K373">
            <v>0.53856000000000004</v>
          </cell>
          <cell r="L373">
            <v>0.38</v>
          </cell>
        </row>
        <row r="374">
          <cell r="A374" t="str">
            <v>87-10-0286</v>
          </cell>
          <cell r="B374" t="str">
            <v>Hydrangea serr. 'Preziosa'</v>
          </cell>
          <cell r="C374" t="str">
            <v>MP104</v>
          </cell>
          <cell r="D374" t="str">
            <v>Directly</v>
          </cell>
          <cell r="F374">
            <v>0.55000000000000004</v>
          </cell>
          <cell r="G374">
            <v>0.44</v>
          </cell>
          <cell r="H374">
            <v>0.38</v>
          </cell>
          <cell r="J374">
            <v>0.67320000000000002</v>
          </cell>
          <cell r="K374">
            <v>0.53856000000000004</v>
          </cell>
          <cell r="L374">
            <v>0.38</v>
          </cell>
        </row>
        <row r="375">
          <cell r="A375" t="str">
            <v>87-10-0287</v>
          </cell>
          <cell r="B375" t="str">
            <v>Hydrangea 'Veerle' PBR ®</v>
          </cell>
          <cell r="C375" t="str">
            <v>MP104</v>
          </cell>
          <cell r="D375" t="str">
            <v>Directly</v>
          </cell>
          <cell r="F375">
            <v>1.36</v>
          </cell>
          <cell r="G375">
            <v>1.25</v>
          </cell>
          <cell r="H375">
            <v>1.19</v>
          </cell>
          <cell r="J375">
            <v>1.6646400000000001</v>
          </cell>
          <cell r="K375">
            <v>1.53</v>
          </cell>
          <cell r="L375">
            <v>1.19</v>
          </cell>
        </row>
        <row r="376">
          <cell r="A376" t="str">
            <v>87-10-0288</v>
          </cell>
          <cell r="B376" t="str">
            <v>Hypericum androsaemum</v>
          </cell>
          <cell r="C376" t="str">
            <v>MP150</v>
          </cell>
          <cell r="D376" t="str">
            <v>Directly</v>
          </cell>
          <cell r="F376">
            <v>0.39</v>
          </cell>
          <cell r="G376">
            <v>0.28999999999999998</v>
          </cell>
          <cell r="H376">
            <v>0.24</v>
          </cell>
          <cell r="J376">
            <v>0.47736000000000001</v>
          </cell>
          <cell r="K376">
            <v>0.35496</v>
          </cell>
          <cell r="L376">
            <v>0.24</v>
          </cell>
        </row>
        <row r="377">
          <cell r="A377" t="str">
            <v>87-10-0292</v>
          </cell>
          <cell r="B377" t="str">
            <v>Hypericum 'Buttercup'</v>
          </cell>
          <cell r="C377" t="str">
            <v>MP150</v>
          </cell>
          <cell r="D377" t="str">
            <v>Directly</v>
          </cell>
          <cell r="F377">
            <v>0.39</v>
          </cell>
          <cell r="G377">
            <v>0.28999999999999998</v>
          </cell>
          <cell r="H377">
            <v>0.24</v>
          </cell>
          <cell r="J377">
            <v>0.47736000000000001</v>
          </cell>
          <cell r="K377">
            <v>0.35496</v>
          </cell>
          <cell r="L377">
            <v>0.24</v>
          </cell>
        </row>
        <row r="378">
          <cell r="A378" t="str">
            <v>87-10-1329</v>
          </cell>
          <cell r="B378" t="str">
            <v>Hypericum calycinum</v>
          </cell>
          <cell r="C378" t="str">
            <v>MP150</v>
          </cell>
          <cell r="D378" t="str">
            <v>Directly</v>
          </cell>
          <cell r="F378">
            <v>0.39999999999999997</v>
          </cell>
          <cell r="G378">
            <v>0.3</v>
          </cell>
          <cell r="H378">
            <v>0.25</v>
          </cell>
          <cell r="J378">
            <v>0.48959999999999992</v>
          </cell>
          <cell r="K378">
            <v>0.36719999999999997</v>
          </cell>
          <cell r="L378">
            <v>0.25</v>
          </cell>
        </row>
        <row r="379">
          <cell r="A379" t="str">
            <v>87-10-1159</v>
          </cell>
          <cell r="B379" t="str">
            <v>Hypericum dummeri 'Peter Dummer'</v>
          </cell>
          <cell r="C379" t="str">
            <v>MP150</v>
          </cell>
          <cell r="D379" t="str">
            <v>Directly</v>
          </cell>
          <cell r="F379">
            <v>0.39</v>
          </cell>
          <cell r="G379">
            <v>0.28999999999999998</v>
          </cell>
          <cell r="H379">
            <v>0.24</v>
          </cell>
          <cell r="J379">
            <v>0.47736000000000001</v>
          </cell>
          <cell r="K379">
            <v>0.35496</v>
          </cell>
          <cell r="L379">
            <v>0.24</v>
          </cell>
        </row>
        <row r="380">
          <cell r="A380" t="str">
            <v>87-10-0293</v>
          </cell>
          <cell r="B380" t="str">
            <v>Hypericum 'Hidcote'</v>
          </cell>
          <cell r="C380" t="str">
            <v>MP150</v>
          </cell>
          <cell r="D380" t="str">
            <v>Directly</v>
          </cell>
          <cell r="F380">
            <v>0.36</v>
          </cell>
          <cell r="G380">
            <v>0.26</v>
          </cell>
          <cell r="H380">
            <v>0.22</v>
          </cell>
          <cell r="J380">
            <v>0.44063999999999998</v>
          </cell>
          <cell r="K380">
            <v>0.31824000000000002</v>
          </cell>
          <cell r="L380">
            <v>0.22</v>
          </cell>
        </row>
        <row r="381">
          <cell r="A381" t="str">
            <v>87-10-0294</v>
          </cell>
          <cell r="B381" t="str">
            <v>Hypericum inod. 'Annebel'</v>
          </cell>
          <cell r="C381" t="str">
            <v>MP150</v>
          </cell>
          <cell r="D381" t="str">
            <v>Directly</v>
          </cell>
          <cell r="F381">
            <v>0.39999999999999997</v>
          </cell>
          <cell r="G381">
            <v>0.3</v>
          </cell>
          <cell r="H381">
            <v>0.25</v>
          </cell>
          <cell r="J381">
            <v>0.48959999999999992</v>
          </cell>
          <cell r="K381">
            <v>0.36719999999999997</v>
          </cell>
          <cell r="L381">
            <v>0.25</v>
          </cell>
        </row>
        <row r="382">
          <cell r="A382" t="str">
            <v>87-10-1330</v>
          </cell>
          <cell r="B382" t="str">
            <v>Hypericum inod. 'Autumn Blaze'</v>
          </cell>
          <cell r="C382" t="str">
            <v>MP150</v>
          </cell>
          <cell r="D382" t="str">
            <v>Directly</v>
          </cell>
          <cell r="F382">
            <v>0.39999999999999997</v>
          </cell>
          <cell r="G382">
            <v>0.3</v>
          </cell>
          <cell r="H382">
            <v>0.25</v>
          </cell>
          <cell r="J382">
            <v>0.48959999999999992</v>
          </cell>
          <cell r="K382">
            <v>0.36719999999999997</v>
          </cell>
          <cell r="L382">
            <v>0.25</v>
          </cell>
        </row>
        <row r="383">
          <cell r="A383" t="str">
            <v>87-10-0297</v>
          </cell>
          <cell r="B383" t="str">
            <v>Hypericum inod. 'Elstead'</v>
          </cell>
          <cell r="C383" t="str">
            <v>MP150</v>
          </cell>
          <cell r="D383" t="str">
            <v>Directly</v>
          </cell>
          <cell r="F383">
            <v>0.39999999999999997</v>
          </cell>
          <cell r="G383">
            <v>0.3</v>
          </cell>
          <cell r="H383">
            <v>0.25</v>
          </cell>
          <cell r="J383">
            <v>0.48959999999999992</v>
          </cell>
          <cell r="K383">
            <v>0.36719999999999997</v>
          </cell>
          <cell r="L383">
            <v>0.25</v>
          </cell>
        </row>
        <row r="384">
          <cell r="A384" t="str">
            <v>87-10-1331</v>
          </cell>
          <cell r="B384" t="str">
            <v>Hypericum inod. 'Excellent Flair'</v>
          </cell>
          <cell r="C384" t="str">
            <v>MP150</v>
          </cell>
          <cell r="D384" t="str">
            <v>Directly</v>
          </cell>
          <cell r="F384">
            <v>0.39999999999999997</v>
          </cell>
          <cell r="G384">
            <v>0.3</v>
          </cell>
          <cell r="H384">
            <v>0.25</v>
          </cell>
          <cell r="J384">
            <v>0.48959999999999992</v>
          </cell>
          <cell r="K384">
            <v>0.36719999999999997</v>
          </cell>
          <cell r="L384">
            <v>0.25</v>
          </cell>
        </row>
        <row r="385">
          <cell r="A385" t="str">
            <v>87-10-1332</v>
          </cell>
          <cell r="B385" t="str">
            <v>Hypericum inod. 'Orange Flair'</v>
          </cell>
          <cell r="C385" t="str">
            <v>MP150</v>
          </cell>
          <cell r="D385" t="str">
            <v>Directly</v>
          </cell>
          <cell r="F385">
            <v>0.39999999999999997</v>
          </cell>
          <cell r="G385">
            <v>0.3</v>
          </cell>
          <cell r="H385">
            <v>0.25</v>
          </cell>
          <cell r="J385">
            <v>0.48959999999999992</v>
          </cell>
          <cell r="K385">
            <v>0.36719999999999997</v>
          </cell>
          <cell r="L385">
            <v>0.25</v>
          </cell>
        </row>
        <row r="386">
          <cell r="A386" t="str">
            <v>87-10-0300</v>
          </cell>
          <cell r="B386" t="str">
            <v>Hypericum inod. 'Rheingold'</v>
          </cell>
          <cell r="C386" t="str">
            <v>MP150</v>
          </cell>
          <cell r="D386" t="str">
            <v>Directly</v>
          </cell>
          <cell r="F386">
            <v>0.39999999999999997</v>
          </cell>
          <cell r="G386">
            <v>0.3</v>
          </cell>
          <cell r="H386">
            <v>0.25</v>
          </cell>
          <cell r="J386">
            <v>0.48959999999999992</v>
          </cell>
          <cell r="K386">
            <v>0.36719999999999997</v>
          </cell>
          <cell r="L386">
            <v>0.25</v>
          </cell>
        </row>
        <row r="387">
          <cell r="A387" t="str">
            <v>87-10-0860</v>
          </cell>
          <cell r="B387" t="str">
            <v>Hypericum kalmianum 'Gemo'</v>
          </cell>
          <cell r="C387" t="str">
            <v>MP150</v>
          </cell>
          <cell r="D387" t="str">
            <v>Directly</v>
          </cell>
          <cell r="F387">
            <v>0.39999999999999997</v>
          </cell>
          <cell r="G387">
            <v>0.3</v>
          </cell>
          <cell r="H387">
            <v>0.25</v>
          </cell>
          <cell r="J387">
            <v>0.48959999999999992</v>
          </cell>
          <cell r="K387">
            <v>0.36719999999999997</v>
          </cell>
          <cell r="L387">
            <v>0.25</v>
          </cell>
        </row>
        <row r="388">
          <cell r="A388" t="str">
            <v>87-10-0303</v>
          </cell>
          <cell r="B388" t="str">
            <v>Hypericum moserianum</v>
          </cell>
          <cell r="C388" t="str">
            <v>MP150</v>
          </cell>
          <cell r="D388" t="str">
            <v>Directly</v>
          </cell>
          <cell r="F388">
            <v>0.39999999999999997</v>
          </cell>
          <cell r="G388">
            <v>0.3</v>
          </cell>
          <cell r="H388">
            <v>0.25</v>
          </cell>
          <cell r="J388">
            <v>0.48959999999999992</v>
          </cell>
          <cell r="K388">
            <v>0.36719999999999997</v>
          </cell>
          <cell r="L388">
            <v>0.25</v>
          </cell>
        </row>
        <row r="389">
          <cell r="A389" t="str">
            <v>87-10-0304</v>
          </cell>
          <cell r="B389" t="str">
            <v>Hypericum moserianum 'Tricolor'</v>
          </cell>
          <cell r="C389" t="str">
            <v>MP150</v>
          </cell>
          <cell r="D389" t="str">
            <v>Directly</v>
          </cell>
          <cell r="F389">
            <v>0.52</v>
          </cell>
          <cell r="G389">
            <v>0.41</v>
          </cell>
          <cell r="H389">
            <v>0.35</v>
          </cell>
          <cell r="J389">
            <v>0.63648000000000005</v>
          </cell>
          <cell r="K389">
            <v>0.50183999999999995</v>
          </cell>
          <cell r="L389">
            <v>0.35</v>
          </cell>
        </row>
        <row r="390">
          <cell r="A390" t="str">
            <v>87-10-1587</v>
          </cell>
          <cell r="B390" t="str">
            <v>Ilex crenata 'Golden Rock' PBR ®</v>
          </cell>
          <cell r="C390" t="str">
            <v>MP150</v>
          </cell>
          <cell r="D390" t="str">
            <v>Directly</v>
          </cell>
          <cell r="F390">
            <v>1.08</v>
          </cell>
          <cell r="G390">
            <v>0.97</v>
          </cell>
          <cell r="H390">
            <v>0.91</v>
          </cell>
          <cell r="J390">
            <v>1.32192</v>
          </cell>
          <cell r="K390">
            <v>1.1872799999999999</v>
          </cell>
          <cell r="L390">
            <v>0.91</v>
          </cell>
        </row>
        <row r="391">
          <cell r="A391" t="str">
            <v>87-10-1589</v>
          </cell>
          <cell r="B391" t="str">
            <v>Ilex crenata 'Convexa'</v>
          </cell>
          <cell r="C391" t="str">
            <v>MP150</v>
          </cell>
          <cell r="D391" t="str">
            <v>Directly</v>
          </cell>
          <cell r="F391">
            <v>0.43</v>
          </cell>
          <cell r="G391">
            <v>0.32</v>
          </cell>
          <cell r="H391">
            <v>0.27</v>
          </cell>
          <cell r="J391">
            <v>0.52632000000000001</v>
          </cell>
          <cell r="K391">
            <v>0.39168000000000003</v>
          </cell>
          <cell r="L391">
            <v>0.27</v>
          </cell>
        </row>
        <row r="392">
          <cell r="A392" t="str">
            <v>87-10-1590</v>
          </cell>
          <cell r="B392" t="str">
            <v>Ilex crenata 'Samuria'PBR ®</v>
          </cell>
          <cell r="C392" t="str">
            <v>MP150</v>
          </cell>
          <cell r="D392" t="str">
            <v>Directly</v>
          </cell>
          <cell r="F392">
            <v>0.98000000000000009</v>
          </cell>
          <cell r="G392">
            <v>0.87</v>
          </cell>
          <cell r="H392">
            <v>0.81</v>
          </cell>
          <cell r="J392">
            <v>1.1995200000000001</v>
          </cell>
          <cell r="K392">
            <v>1.06488</v>
          </cell>
          <cell r="L392">
            <v>0.81</v>
          </cell>
        </row>
        <row r="393">
          <cell r="A393" t="str">
            <v>87-10-1496</v>
          </cell>
          <cell r="B393" t="str">
            <v>Ilex crenata 'Shogun' PBR ®</v>
          </cell>
          <cell r="C393" t="str">
            <v>MP150</v>
          </cell>
          <cell r="D393" t="str">
            <v>Directly</v>
          </cell>
          <cell r="F393">
            <v>0.98000000000000009</v>
          </cell>
          <cell r="G393">
            <v>0.87</v>
          </cell>
          <cell r="H393">
            <v>0.81</v>
          </cell>
          <cell r="J393">
            <v>1.1995200000000001</v>
          </cell>
          <cell r="K393">
            <v>1.06488</v>
          </cell>
          <cell r="L393">
            <v>0.81</v>
          </cell>
        </row>
        <row r="394">
          <cell r="A394" t="str">
            <v>87-10-1160</v>
          </cell>
          <cell r="B394" t="str">
            <v>Ilex meserveae 'Blue Euro' PBR ®</v>
          </cell>
          <cell r="C394" t="str">
            <v>MP104</v>
          </cell>
          <cell r="D394" t="str">
            <v>Directly</v>
          </cell>
          <cell r="F394">
            <v>1.22</v>
          </cell>
          <cell r="G394">
            <v>1.1100000000000001</v>
          </cell>
          <cell r="H394">
            <v>1.05</v>
          </cell>
          <cell r="J394">
            <v>1.4932799999999999</v>
          </cell>
          <cell r="K394">
            <v>1.3586400000000001</v>
          </cell>
          <cell r="L394">
            <v>1.05</v>
          </cell>
        </row>
        <row r="395">
          <cell r="A395" t="str">
            <v>87-10-1333</v>
          </cell>
          <cell r="B395" t="str">
            <v>Ilex meserveae 'Blue Prince'</v>
          </cell>
          <cell r="C395" t="str">
            <v>MP104</v>
          </cell>
          <cell r="D395" t="str">
            <v>Directly</v>
          </cell>
          <cell r="F395">
            <v>0.63</v>
          </cell>
          <cell r="G395">
            <v>0.52</v>
          </cell>
          <cell r="H395">
            <v>0.46</v>
          </cell>
          <cell r="J395">
            <v>0.77112000000000003</v>
          </cell>
          <cell r="K395">
            <v>0.63648000000000005</v>
          </cell>
          <cell r="L395">
            <v>0.46</v>
          </cell>
        </row>
        <row r="396">
          <cell r="A396" t="str">
            <v>87-10-1161</v>
          </cell>
          <cell r="B396" t="str">
            <v>Ilex meserveae 'Blue Princess'</v>
          </cell>
          <cell r="C396" t="str">
            <v>MP104</v>
          </cell>
          <cell r="D396" t="str">
            <v>Directly</v>
          </cell>
          <cell r="F396">
            <v>0.63</v>
          </cell>
          <cell r="G396">
            <v>0.52</v>
          </cell>
          <cell r="H396">
            <v>0.46</v>
          </cell>
          <cell r="J396">
            <v>0.77112000000000003</v>
          </cell>
          <cell r="K396">
            <v>0.63648000000000005</v>
          </cell>
          <cell r="L396">
            <v>0.46</v>
          </cell>
        </row>
        <row r="397">
          <cell r="A397" t="str">
            <v>87-10-1334</v>
          </cell>
          <cell r="B397" t="str">
            <v>Ilex meserveae 'Heckenfee' PBR ®</v>
          </cell>
          <cell r="C397" t="str">
            <v>MP104</v>
          </cell>
          <cell r="D397" t="str">
            <v>WEEK 26</v>
          </cell>
          <cell r="F397">
            <v>1.29</v>
          </cell>
          <cell r="G397">
            <v>1.18</v>
          </cell>
          <cell r="H397">
            <v>1.1200000000000001</v>
          </cell>
          <cell r="J397">
            <v>1.5789600000000001</v>
          </cell>
          <cell r="K397">
            <v>1.44432</v>
          </cell>
          <cell r="L397">
            <v>1.1200000000000001</v>
          </cell>
        </row>
        <row r="398">
          <cell r="A398" t="str">
            <v>87-10-1335</v>
          </cell>
          <cell r="B398" t="str">
            <v>Ilex meserveae 'Heckenpracht' PBR ®</v>
          </cell>
          <cell r="C398" t="str">
            <v>MP104</v>
          </cell>
          <cell r="D398" t="str">
            <v>WEEK 26</v>
          </cell>
          <cell r="F398">
            <v>1.29</v>
          </cell>
          <cell r="G398">
            <v>1.18</v>
          </cell>
          <cell r="H398">
            <v>1.1200000000000001</v>
          </cell>
          <cell r="J398">
            <v>1.5789600000000001</v>
          </cell>
          <cell r="K398">
            <v>1.44432</v>
          </cell>
          <cell r="L398">
            <v>1.1200000000000001</v>
          </cell>
        </row>
        <row r="399">
          <cell r="A399" t="str">
            <v>87-10-1336</v>
          </cell>
          <cell r="B399" t="str">
            <v>Ilex meserveae 'Heckenstar' PBR ®</v>
          </cell>
          <cell r="C399" t="str">
            <v>MP104</v>
          </cell>
          <cell r="D399" t="str">
            <v>WEEK 26</v>
          </cell>
          <cell r="F399">
            <v>1.29</v>
          </cell>
          <cell r="G399">
            <v>1.18</v>
          </cell>
          <cell r="H399">
            <v>1.1200000000000001</v>
          </cell>
          <cell r="J399">
            <v>1.5789600000000001</v>
          </cell>
          <cell r="K399">
            <v>1.44432</v>
          </cell>
          <cell r="L399">
            <v>1.1200000000000001</v>
          </cell>
        </row>
        <row r="400">
          <cell r="A400" t="str">
            <v>87-10-1337</v>
          </cell>
          <cell r="B400" t="str">
            <v>Kerria japonica 'Golden Guinea'</v>
          </cell>
          <cell r="C400" t="str">
            <v>MP150</v>
          </cell>
          <cell r="D400" t="str">
            <v>Directly</v>
          </cell>
          <cell r="F400">
            <v>0.52</v>
          </cell>
          <cell r="G400">
            <v>0.41</v>
          </cell>
          <cell r="H400">
            <v>0.35</v>
          </cell>
          <cell r="J400">
            <v>0.63648000000000005</v>
          </cell>
          <cell r="K400">
            <v>0.50183999999999995</v>
          </cell>
          <cell r="L400">
            <v>0.35</v>
          </cell>
        </row>
        <row r="401">
          <cell r="A401" t="str">
            <v>87-10-1162</v>
          </cell>
          <cell r="B401" t="str">
            <v>Kerria japonica 'Picta'</v>
          </cell>
          <cell r="C401" t="str">
            <v>MP150</v>
          </cell>
          <cell r="D401" t="str">
            <v>Directly</v>
          </cell>
          <cell r="F401">
            <v>0.52</v>
          </cell>
          <cell r="G401">
            <v>0.41</v>
          </cell>
          <cell r="H401">
            <v>0.35</v>
          </cell>
          <cell r="J401">
            <v>0.63648000000000005</v>
          </cell>
          <cell r="K401">
            <v>0.50183999999999995</v>
          </cell>
          <cell r="L401">
            <v>0.35</v>
          </cell>
        </row>
        <row r="402">
          <cell r="A402" t="str">
            <v>87-10-1338</v>
          </cell>
          <cell r="B402" t="str">
            <v>Kerria japonica 'Pleniflora'</v>
          </cell>
          <cell r="C402" t="str">
            <v>MP150</v>
          </cell>
          <cell r="D402" t="str">
            <v>Directly</v>
          </cell>
          <cell r="F402">
            <v>0.52</v>
          </cell>
          <cell r="G402">
            <v>0.41</v>
          </cell>
          <cell r="H402">
            <v>0.35</v>
          </cell>
          <cell r="J402">
            <v>0.63648000000000005</v>
          </cell>
          <cell r="K402">
            <v>0.50183999999999995</v>
          </cell>
          <cell r="L402">
            <v>0.35</v>
          </cell>
        </row>
        <row r="403">
          <cell r="A403" t="str">
            <v>87-10-0864</v>
          </cell>
          <cell r="B403" t="str">
            <v>Kolkwitzia amabilis</v>
          </cell>
          <cell r="C403" t="str">
            <v>MP150</v>
          </cell>
          <cell r="D403" t="str">
            <v>Directly</v>
          </cell>
          <cell r="F403">
            <v>0.63</v>
          </cell>
          <cell r="G403">
            <v>0.52</v>
          </cell>
          <cell r="H403">
            <v>0.46</v>
          </cell>
          <cell r="J403">
            <v>0.77112000000000003</v>
          </cell>
          <cell r="K403">
            <v>0.63648000000000005</v>
          </cell>
          <cell r="L403">
            <v>0.46</v>
          </cell>
        </row>
        <row r="404">
          <cell r="A404" t="str">
            <v>87-10-0865</v>
          </cell>
          <cell r="B404" t="str">
            <v>Kolkwitzia amabilis 'Pink Cloud'</v>
          </cell>
          <cell r="C404" t="str">
            <v>MP150</v>
          </cell>
          <cell r="D404" t="str">
            <v>Directly</v>
          </cell>
          <cell r="F404">
            <v>0.63</v>
          </cell>
          <cell r="G404">
            <v>0.52</v>
          </cell>
          <cell r="H404">
            <v>0.46</v>
          </cell>
          <cell r="J404">
            <v>0.77112000000000003</v>
          </cell>
          <cell r="K404">
            <v>0.63648000000000005</v>
          </cell>
          <cell r="L404">
            <v>0.46</v>
          </cell>
        </row>
        <row r="405">
          <cell r="A405" t="str">
            <v>87-10-1119</v>
          </cell>
          <cell r="B405" t="str">
            <v>Lavandula ang. 'Alba'</v>
          </cell>
          <cell r="C405" t="str">
            <v>MP150</v>
          </cell>
          <cell r="D405" t="str">
            <v>week 20</v>
          </cell>
          <cell r="F405">
            <v>0.43</v>
          </cell>
          <cell r="G405">
            <v>0.32</v>
          </cell>
          <cell r="H405">
            <v>0.27</v>
          </cell>
          <cell r="J405">
            <v>0.52632000000000001</v>
          </cell>
          <cell r="K405">
            <v>0.39168000000000003</v>
          </cell>
          <cell r="L405">
            <v>0.27</v>
          </cell>
        </row>
        <row r="406">
          <cell r="A406" t="str">
            <v>87-10-0314</v>
          </cell>
          <cell r="B406" t="str">
            <v>Lavandula ang. 'Dwarf Blue'</v>
          </cell>
          <cell r="C406" t="str">
            <v>MP150</v>
          </cell>
          <cell r="D406" t="str">
            <v>week 20</v>
          </cell>
          <cell r="F406">
            <v>0.43</v>
          </cell>
          <cell r="G406">
            <v>0.32</v>
          </cell>
          <cell r="H406">
            <v>0.27</v>
          </cell>
          <cell r="J406">
            <v>0.52632000000000001</v>
          </cell>
          <cell r="K406">
            <v>0.39168000000000003</v>
          </cell>
          <cell r="L406">
            <v>0.27</v>
          </cell>
        </row>
        <row r="407">
          <cell r="A407" t="str">
            <v>87-10-0315</v>
          </cell>
          <cell r="B407" t="str">
            <v>Lavandula ang. 'Hidcote'</v>
          </cell>
          <cell r="C407" t="str">
            <v>MP150</v>
          </cell>
          <cell r="D407" t="str">
            <v>Directly</v>
          </cell>
          <cell r="F407">
            <v>0.43</v>
          </cell>
          <cell r="G407">
            <v>0.32</v>
          </cell>
          <cell r="H407">
            <v>0.27</v>
          </cell>
          <cell r="J407">
            <v>0.52632000000000001</v>
          </cell>
          <cell r="K407">
            <v>0.39168000000000003</v>
          </cell>
          <cell r="L407">
            <v>0.27</v>
          </cell>
        </row>
        <row r="408">
          <cell r="A408" t="str">
            <v>87-10-0316</v>
          </cell>
          <cell r="B408" t="str">
            <v>Lavandula ang. 'Munstead'</v>
          </cell>
          <cell r="C408" t="str">
            <v>MP150</v>
          </cell>
          <cell r="D408" t="str">
            <v>Directly</v>
          </cell>
          <cell r="F408">
            <v>0.43</v>
          </cell>
          <cell r="G408">
            <v>0.32</v>
          </cell>
          <cell r="H408">
            <v>0.27</v>
          </cell>
          <cell r="J408">
            <v>0.52632000000000001</v>
          </cell>
          <cell r="K408">
            <v>0.39168000000000003</v>
          </cell>
          <cell r="L408">
            <v>0.27</v>
          </cell>
        </row>
        <row r="409">
          <cell r="A409" t="str">
            <v>87-10-1681</v>
          </cell>
          <cell r="B409" t="str">
            <v>Lavandula angustifolia Platinum Blonde ('Momparler'PBR) ®</v>
          </cell>
          <cell r="C409" t="str">
            <v>MP150</v>
          </cell>
          <cell r="D409" t="str">
            <v>Directly</v>
          </cell>
          <cell r="F409">
            <v>0.94000000000000006</v>
          </cell>
          <cell r="G409">
            <v>0.83</v>
          </cell>
          <cell r="H409">
            <v>0.77</v>
          </cell>
          <cell r="J409">
            <v>1.15056</v>
          </cell>
          <cell r="K409">
            <v>1.0159199999999999</v>
          </cell>
          <cell r="L409">
            <v>0.77</v>
          </cell>
        </row>
        <row r="410">
          <cell r="A410" t="str">
            <v>87-10-1273</v>
          </cell>
          <cell r="B410" t="str">
            <v>Lavandula ang. 'Rosea'</v>
          </cell>
          <cell r="C410" t="str">
            <v>MP150</v>
          </cell>
          <cell r="D410" t="str">
            <v>week 20</v>
          </cell>
          <cell r="F410">
            <v>0.43</v>
          </cell>
          <cell r="G410">
            <v>0.32</v>
          </cell>
          <cell r="H410">
            <v>0.27</v>
          </cell>
          <cell r="J410">
            <v>0.52632000000000001</v>
          </cell>
          <cell r="K410">
            <v>0.39168000000000003</v>
          </cell>
          <cell r="L410">
            <v>0.27</v>
          </cell>
        </row>
        <row r="411">
          <cell r="A411" t="str">
            <v>87-10-1682</v>
          </cell>
          <cell r="B411" t="str">
            <v>Lavendula int. 'Grosso'</v>
          </cell>
          <cell r="C411" t="str">
            <v>MP150</v>
          </cell>
          <cell r="D411" t="str">
            <v>Directly</v>
          </cell>
          <cell r="F411">
            <v>0.43</v>
          </cell>
          <cell r="G411">
            <v>0.32</v>
          </cell>
          <cell r="H411">
            <v>0.27</v>
          </cell>
          <cell r="J411">
            <v>0.52632000000000001</v>
          </cell>
          <cell r="K411">
            <v>0.39168000000000003</v>
          </cell>
          <cell r="L411">
            <v>0.27</v>
          </cell>
        </row>
        <row r="412">
          <cell r="A412" t="str">
            <v>87-10-1280</v>
          </cell>
          <cell r="B412" t="str">
            <v>Lavandula intermedia Phenomenal ('Niko'PBR) ®</v>
          </cell>
          <cell r="C412" t="str">
            <v>MP150</v>
          </cell>
          <cell r="D412" t="str">
            <v>Directly</v>
          </cell>
          <cell r="F412">
            <v>0.94000000000000006</v>
          </cell>
          <cell r="G412">
            <v>0.83</v>
          </cell>
          <cell r="H412">
            <v>0.77</v>
          </cell>
          <cell r="J412">
            <v>1.15056</v>
          </cell>
          <cell r="K412">
            <v>1.0159199999999999</v>
          </cell>
          <cell r="L412">
            <v>0.77</v>
          </cell>
        </row>
        <row r="413">
          <cell r="A413" t="str">
            <v>87-10-1163</v>
          </cell>
          <cell r="B413" t="str">
            <v>Ligustrum ibota 'Musli' PBR ®</v>
          </cell>
          <cell r="C413" t="str">
            <v>MP150</v>
          </cell>
          <cell r="D413" t="str">
            <v>Directly</v>
          </cell>
          <cell r="F413">
            <v>1.01</v>
          </cell>
          <cell r="G413">
            <v>0.9</v>
          </cell>
          <cell r="H413">
            <v>0.84</v>
          </cell>
          <cell r="J413">
            <v>1.23624</v>
          </cell>
          <cell r="K413">
            <v>1.1016000000000001</v>
          </cell>
          <cell r="L413">
            <v>0.84</v>
          </cell>
        </row>
        <row r="414">
          <cell r="A414" t="str">
            <v>87-10-1339</v>
          </cell>
          <cell r="B414" t="str">
            <v>Ligustrum lucidum</v>
          </cell>
          <cell r="C414" t="str">
            <v>MP150</v>
          </cell>
          <cell r="D414" t="str">
            <v>Directly</v>
          </cell>
          <cell r="F414">
            <v>0.56000000000000005</v>
          </cell>
          <cell r="G414">
            <v>0.45</v>
          </cell>
          <cell r="H414">
            <v>0.39</v>
          </cell>
          <cell r="J414">
            <v>0.68544000000000005</v>
          </cell>
          <cell r="K414">
            <v>0.55080000000000007</v>
          </cell>
          <cell r="L414">
            <v>0.39</v>
          </cell>
        </row>
        <row r="415">
          <cell r="A415" t="str">
            <v>87-10-1340</v>
          </cell>
          <cell r="B415" t="str">
            <v>Ligustrum ovalifolium</v>
          </cell>
          <cell r="C415" t="str">
            <v>MP150</v>
          </cell>
          <cell r="D415" t="str">
            <v>Directly</v>
          </cell>
          <cell r="F415">
            <v>0.48</v>
          </cell>
          <cell r="G415">
            <v>0.37</v>
          </cell>
          <cell r="H415">
            <v>0.31</v>
          </cell>
          <cell r="J415">
            <v>0.58751999999999993</v>
          </cell>
          <cell r="K415">
            <v>0.45288</v>
          </cell>
          <cell r="L415">
            <v>0.31</v>
          </cell>
        </row>
        <row r="416">
          <cell r="A416" t="str">
            <v>87-10-1341</v>
          </cell>
          <cell r="B416" t="str">
            <v>Ligustrum oval. 'Argenteum'</v>
          </cell>
          <cell r="C416" t="str">
            <v>MP150</v>
          </cell>
          <cell r="D416" t="str">
            <v>Directly</v>
          </cell>
          <cell r="F416">
            <v>0.48</v>
          </cell>
          <cell r="G416">
            <v>0.37</v>
          </cell>
          <cell r="H416">
            <v>0.31</v>
          </cell>
          <cell r="J416">
            <v>0.58751999999999993</v>
          </cell>
          <cell r="K416">
            <v>0.45288</v>
          </cell>
          <cell r="L416">
            <v>0.31</v>
          </cell>
        </row>
        <row r="417">
          <cell r="A417" t="str">
            <v>87-10-1342</v>
          </cell>
          <cell r="B417" t="str">
            <v>Ligustrum oval. 'Aureum'</v>
          </cell>
          <cell r="C417" t="str">
            <v>MP150</v>
          </cell>
          <cell r="D417" t="str">
            <v>Directly</v>
          </cell>
          <cell r="F417">
            <v>0.48</v>
          </cell>
          <cell r="G417">
            <v>0.37</v>
          </cell>
          <cell r="H417">
            <v>0.31</v>
          </cell>
          <cell r="J417">
            <v>0.58751999999999993</v>
          </cell>
          <cell r="K417">
            <v>0.45288</v>
          </cell>
          <cell r="L417">
            <v>0.31</v>
          </cell>
        </row>
        <row r="418">
          <cell r="A418" t="str">
            <v>87-10-1164</v>
          </cell>
          <cell r="B418" t="str">
            <v>Ligustrum oval. 'Green Diamond' PBR ®</v>
          </cell>
          <cell r="C418" t="str">
            <v>MP150</v>
          </cell>
          <cell r="D418" t="str">
            <v>Directly</v>
          </cell>
          <cell r="F418">
            <v>0.94000000000000006</v>
          </cell>
          <cell r="G418">
            <v>0.83</v>
          </cell>
          <cell r="H418">
            <v>0.77</v>
          </cell>
          <cell r="J418">
            <v>1.15056</v>
          </cell>
          <cell r="K418">
            <v>1.0159199999999999</v>
          </cell>
          <cell r="L418">
            <v>0.77</v>
          </cell>
        </row>
        <row r="419">
          <cell r="A419" t="str">
            <v>87-10-0325</v>
          </cell>
          <cell r="B419" t="str">
            <v>Ligustrum quihoui</v>
          </cell>
          <cell r="C419" t="str">
            <v>MP144</v>
          </cell>
          <cell r="D419" t="str">
            <v>Directly</v>
          </cell>
          <cell r="F419">
            <v>0.52</v>
          </cell>
          <cell r="G419">
            <v>0.41</v>
          </cell>
          <cell r="H419">
            <v>0.35</v>
          </cell>
          <cell r="J419">
            <v>0.63648000000000005</v>
          </cell>
          <cell r="K419">
            <v>0.50183999999999995</v>
          </cell>
          <cell r="L419">
            <v>0.35</v>
          </cell>
        </row>
        <row r="420">
          <cell r="A420" t="str">
            <v>87-10-1343</v>
          </cell>
          <cell r="B420" t="str">
            <v>Ligustrum 'Vicaryi'</v>
          </cell>
          <cell r="C420" t="str">
            <v>MP150</v>
          </cell>
          <cell r="D420" t="str">
            <v>Directly</v>
          </cell>
          <cell r="F420">
            <v>0.52</v>
          </cell>
          <cell r="G420">
            <v>0.41</v>
          </cell>
          <cell r="H420">
            <v>0.35</v>
          </cell>
          <cell r="J420">
            <v>0.63648000000000005</v>
          </cell>
          <cell r="K420">
            <v>0.50183999999999995</v>
          </cell>
          <cell r="L420">
            <v>0.35</v>
          </cell>
        </row>
        <row r="421">
          <cell r="A421" t="str">
            <v>87-10-1232</v>
          </cell>
          <cell r="B421" t="str">
            <v>Ligustrum vulgare</v>
          </cell>
          <cell r="C421" t="str">
            <v>MP150</v>
          </cell>
          <cell r="D421" t="str">
            <v>Directly</v>
          </cell>
          <cell r="F421">
            <v>0.48</v>
          </cell>
          <cell r="G421">
            <v>0.37</v>
          </cell>
          <cell r="H421">
            <v>0.31</v>
          </cell>
          <cell r="J421">
            <v>0.58751999999999993</v>
          </cell>
          <cell r="K421">
            <v>0.45288</v>
          </cell>
          <cell r="L421">
            <v>0.31</v>
          </cell>
        </row>
        <row r="422">
          <cell r="A422" t="str">
            <v>87-10-1344</v>
          </cell>
          <cell r="B422" t="str">
            <v>Ligustrum vulg. 'Atrovirens'</v>
          </cell>
          <cell r="C422" t="str">
            <v>MP150</v>
          </cell>
          <cell r="D422" t="str">
            <v>Directly</v>
          </cell>
          <cell r="F422">
            <v>0.48</v>
          </cell>
          <cell r="G422">
            <v>0.37</v>
          </cell>
          <cell r="H422">
            <v>0.31</v>
          </cell>
          <cell r="J422">
            <v>0.58751999999999993</v>
          </cell>
          <cell r="K422">
            <v>0.45288</v>
          </cell>
          <cell r="L422">
            <v>0.31</v>
          </cell>
        </row>
        <row r="423">
          <cell r="A423" t="str">
            <v>87-10-1345</v>
          </cell>
          <cell r="B423" t="str">
            <v>Ligustrum vulg. 'Lodense'</v>
          </cell>
          <cell r="C423" t="str">
            <v>MP150</v>
          </cell>
          <cell r="D423" t="str">
            <v>Directly</v>
          </cell>
          <cell r="F423">
            <v>0.52</v>
          </cell>
          <cell r="G423">
            <v>0.41</v>
          </cell>
          <cell r="H423">
            <v>0.35</v>
          </cell>
          <cell r="J423">
            <v>0.63648000000000005</v>
          </cell>
          <cell r="K423">
            <v>0.50183999999999995</v>
          </cell>
          <cell r="L423">
            <v>0.35</v>
          </cell>
        </row>
        <row r="424">
          <cell r="A424" t="str">
            <v>87-10-1346</v>
          </cell>
          <cell r="B424" t="str">
            <v>Lonicera nit. 'Baggesen's Gold'</v>
          </cell>
          <cell r="C424" t="str">
            <v>MP150</v>
          </cell>
          <cell r="D424" t="str">
            <v>Directly</v>
          </cell>
          <cell r="F424">
            <v>0.39</v>
          </cell>
          <cell r="G424">
            <v>0.28999999999999998</v>
          </cell>
          <cell r="H424">
            <v>0.24</v>
          </cell>
          <cell r="J424">
            <v>0.47736000000000001</v>
          </cell>
          <cell r="K424">
            <v>0.35496</v>
          </cell>
          <cell r="L424">
            <v>0.24</v>
          </cell>
        </row>
        <row r="425">
          <cell r="A425" t="str">
            <v>87-10-1006</v>
          </cell>
          <cell r="B425" t="str">
            <v>Lonicera nit. 'Elegant'</v>
          </cell>
          <cell r="C425" t="str">
            <v>MP150</v>
          </cell>
          <cell r="D425" t="str">
            <v>Directly</v>
          </cell>
          <cell r="F425">
            <v>0.33999999999999997</v>
          </cell>
          <cell r="G425">
            <v>0.25</v>
          </cell>
          <cell r="H425">
            <v>0.21</v>
          </cell>
          <cell r="J425">
            <v>0.41615999999999997</v>
          </cell>
          <cell r="K425">
            <v>0.30599999999999999</v>
          </cell>
          <cell r="L425">
            <v>0.21</v>
          </cell>
        </row>
        <row r="426">
          <cell r="A426" t="str">
            <v>87-10-1007</v>
          </cell>
          <cell r="B426" t="str">
            <v>Lonicera nit. 'Hohenheim. Findling'</v>
          </cell>
          <cell r="C426" t="str">
            <v>MP150</v>
          </cell>
          <cell r="D426" t="str">
            <v>Directly</v>
          </cell>
          <cell r="F426">
            <v>0.33999999999999997</v>
          </cell>
          <cell r="G426">
            <v>0.25</v>
          </cell>
          <cell r="H426">
            <v>0.21</v>
          </cell>
          <cell r="J426">
            <v>0.41615999999999997</v>
          </cell>
          <cell r="K426">
            <v>0.30599999999999999</v>
          </cell>
          <cell r="L426">
            <v>0.21</v>
          </cell>
        </row>
        <row r="427">
          <cell r="A427" t="str">
            <v>87-10-0333</v>
          </cell>
          <cell r="B427" t="str">
            <v>Lonicera nit. 'Lemon Beauty'</v>
          </cell>
          <cell r="C427" t="str">
            <v>MP150</v>
          </cell>
          <cell r="D427" t="str">
            <v>Directly</v>
          </cell>
          <cell r="F427">
            <v>0.39999999999999997</v>
          </cell>
          <cell r="G427">
            <v>0.3</v>
          </cell>
          <cell r="H427">
            <v>0.25</v>
          </cell>
          <cell r="J427">
            <v>0.48959999999999992</v>
          </cell>
          <cell r="K427">
            <v>0.36719999999999997</v>
          </cell>
          <cell r="L427">
            <v>0.25</v>
          </cell>
        </row>
        <row r="428">
          <cell r="A428" t="str">
            <v>87-10-1008</v>
          </cell>
          <cell r="B428" t="str">
            <v>Lonicera nit. 'Maigrün'</v>
          </cell>
          <cell r="C428" t="str">
            <v>MP150</v>
          </cell>
          <cell r="D428" t="str">
            <v>Directly</v>
          </cell>
          <cell r="F428">
            <v>0.33999999999999997</v>
          </cell>
          <cell r="G428">
            <v>0.25</v>
          </cell>
          <cell r="H428">
            <v>0.21</v>
          </cell>
          <cell r="J428">
            <v>0.41615999999999997</v>
          </cell>
          <cell r="K428">
            <v>0.30599999999999999</v>
          </cell>
          <cell r="L428">
            <v>0.21</v>
          </cell>
        </row>
        <row r="429">
          <cell r="A429" t="str">
            <v>87-10-1009</v>
          </cell>
          <cell r="B429" t="str">
            <v>Lonicera pileata</v>
          </cell>
          <cell r="C429" t="str">
            <v>MP150</v>
          </cell>
          <cell r="D429" t="str">
            <v>Directly</v>
          </cell>
          <cell r="F429">
            <v>0.33999999999999997</v>
          </cell>
          <cell r="G429">
            <v>0.25</v>
          </cell>
          <cell r="H429">
            <v>0.21</v>
          </cell>
          <cell r="J429">
            <v>0.41615999999999997</v>
          </cell>
          <cell r="K429">
            <v>0.30599999999999999</v>
          </cell>
          <cell r="L429">
            <v>0.21</v>
          </cell>
        </row>
        <row r="430">
          <cell r="A430" t="str">
            <v>87-10-1010</v>
          </cell>
          <cell r="B430" t="str">
            <v>Lonicera pileata 'Moss Green'</v>
          </cell>
          <cell r="C430" t="str">
            <v>MP150</v>
          </cell>
          <cell r="D430" t="str">
            <v>Directly</v>
          </cell>
          <cell r="F430">
            <v>0.33999999999999997</v>
          </cell>
          <cell r="G430">
            <v>0.25</v>
          </cell>
          <cell r="H430">
            <v>0.21</v>
          </cell>
          <cell r="J430">
            <v>0.41615999999999997</v>
          </cell>
          <cell r="K430">
            <v>0.30599999999999999</v>
          </cell>
          <cell r="L430">
            <v>0.21</v>
          </cell>
        </row>
        <row r="431">
          <cell r="A431" t="str">
            <v>87-10-0869</v>
          </cell>
          <cell r="B431" t="str">
            <v>Magnolia 'Betty'</v>
          </cell>
          <cell r="C431" t="str">
            <v>MP66</v>
          </cell>
          <cell r="D431" t="str">
            <v>Directly</v>
          </cell>
          <cell r="F431">
            <v>1.01</v>
          </cell>
          <cell r="G431">
            <v>0.9</v>
          </cell>
          <cell r="H431">
            <v>0.84</v>
          </cell>
          <cell r="J431">
            <v>1.23624</v>
          </cell>
          <cell r="K431">
            <v>1.1016000000000001</v>
          </cell>
          <cell r="L431">
            <v>0.84</v>
          </cell>
        </row>
        <row r="432">
          <cell r="A432" t="str">
            <v>87-10-0870</v>
          </cell>
          <cell r="B432" t="str">
            <v>Magnolia 'Galaxy'</v>
          </cell>
          <cell r="C432" t="str">
            <v>MP66</v>
          </cell>
          <cell r="D432" t="str">
            <v>Directly</v>
          </cell>
          <cell r="F432">
            <v>1.01</v>
          </cell>
          <cell r="G432">
            <v>0.9</v>
          </cell>
          <cell r="H432">
            <v>0.84</v>
          </cell>
          <cell r="J432">
            <v>1.23624</v>
          </cell>
          <cell r="K432">
            <v>1.1016000000000001</v>
          </cell>
          <cell r="L432">
            <v>0.84</v>
          </cell>
        </row>
        <row r="433">
          <cell r="A433" t="str">
            <v>87-10-0871</v>
          </cell>
          <cell r="B433" t="str">
            <v>Magnolia 'George Henry Kern'</v>
          </cell>
          <cell r="C433" t="str">
            <v>MP66</v>
          </cell>
          <cell r="D433" t="str">
            <v>Directly</v>
          </cell>
          <cell r="F433">
            <v>1.01</v>
          </cell>
          <cell r="G433">
            <v>0.9</v>
          </cell>
          <cell r="H433">
            <v>0.84</v>
          </cell>
          <cell r="J433">
            <v>1.23624</v>
          </cell>
          <cell r="K433">
            <v>1.1016000000000001</v>
          </cell>
          <cell r="L433">
            <v>0.84</v>
          </cell>
        </row>
        <row r="434">
          <cell r="A434" t="str">
            <v>87-10-1011</v>
          </cell>
          <cell r="B434" t="str">
            <v>Magnolia 'Heaven Scent'</v>
          </cell>
          <cell r="C434" t="str">
            <v>MP66</v>
          </cell>
          <cell r="D434" t="str">
            <v>Directly</v>
          </cell>
          <cell r="F434">
            <v>1.01</v>
          </cell>
          <cell r="G434">
            <v>0.9</v>
          </cell>
          <cell r="H434">
            <v>0.84</v>
          </cell>
          <cell r="J434">
            <v>1.23624</v>
          </cell>
          <cell r="K434">
            <v>1.1016000000000001</v>
          </cell>
          <cell r="L434">
            <v>0.84</v>
          </cell>
        </row>
        <row r="435">
          <cell r="A435" t="str">
            <v>87-10-0872</v>
          </cell>
          <cell r="B435" t="str">
            <v>Magnolia liliiflora 'Nigra'</v>
          </cell>
          <cell r="C435" t="str">
            <v>MP66</v>
          </cell>
          <cell r="D435" t="str">
            <v>Directly</v>
          </cell>
          <cell r="F435">
            <v>1.01</v>
          </cell>
          <cell r="G435">
            <v>0.9</v>
          </cell>
          <cell r="H435">
            <v>0.84</v>
          </cell>
          <cell r="J435">
            <v>1.23624</v>
          </cell>
          <cell r="K435">
            <v>1.1016000000000001</v>
          </cell>
          <cell r="L435">
            <v>0.84</v>
          </cell>
        </row>
        <row r="436">
          <cell r="A436" t="str">
            <v>87-10-0873</v>
          </cell>
          <cell r="B436" t="str">
            <v>Magnolia loebneri 'Leonard Messel'</v>
          </cell>
          <cell r="C436" t="str">
            <v>MP66</v>
          </cell>
          <cell r="D436" t="str">
            <v>Directly</v>
          </cell>
          <cell r="F436">
            <v>1.01</v>
          </cell>
          <cell r="G436">
            <v>0.9</v>
          </cell>
          <cell r="H436">
            <v>0.84</v>
          </cell>
          <cell r="J436">
            <v>1.23624</v>
          </cell>
          <cell r="K436">
            <v>1.1016000000000001</v>
          </cell>
          <cell r="L436">
            <v>0.84</v>
          </cell>
        </row>
        <row r="437">
          <cell r="A437" t="str">
            <v>87-10-0874</v>
          </cell>
          <cell r="B437" t="str">
            <v>Magnolia loebneri 'Merrill'</v>
          </cell>
          <cell r="C437" t="str">
            <v>MP66</v>
          </cell>
          <cell r="D437" t="str">
            <v>Directly</v>
          </cell>
          <cell r="F437">
            <v>1.01</v>
          </cell>
          <cell r="G437">
            <v>0.9</v>
          </cell>
          <cell r="H437">
            <v>0.84</v>
          </cell>
          <cell r="J437">
            <v>1.23624</v>
          </cell>
          <cell r="K437">
            <v>1.1016000000000001</v>
          </cell>
          <cell r="L437">
            <v>0.84</v>
          </cell>
        </row>
        <row r="438">
          <cell r="A438" t="str">
            <v>87-10-1431</v>
          </cell>
          <cell r="B438" t="str">
            <v>Magnolia 'Ricki'</v>
          </cell>
          <cell r="C438" t="str">
            <v>MP66</v>
          </cell>
          <cell r="D438" t="str">
            <v>Directly</v>
          </cell>
          <cell r="F438">
            <v>1.01</v>
          </cell>
          <cell r="G438">
            <v>0.9</v>
          </cell>
          <cell r="H438">
            <v>0.84</v>
          </cell>
          <cell r="J438">
            <v>1.23624</v>
          </cell>
          <cell r="K438">
            <v>1.1016000000000001</v>
          </cell>
          <cell r="L438">
            <v>0.84</v>
          </cell>
        </row>
        <row r="439">
          <cell r="A439" t="str">
            <v>87-10-0918</v>
          </cell>
          <cell r="B439" t="str">
            <v>Magnolia soul. 'Alba Superba'</v>
          </cell>
          <cell r="C439" t="str">
            <v>MP66</v>
          </cell>
          <cell r="D439" t="str">
            <v>Directly</v>
          </cell>
          <cell r="F439">
            <v>1.01</v>
          </cell>
          <cell r="G439">
            <v>0.9</v>
          </cell>
          <cell r="H439">
            <v>0.84</v>
          </cell>
          <cell r="J439">
            <v>1.23624</v>
          </cell>
          <cell r="K439">
            <v>1.1016000000000001</v>
          </cell>
          <cell r="L439">
            <v>0.84</v>
          </cell>
        </row>
        <row r="440">
          <cell r="A440" t="str">
            <v>87-10-0875</v>
          </cell>
          <cell r="B440" t="str">
            <v>Magnolia soulangeana</v>
          </cell>
          <cell r="C440" t="str">
            <v>MP66</v>
          </cell>
          <cell r="D440" t="str">
            <v>Directly</v>
          </cell>
          <cell r="F440">
            <v>1.01</v>
          </cell>
          <cell r="G440">
            <v>0.9</v>
          </cell>
          <cell r="H440">
            <v>0.84</v>
          </cell>
          <cell r="J440">
            <v>1.23624</v>
          </cell>
          <cell r="K440">
            <v>1.1016000000000001</v>
          </cell>
          <cell r="L440">
            <v>0.84</v>
          </cell>
        </row>
        <row r="441">
          <cell r="A441" t="str">
            <v>87-10-1478</v>
          </cell>
          <cell r="B441" t="str">
            <v>Magnolia soul. 'Superba'</v>
          </cell>
          <cell r="C441" t="str">
            <v>MP66</v>
          </cell>
          <cell r="D441" t="str">
            <v>Directly</v>
          </cell>
          <cell r="F441">
            <v>1.01</v>
          </cell>
          <cell r="G441">
            <v>0.9</v>
          </cell>
          <cell r="H441">
            <v>0.84</v>
          </cell>
          <cell r="J441">
            <v>1.23624</v>
          </cell>
          <cell r="K441">
            <v>1.1016000000000001</v>
          </cell>
          <cell r="L441">
            <v>0.84</v>
          </cell>
        </row>
        <row r="442">
          <cell r="A442" t="str">
            <v>87-10-0876</v>
          </cell>
          <cell r="B442" t="str">
            <v>Magnolia stellata</v>
          </cell>
          <cell r="C442" t="str">
            <v>MP66</v>
          </cell>
          <cell r="D442" t="str">
            <v>Directly</v>
          </cell>
          <cell r="F442">
            <v>1.01</v>
          </cell>
          <cell r="G442">
            <v>0.9</v>
          </cell>
          <cell r="H442">
            <v>0.84</v>
          </cell>
          <cell r="J442">
            <v>1.23624</v>
          </cell>
          <cell r="K442">
            <v>1.1016000000000001</v>
          </cell>
          <cell r="L442">
            <v>0.84</v>
          </cell>
        </row>
        <row r="443">
          <cell r="A443" t="str">
            <v>87-10-0877</v>
          </cell>
          <cell r="B443" t="str">
            <v>Magnolia stellata 'Rosea'</v>
          </cell>
          <cell r="C443" t="str">
            <v>MP66</v>
          </cell>
          <cell r="D443" t="str">
            <v>Directly</v>
          </cell>
          <cell r="F443">
            <v>1.01</v>
          </cell>
          <cell r="G443">
            <v>0.9</v>
          </cell>
          <cell r="H443">
            <v>0.84</v>
          </cell>
          <cell r="J443">
            <v>1.23624</v>
          </cell>
          <cell r="K443">
            <v>1.1016000000000001</v>
          </cell>
          <cell r="L443">
            <v>0.84</v>
          </cell>
        </row>
        <row r="444">
          <cell r="A444" t="str">
            <v>87-10-0878</v>
          </cell>
          <cell r="B444" t="str">
            <v>Magnolia stellata 'Royal Star'</v>
          </cell>
          <cell r="C444" t="str">
            <v>MP66</v>
          </cell>
          <cell r="D444" t="str">
            <v>Directly</v>
          </cell>
          <cell r="F444">
            <v>1.01</v>
          </cell>
          <cell r="G444">
            <v>0.9</v>
          </cell>
          <cell r="H444">
            <v>0.84</v>
          </cell>
          <cell r="J444">
            <v>1.23624</v>
          </cell>
          <cell r="K444">
            <v>1.1016000000000001</v>
          </cell>
          <cell r="L444">
            <v>0.84</v>
          </cell>
        </row>
        <row r="445">
          <cell r="A445" t="str">
            <v>87-10-0879</v>
          </cell>
          <cell r="B445" t="str">
            <v>Magnolia 'Susan'</v>
          </cell>
          <cell r="C445" t="str">
            <v>MP66</v>
          </cell>
          <cell r="D445" t="str">
            <v>Directly</v>
          </cell>
          <cell r="F445">
            <v>1.01</v>
          </cell>
          <cell r="G445">
            <v>0.9</v>
          </cell>
          <cell r="H445">
            <v>0.84</v>
          </cell>
          <cell r="J445">
            <v>1.23624</v>
          </cell>
          <cell r="K445">
            <v>1.1016000000000001</v>
          </cell>
          <cell r="L445">
            <v>0.84</v>
          </cell>
        </row>
        <row r="446">
          <cell r="A446" t="str">
            <v>87-10-1432</v>
          </cell>
          <cell r="B446" t="str">
            <v>Mahonia aq. 'Apollo'</v>
          </cell>
          <cell r="C446" t="str">
            <v>MP66</v>
          </cell>
          <cell r="D446" t="str">
            <v>Directly</v>
          </cell>
          <cell r="F446">
            <v>0.94000000000000006</v>
          </cell>
          <cell r="G446">
            <v>0.83</v>
          </cell>
          <cell r="H446">
            <v>0.77</v>
          </cell>
          <cell r="J446">
            <v>1.15056</v>
          </cell>
          <cell r="K446">
            <v>1.0159199999999999</v>
          </cell>
          <cell r="L446">
            <v>0.77</v>
          </cell>
        </row>
        <row r="447">
          <cell r="A447" t="str">
            <v>87-10-1233</v>
          </cell>
          <cell r="B447" t="str">
            <v>Mahonia aq. 'Smaragd'</v>
          </cell>
          <cell r="C447" t="str">
            <v>MP66</v>
          </cell>
          <cell r="D447" t="str">
            <v>Directly</v>
          </cell>
          <cell r="F447">
            <v>0.94000000000000006</v>
          </cell>
          <cell r="G447">
            <v>0.83</v>
          </cell>
          <cell r="H447">
            <v>0.77</v>
          </cell>
          <cell r="J447">
            <v>1.15056</v>
          </cell>
          <cell r="K447">
            <v>1.0159199999999999</v>
          </cell>
          <cell r="L447">
            <v>0.77</v>
          </cell>
        </row>
        <row r="448">
          <cell r="A448" t="str">
            <v>87-10-1234</v>
          </cell>
          <cell r="B448" t="str">
            <v>Mahonia bealei</v>
          </cell>
          <cell r="C448" t="str">
            <v>MP66</v>
          </cell>
          <cell r="D448" t="str">
            <v>Directly</v>
          </cell>
          <cell r="F448">
            <v>0.94000000000000006</v>
          </cell>
          <cell r="G448">
            <v>0.83</v>
          </cell>
          <cell r="H448">
            <v>0.77</v>
          </cell>
          <cell r="J448">
            <v>1.15056</v>
          </cell>
          <cell r="K448">
            <v>1.0159199999999999</v>
          </cell>
          <cell r="L448">
            <v>0.77</v>
          </cell>
        </row>
        <row r="449">
          <cell r="A449" t="str">
            <v>87-10-1235</v>
          </cell>
          <cell r="B449" t="str">
            <v>Mahonia media 'Charity'</v>
          </cell>
          <cell r="C449" t="str">
            <v>MP66</v>
          </cell>
          <cell r="D449" t="str">
            <v>Directly</v>
          </cell>
          <cell r="F449">
            <v>0.94000000000000006</v>
          </cell>
          <cell r="G449">
            <v>0.83</v>
          </cell>
          <cell r="H449">
            <v>0.77</v>
          </cell>
          <cell r="J449">
            <v>1.15056</v>
          </cell>
          <cell r="K449">
            <v>1.0159199999999999</v>
          </cell>
          <cell r="L449">
            <v>0.77</v>
          </cell>
        </row>
        <row r="450">
          <cell r="A450" t="str">
            <v>87-10-1213</v>
          </cell>
          <cell r="B450" t="str">
            <v>Mahonia wagneri 'Pinnacle'</v>
          </cell>
          <cell r="C450" t="str">
            <v>MP66</v>
          </cell>
          <cell r="D450" t="str">
            <v>Directly</v>
          </cell>
          <cell r="F450">
            <v>0.94000000000000006</v>
          </cell>
          <cell r="G450">
            <v>0.83</v>
          </cell>
          <cell r="H450">
            <v>0.77</v>
          </cell>
          <cell r="J450">
            <v>1.15056</v>
          </cell>
          <cell r="K450">
            <v>1.0159199999999999</v>
          </cell>
          <cell r="L450">
            <v>0.77</v>
          </cell>
        </row>
        <row r="451">
          <cell r="A451" t="str">
            <v>87-10-1347</v>
          </cell>
          <cell r="B451" t="str">
            <v>Osmanthus burkwoodii</v>
          </cell>
          <cell r="C451" t="str">
            <v>MP150</v>
          </cell>
          <cell r="D451" t="str">
            <v>Directly</v>
          </cell>
          <cell r="F451">
            <v>0.59000000000000008</v>
          </cell>
          <cell r="G451">
            <v>0.48</v>
          </cell>
          <cell r="H451">
            <v>0.42</v>
          </cell>
          <cell r="J451">
            <v>0.72216000000000014</v>
          </cell>
          <cell r="K451">
            <v>0.58751999999999993</v>
          </cell>
          <cell r="L451">
            <v>0.42</v>
          </cell>
        </row>
        <row r="452">
          <cell r="A452" t="str">
            <v>87-10-1012</v>
          </cell>
          <cell r="B452" t="str">
            <v>Pachysandra term. 'Green Carpet'</v>
          </cell>
          <cell r="C452" t="str">
            <v>MP150</v>
          </cell>
          <cell r="D452" t="str">
            <v>Directly</v>
          </cell>
          <cell r="F452">
            <v>0.44</v>
          </cell>
          <cell r="G452">
            <v>0.34</v>
          </cell>
          <cell r="H452">
            <v>0.28000000000000003</v>
          </cell>
          <cell r="J452">
            <v>0.53856000000000004</v>
          </cell>
          <cell r="K452">
            <v>0.41616000000000003</v>
          </cell>
          <cell r="L452">
            <v>0.28000000000000003</v>
          </cell>
        </row>
        <row r="453">
          <cell r="A453" t="str">
            <v>87-10-1013</v>
          </cell>
          <cell r="B453" t="str">
            <v>Pachysandra term. 'Green Sheen'</v>
          </cell>
          <cell r="C453" t="str">
            <v>MP150</v>
          </cell>
          <cell r="D453" t="str">
            <v>Directly</v>
          </cell>
          <cell r="F453">
            <v>0.44</v>
          </cell>
          <cell r="G453">
            <v>0.34</v>
          </cell>
          <cell r="H453">
            <v>0.28000000000000003</v>
          </cell>
          <cell r="J453">
            <v>0.53856000000000004</v>
          </cell>
          <cell r="K453">
            <v>0.41616000000000003</v>
          </cell>
          <cell r="L453">
            <v>0.28000000000000003</v>
          </cell>
        </row>
        <row r="454">
          <cell r="A454" t="str">
            <v>87-10-1014</v>
          </cell>
          <cell r="B454" t="str">
            <v>Pachysandra terminalis</v>
          </cell>
          <cell r="C454" t="str">
            <v>MP150</v>
          </cell>
          <cell r="D454" t="str">
            <v>Directly</v>
          </cell>
          <cell r="F454">
            <v>0.44</v>
          </cell>
          <cell r="G454">
            <v>0.34</v>
          </cell>
          <cell r="H454">
            <v>0.28000000000000003</v>
          </cell>
          <cell r="J454">
            <v>0.53856000000000004</v>
          </cell>
          <cell r="K454">
            <v>0.41616000000000003</v>
          </cell>
          <cell r="L454">
            <v>0.28000000000000003</v>
          </cell>
        </row>
        <row r="455">
          <cell r="A455" t="str">
            <v>87-10-1348</v>
          </cell>
          <cell r="B455" t="str">
            <v>Perovskia atriplicif. 'Blue Spire'</v>
          </cell>
          <cell r="C455" t="str">
            <v>MP150</v>
          </cell>
          <cell r="D455" t="str">
            <v>Directly</v>
          </cell>
          <cell r="F455">
            <v>0.52</v>
          </cell>
          <cell r="G455">
            <v>0.41</v>
          </cell>
          <cell r="H455">
            <v>0.35</v>
          </cell>
          <cell r="J455">
            <v>0.63648000000000005</v>
          </cell>
          <cell r="K455">
            <v>0.50183999999999995</v>
          </cell>
          <cell r="L455">
            <v>0.35</v>
          </cell>
        </row>
        <row r="456">
          <cell r="A456" t="str">
            <v>87-10-0364</v>
          </cell>
          <cell r="B456" t="str">
            <v>Perovskia atriplicifolia Lacey Blue ('Lisslitt'PBR) ®</v>
          </cell>
          <cell r="C456" t="str">
            <v>MP150</v>
          </cell>
          <cell r="D456" t="str">
            <v>Directly</v>
          </cell>
          <cell r="F456">
            <v>0.97000000000000008</v>
          </cell>
          <cell r="G456">
            <v>0.86</v>
          </cell>
          <cell r="H456">
            <v>0.8</v>
          </cell>
          <cell r="J456">
            <v>1.1872800000000001</v>
          </cell>
          <cell r="K456">
            <v>1.05264</v>
          </cell>
          <cell r="L456">
            <v>0.8</v>
          </cell>
        </row>
        <row r="457">
          <cell r="A457" t="str">
            <v>87-10-0365</v>
          </cell>
          <cell r="B457" t="str">
            <v>Perovskia atriplicif. 'Little Spire' PBR ®</v>
          </cell>
          <cell r="C457" t="str">
            <v>MP150</v>
          </cell>
          <cell r="D457" t="str">
            <v>Directly</v>
          </cell>
          <cell r="F457">
            <v>0.97000000000000008</v>
          </cell>
          <cell r="G457">
            <v>0.86</v>
          </cell>
          <cell r="H457">
            <v>0.8</v>
          </cell>
          <cell r="J457">
            <v>1.1872800000000001</v>
          </cell>
          <cell r="K457">
            <v>1.05264</v>
          </cell>
          <cell r="L457">
            <v>0.8</v>
          </cell>
        </row>
        <row r="458">
          <cell r="A458" t="str">
            <v>87-10-1127</v>
          </cell>
          <cell r="B458" t="str">
            <v>Perovskia atriplicifolia Silvery Blue ('Lissvery'PBR) ®</v>
          </cell>
          <cell r="C458" t="str">
            <v>MP150</v>
          </cell>
          <cell r="D458" t="str">
            <v>Directly</v>
          </cell>
          <cell r="F458">
            <v>0.97000000000000008</v>
          </cell>
          <cell r="G458">
            <v>0.86</v>
          </cell>
          <cell r="H458">
            <v>0.8</v>
          </cell>
          <cell r="J458">
            <v>1.1872800000000001</v>
          </cell>
          <cell r="K458">
            <v>1.05264</v>
          </cell>
          <cell r="L458">
            <v>0.8</v>
          </cell>
        </row>
        <row r="459">
          <cell r="A459" t="str">
            <v>87-10-0887</v>
          </cell>
          <cell r="B459" t="str">
            <v>Philadelphus 'Beauclerk'</v>
          </cell>
          <cell r="C459" t="str">
            <v>MP104</v>
          </cell>
          <cell r="D459" t="str">
            <v>Directly</v>
          </cell>
          <cell r="F459">
            <v>0.63</v>
          </cell>
          <cell r="G459">
            <v>0.52</v>
          </cell>
          <cell r="H459">
            <v>0.46</v>
          </cell>
          <cell r="J459">
            <v>0.77112000000000003</v>
          </cell>
          <cell r="K459">
            <v>0.63648000000000005</v>
          </cell>
          <cell r="L459">
            <v>0.46</v>
          </cell>
        </row>
        <row r="460">
          <cell r="A460" t="str">
            <v>87-10-0888</v>
          </cell>
          <cell r="B460" t="str">
            <v>Philadelphus 'Belle Etoile'</v>
          </cell>
          <cell r="C460" t="str">
            <v>MP150</v>
          </cell>
          <cell r="D460" t="str">
            <v>Directly</v>
          </cell>
          <cell r="F460">
            <v>0.63</v>
          </cell>
          <cell r="G460">
            <v>0.52</v>
          </cell>
          <cell r="H460">
            <v>0.46</v>
          </cell>
          <cell r="J460">
            <v>0.77112000000000003</v>
          </cell>
          <cell r="K460">
            <v>0.63648000000000005</v>
          </cell>
          <cell r="L460">
            <v>0.46</v>
          </cell>
        </row>
        <row r="461">
          <cell r="A461" t="str">
            <v>87-10-1591</v>
          </cell>
          <cell r="B461" t="str">
            <v>Philadelphus 'Belle Etoile'</v>
          </cell>
          <cell r="C461" t="str">
            <v>MP104</v>
          </cell>
          <cell r="D461" t="str">
            <v>Directly</v>
          </cell>
          <cell r="F461">
            <v>0.63</v>
          </cell>
          <cell r="G461">
            <v>0.52</v>
          </cell>
          <cell r="H461">
            <v>0.46</v>
          </cell>
          <cell r="J461">
            <v>0.77112000000000003</v>
          </cell>
          <cell r="K461">
            <v>0.63648000000000005</v>
          </cell>
          <cell r="L461">
            <v>0.46</v>
          </cell>
        </row>
        <row r="462">
          <cell r="A462" t="str">
            <v>87-10-0920</v>
          </cell>
          <cell r="B462" t="str">
            <v>Philadelphus 'Bouquet Blanc'</v>
          </cell>
          <cell r="C462" t="str">
            <v>MP104</v>
          </cell>
          <cell r="D462" t="str">
            <v>Directly</v>
          </cell>
          <cell r="F462">
            <v>0.63</v>
          </cell>
          <cell r="G462">
            <v>0.52</v>
          </cell>
          <cell r="H462">
            <v>0.46</v>
          </cell>
          <cell r="J462">
            <v>0.77112000000000003</v>
          </cell>
          <cell r="K462">
            <v>0.63648000000000005</v>
          </cell>
          <cell r="L462">
            <v>0.46</v>
          </cell>
        </row>
        <row r="463">
          <cell r="A463" t="str">
            <v>87-10-0368</v>
          </cell>
          <cell r="B463" t="str">
            <v>Philadelphus cor. 'Aureus'</v>
          </cell>
          <cell r="C463" t="str">
            <v>MP104</v>
          </cell>
          <cell r="D463" t="str">
            <v>Directly</v>
          </cell>
          <cell r="F463">
            <v>0.63</v>
          </cell>
          <cell r="G463">
            <v>0.52</v>
          </cell>
          <cell r="H463">
            <v>0.46</v>
          </cell>
          <cell r="J463">
            <v>0.77112000000000003</v>
          </cell>
          <cell r="K463">
            <v>0.63648000000000005</v>
          </cell>
          <cell r="L463">
            <v>0.46</v>
          </cell>
        </row>
        <row r="464">
          <cell r="A464" t="str">
            <v>87-10-0367</v>
          </cell>
          <cell r="B464" t="str">
            <v>Philadelphus coronarius</v>
          </cell>
          <cell r="C464" t="str">
            <v>MP104</v>
          </cell>
          <cell r="D464" t="str">
            <v>Directly</v>
          </cell>
          <cell r="F464">
            <v>0.63</v>
          </cell>
          <cell r="G464">
            <v>0.52</v>
          </cell>
          <cell r="H464">
            <v>0.46</v>
          </cell>
          <cell r="J464">
            <v>0.77112000000000003</v>
          </cell>
          <cell r="K464">
            <v>0.63648000000000005</v>
          </cell>
          <cell r="L464">
            <v>0.46</v>
          </cell>
        </row>
        <row r="465">
          <cell r="A465" t="str">
            <v>87-10-1497</v>
          </cell>
          <cell r="B465" t="str">
            <v>Philadelphus 'Dame Blanche'</v>
          </cell>
          <cell r="C465" t="str">
            <v>MP104</v>
          </cell>
          <cell r="D465" t="str">
            <v>Directly</v>
          </cell>
          <cell r="F465">
            <v>0.63</v>
          </cell>
          <cell r="G465">
            <v>0.52</v>
          </cell>
          <cell r="H465">
            <v>0.46</v>
          </cell>
          <cell r="J465">
            <v>0.77112000000000003</v>
          </cell>
          <cell r="K465">
            <v>0.63648000000000005</v>
          </cell>
          <cell r="L465">
            <v>0.46</v>
          </cell>
        </row>
        <row r="466">
          <cell r="A466" t="str">
            <v>87-10-1592</v>
          </cell>
          <cell r="B466" t="str">
            <v>Philadelphus 'Frosty Morn'</v>
          </cell>
          <cell r="C466" t="str">
            <v>MP104</v>
          </cell>
          <cell r="D466" t="str">
            <v>Directly</v>
          </cell>
          <cell r="F466">
            <v>0.63</v>
          </cell>
          <cell r="G466">
            <v>0.52</v>
          </cell>
          <cell r="H466">
            <v>0.46</v>
          </cell>
          <cell r="J466">
            <v>0.77112000000000003</v>
          </cell>
          <cell r="K466">
            <v>0.63648000000000005</v>
          </cell>
          <cell r="L466">
            <v>0.46</v>
          </cell>
        </row>
        <row r="467">
          <cell r="A467" t="str">
            <v>87-10-1498</v>
          </cell>
          <cell r="B467" t="str">
            <v>Philadelphus 'Lemoinei'</v>
          </cell>
          <cell r="C467" t="str">
            <v>MP104</v>
          </cell>
          <cell r="D467" t="str">
            <v>Directly</v>
          </cell>
          <cell r="F467">
            <v>0.63</v>
          </cell>
          <cell r="G467">
            <v>0.52</v>
          </cell>
          <cell r="H467">
            <v>0.46</v>
          </cell>
          <cell r="J467">
            <v>0.77112000000000003</v>
          </cell>
          <cell r="K467">
            <v>0.63648000000000005</v>
          </cell>
          <cell r="L467">
            <v>0.46</v>
          </cell>
        </row>
        <row r="468">
          <cell r="A468" t="str">
            <v>87-10-1593</v>
          </cell>
          <cell r="B468" t="str">
            <v>Philadelphus 'Manteau d'Hermine'</v>
          </cell>
          <cell r="C468" t="str">
            <v>MP104</v>
          </cell>
          <cell r="D468" t="str">
            <v>Directly</v>
          </cell>
          <cell r="F468">
            <v>0.63</v>
          </cell>
          <cell r="G468">
            <v>0.52</v>
          </cell>
          <cell r="H468">
            <v>0.46</v>
          </cell>
          <cell r="J468">
            <v>0.77112000000000003</v>
          </cell>
          <cell r="K468">
            <v>0.63648000000000005</v>
          </cell>
          <cell r="L468">
            <v>0.46</v>
          </cell>
        </row>
        <row r="469">
          <cell r="A469" t="str">
            <v>87-10-1594</v>
          </cell>
          <cell r="B469" t="str">
            <v>Philadelphus 'Minnesota Snowflake'</v>
          </cell>
          <cell r="C469" t="str">
            <v>MP104</v>
          </cell>
          <cell r="D469" t="str">
            <v>Directly</v>
          </cell>
          <cell r="F469">
            <v>0.63</v>
          </cell>
          <cell r="G469">
            <v>0.52</v>
          </cell>
          <cell r="H469">
            <v>0.46</v>
          </cell>
          <cell r="J469">
            <v>0.77112000000000003</v>
          </cell>
          <cell r="K469">
            <v>0.63648000000000005</v>
          </cell>
          <cell r="L469">
            <v>0.46</v>
          </cell>
        </row>
        <row r="470">
          <cell r="A470" t="str">
            <v>87-10-1499</v>
          </cell>
          <cell r="B470" t="str">
            <v>Philadelphus 'Mont Blanc'</v>
          </cell>
          <cell r="C470" t="str">
            <v>MP104</v>
          </cell>
          <cell r="D470" t="str">
            <v>Directly</v>
          </cell>
          <cell r="F470">
            <v>0.63</v>
          </cell>
          <cell r="G470">
            <v>0.52</v>
          </cell>
          <cell r="H470">
            <v>0.46</v>
          </cell>
          <cell r="J470">
            <v>0.77112000000000003</v>
          </cell>
          <cell r="K470">
            <v>0.63648000000000005</v>
          </cell>
          <cell r="L470">
            <v>0.46</v>
          </cell>
        </row>
        <row r="471">
          <cell r="A471" t="str">
            <v>87-10-0377</v>
          </cell>
          <cell r="B471" t="str">
            <v>Philadelphus 'Schneesturm'</v>
          </cell>
          <cell r="C471" t="str">
            <v>MP104</v>
          </cell>
          <cell r="D471" t="str">
            <v>Directly</v>
          </cell>
          <cell r="F471">
            <v>0.63</v>
          </cell>
          <cell r="G471">
            <v>0.52</v>
          </cell>
          <cell r="H471">
            <v>0.46</v>
          </cell>
          <cell r="J471">
            <v>0.77112000000000003</v>
          </cell>
          <cell r="K471">
            <v>0.63648000000000005</v>
          </cell>
          <cell r="L471">
            <v>0.46</v>
          </cell>
        </row>
        <row r="472">
          <cell r="A472" t="str">
            <v>87-10-1595</v>
          </cell>
          <cell r="B472" t="str">
            <v>Philadelphus 'Silberregen'</v>
          </cell>
          <cell r="C472" t="str">
            <v>MP104</v>
          </cell>
          <cell r="D472" t="str">
            <v>Directly</v>
          </cell>
          <cell r="F472">
            <v>0.63</v>
          </cell>
          <cell r="G472">
            <v>0.52</v>
          </cell>
          <cell r="H472">
            <v>0.46</v>
          </cell>
          <cell r="J472">
            <v>0.77112000000000003</v>
          </cell>
          <cell r="K472">
            <v>0.63648000000000005</v>
          </cell>
          <cell r="L472">
            <v>0.46</v>
          </cell>
        </row>
        <row r="473">
          <cell r="A473" t="str">
            <v>87-10-0379</v>
          </cell>
          <cell r="B473" t="str">
            <v>Philadelphus 'Snowbelle'</v>
          </cell>
          <cell r="C473" t="str">
            <v>MP104</v>
          </cell>
          <cell r="D473" t="str">
            <v>Directly</v>
          </cell>
          <cell r="F473">
            <v>0.63</v>
          </cell>
          <cell r="G473">
            <v>0.52</v>
          </cell>
          <cell r="H473">
            <v>0.46</v>
          </cell>
          <cell r="J473">
            <v>0.77112000000000003</v>
          </cell>
          <cell r="K473">
            <v>0.63648000000000005</v>
          </cell>
          <cell r="L473">
            <v>0.46</v>
          </cell>
        </row>
        <row r="474">
          <cell r="A474" t="str">
            <v>87-10-1057</v>
          </cell>
          <cell r="B474" t="str">
            <v>Philadelphus ´Starbright´ PBR ®</v>
          </cell>
          <cell r="C474" t="str">
            <v>MP104</v>
          </cell>
          <cell r="D474" t="str">
            <v>Directly</v>
          </cell>
          <cell r="F474">
            <v>1.36</v>
          </cell>
          <cell r="G474">
            <v>1.25</v>
          </cell>
          <cell r="H474">
            <v>1.19</v>
          </cell>
          <cell r="J474">
            <v>1.6646400000000001</v>
          </cell>
          <cell r="K474">
            <v>1.53</v>
          </cell>
          <cell r="L474">
            <v>1.19</v>
          </cell>
        </row>
        <row r="475">
          <cell r="A475" t="str">
            <v>87-10-0380</v>
          </cell>
          <cell r="B475" t="str">
            <v>Philadelphus 'Virginal'</v>
          </cell>
          <cell r="C475" t="str">
            <v>MP104</v>
          </cell>
          <cell r="D475" t="str">
            <v>Directly</v>
          </cell>
          <cell r="F475">
            <v>0.63</v>
          </cell>
          <cell r="G475">
            <v>0.52</v>
          </cell>
          <cell r="H475">
            <v>0.46</v>
          </cell>
          <cell r="J475">
            <v>0.77112000000000003</v>
          </cell>
          <cell r="K475">
            <v>0.63648000000000005</v>
          </cell>
          <cell r="L475">
            <v>0.46</v>
          </cell>
        </row>
        <row r="476">
          <cell r="A476" t="str">
            <v>87-10-1596</v>
          </cell>
          <cell r="B476" t="str">
            <v>Philadelphus 'Yellow Cab'</v>
          </cell>
          <cell r="C476" t="str">
            <v>MP104</v>
          </cell>
          <cell r="D476" t="str">
            <v>Directly</v>
          </cell>
          <cell r="F476">
            <v>0.63</v>
          </cell>
          <cell r="G476">
            <v>0.52</v>
          </cell>
          <cell r="H476">
            <v>0.46</v>
          </cell>
          <cell r="J476">
            <v>0.77112000000000003</v>
          </cell>
          <cell r="K476">
            <v>0.63648000000000005</v>
          </cell>
          <cell r="L476">
            <v>0.46</v>
          </cell>
        </row>
        <row r="477">
          <cell r="A477" t="str">
            <v>87-10-0383</v>
          </cell>
          <cell r="B477" t="str">
            <v>Photinia fraseri 'Little Red Robin'</v>
          </cell>
          <cell r="C477" t="str">
            <v>MP150</v>
          </cell>
          <cell r="D477" t="str">
            <v>Directly</v>
          </cell>
          <cell r="F477">
            <v>0.56000000000000005</v>
          </cell>
          <cell r="G477">
            <v>0.45</v>
          </cell>
          <cell r="H477">
            <v>0.39</v>
          </cell>
          <cell r="J477">
            <v>0.68544000000000005</v>
          </cell>
          <cell r="K477">
            <v>0.55080000000000007</v>
          </cell>
          <cell r="L477">
            <v>0.39</v>
          </cell>
        </row>
        <row r="478">
          <cell r="A478" t="str">
            <v>87-10-0384</v>
          </cell>
          <cell r="B478" t="str">
            <v>Photinia fraseri 'Red Robin'</v>
          </cell>
          <cell r="C478" t="str">
            <v>MP104</v>
          </cell>
          <cell r="D478" t="str">
            <v>Directly</v>
          </cell>
          <cell r="F478">
            <v>0.63</v>
          </cell>
          <cell r="G478">
            <v>0.52</v>
          </cell>
          <cell r="H478">
            <v>0.46</v>
          </cell>
          <cell r="J478">
            <v>0.77112000000000003</v>
          </cell>
          <cell r="K478">
            <v>0.63648000000000005</v>
          </cell>
          <cell r="L478">
            <v>0.46</v>
          </cell>
        </row>
        <row r="479">
          <cell r="A479" t="str">
            <v>87-10-0385</v>
          </cell>
          <cell r="B479" t="str">
            <v>Physocarpus capitatus 'Tilden Park'</v>
          </cell>
          <cell r="C479" t="str">
            <v>MP104</v>
          </cell>
          <cell r="D479" t="str">
            <v>Directly</v>
          </cell>
          <cell r="F479">
            <v>0.56000000000000005</v>
          </cell>
          <cell r="G479">
            <v>0.45</v>
          </cell>
          <cell r="H479">
            <v>0.39</v>
          </cell>
          <cell r="J479">
            <v>0.68544000000000005</v>
          </cell>
          <cell r="K479">
            <v>0.55080000000000007</v>
          </cell>
          <cell r="L479">
            <v>0.39</v>
          </cell>
        </row>
        <row r="480">
          <cell r="A480" t="str">
            <v>87-10-0386</v>
          </cell>
          <cell r="B480" t="str">
            <v>Physocarpus opulif. 'Andre'</v>
          </cell>
          <cell r="C480" t="str">
            <v>MP104</v>
          </cell>
          <cell r="D480" t="str">
            <v>Directly</v>
          </cell>
          <cell r="F480">
            <v>0.59000000000000008</v>
          </cell>
          <cell r="G480">
            <v>0.48</v>
          </cell>
          <cell r="H480">
            <v>0.42</v>
          </cell>
          <cell r="J480">
            <v>0.72216000000000014</v>
          </cell>
          <cell r="K480">
            <v>0.58751999999999993</v>
          </cell>
          <cell r="L480">
            <v>0.42</v>
          </cell>
        </row>
        <row r="481">
          <cell r="A481" t="str">
            <v>87-10-0921</v>
          </cell>
          <cell r="B481" t="str">
            <v>Physocarpus opulifolius 'Annys Gold'PBR' PBR ®</v>
          </cell>
          <cell r="C481" t="str">
            <v>MP104</v>
          </cell>
          <cell r="D481" t="str">
            <v>Directly</v>
          </cell>
          <cell r="F481">
            <v>1.25</v>
          </cell>
          <cell r="G481">
            <v>1.1399999999999999</v>
          </cell>
          <cell r="H481">
            <v>1.08</v>
          </cell>
          <cell r="J481">
            <v>1.53</v>
          </cell>
          <cell r="K481">
            <v>1.3953599999999999</v>
          </cell>
          <cell r="L481">
            <v>1.08</v>
          </cell>
        </row>
        <row r="482">
          <cell r="A482" t="str">
            <v>87-10-0387</v>
          </cell>
          <cell r="B482" t="str">
            <v>Physocarpus opulif. 'Dart's Gold'</v>
          </cell>
          <cell r="C482" t="str">
            <v>MP104</v>
          </cell>
          <cell r="D482" t="str">
            <v>Directly</v>
          </cell>
          <cell r="F482">
            <v>0.59000000000000008</v>
          </cell>
          <cell r="G482">
            <v>0.48</v>
          </cell>
          <cell r="H482">
            <v>0.42</v>
          </cell>
          <cell r="J482">
            <v>0.72216000000000014</v>
          </cell>
          <cell r="K482">
            <v>0.58751999999999993</v>
          </cell>
          <cell r="L482">
            <v>0.42</v>
          </cell>
        </row>
        <row r="483">
          <cell r="A483" t="str">
            <v>87-10-0388</v>
          </cell>
          <cell r="B483" t="str">
            <v>Physocarpus opulifolius Diable d'Or® ('Mindia'PBR) ®</v>
          </cell>
          <cell r="C483" t="str">
            <v>MP104</v>
          </cell>
          <cell r="D483" t="str">
            <v>Directly</v>
          </cell>
          <cell r="F483">
            <v>1.25</v>
          </cell>
          <cell r="G483">
            <v>1.1399999999999999</v>
          </cell>
          <cell r="H483">
            <v>1.08</v>
          </cell>
          <cell r="J483">
            <v>1.53</v>
          </cell>
          <cell r="K483">
            <v>1.3953599999999999</v>
          </cell>
          <cell r="L483">
            <v>1.08</v>
          </cell>
        </row>
        <row r="484">
          <cell r="A484" t="str">
            <v>87-10-0389</v>
          </cell>
          <cell r="B484" t="str">
            <v>Physocarpus opulif. 'Diabolo' PBR ®</v>
          </cell>
          <cell r="C484" t="str">
            <v>MP104</v>
          </cell>
          <cell r="D484" t="str">
            <v>Directly</v>
          </cell>
          <cell r="F484">
            <v>1.08</v>
          </cell>
          <cell r="G484">
            <v>0.97</v>
          </cell>
          <cell r="H484">
            <v>0.91</v>
          </cell>
          <cell r="J484">
            <v>1.32192</v>
          </cell>
          <cell r="K484">
            <v>1.1872799999999999</v>
          </cell>
          <cell r="L484">
            <v>0.91</v>
          </cell>
        </row>
        <row r="485">
          <cell r="A485" t="str">
            <v>87-10-0391</v>
          </cell>
          <cell r="B485" t="str">
            <v>Physocarpus opulifolius Lady in Red ('Tuilad'PBR) ®</v>
          </cell>
          <cell r="C485" t="str">
            <v>MP104</v>
          </cell>
          <cell r="D485" t="str">
            <v>Directly</v>
          </cell>
          <cell r="F485">
            <v>1.25</v>
          </cell>
          <cell r="G485">
            <v>1.1399999999999999</v>
          </cell>
          <cell r="H485">
            <v>1.08</v>
          </cell>
          <cell r="J485">
            <v>1.53</v>
          </cell>
          <cell r="K485">
            <v>1.3953599999999999</v>
          </cell>
          <cell r="L485">
            <v>1.08</v>
          </cell>
        </row>
        <row r="486">
          <cell r="A486" t="str">
            <v>87-10-1058</v>
          </cell>
          <cell r="B486" t="str">
            <v>Physocarpus opulifolius Little Angel ('Hoogi016'PBR) ®</v>
          </cell>
          <cell r="C486" t="str">
            <v>MP104</v>
          </cell>
          <cell r="D486" t="str">
            <v>Directly</v>
          </cell>
          <cell r="F486">
            <v>1.25</v>
          </cell>
          <cell r="G486">
            <v>1.1399999999999999</v>
          </cell>
          <cell r="H486">
            <v>1.08</v>
          </cell>
          <cell r="J486">
            <v>1.53</v>
          </cell>
          <cell r="K486">
            <v>1.3953599999999999</v>
          </cell>
          <cell r="L486">
            <v>1.08</v>
          </cell>
        </row>
        <row r="487">
          <cell r="A487" t="str">
            <v>87-10-1779</v>
          </cell>
          <cell r="B487" t="str">
            <v>Physocarpos opulifolius 'Little Greeny' PBR ®</v>
          </cell>
          <cell r="C487" t="str">
            <v>MP150</v>
          </cell>
          <cell r="D487" t="str">
            <v>Directly</v>
          </cell>
          <cell r="F487">
            <v>1.25</v>
          </cell>
          <cell r="G487">
            <v>1.1399999999999999</v>
          </cell>
          <cell r="H487">
            <v>1.08</v>
          </cell>
          <cell r="J487">
            <v>1.53</v>
          </cell>
          <cell r="K487">
            <v>1.3953599999999999</v>
          </cell>
          <cell r="L487">
            <v>1.08</v>
          </cell>
        </row>
        <row r="488">
          <cell r="A488" t="str">
            <v>87-10-1278</v>
          </cell>
          <cell r="B488" t="str">
            <v>Physocarpus opulifolius Little Joker ('Hoogi021'PBR) ®</v>
          </cell>
          <cell r="C488" t="str">
            <v>MP150</v>
          </cell>
          <cell r="D488" t="str">
            <v>Directly</v>
          </cell>
          <cell r="F488">
            <v>1.25</v>
          </cell>
          <cell r="G488">
            <v>1.1399999999999999</v>
          </cell>
          <cell r="H488">
            <v>1.08</v>
          </cell>
          <cell r="J488">
            <v>1.53</v>
          </cell>
          <cell r="K488">
            <v>1.3953599999999999</v>
          </cell>
          <cell r="L488">
            <v>1.08</v>
          </cell>
        </row>
        <row r="489">
          <cell r="A489" t="str">
            <v>87-10-0392</v>
          </cell>
          <cell r="B489" t="str">
            <v>Physocarpus opulif. 'Luteus'</v>
          </cell>
          <cell r="C489" t="str">
            <v>MP104</v>
          </cell>
          <cell r="D489" t="str">
            <v>Directly</v>
          </cell>
          <cell r="F489">
            <v>0.59000000000000008</v>
          </cell>
          <cell r="G489">
            <v>0.48</v>
          </cell>
          <cell r="H489">
            <v>0.42</v>
          </cell>
          <cell r="J489">
            <v>0.72216000000000014</v>
          </cell>
          <cell r="K489">
            <v>0.58751999999999993</v>
          </cell>
          <cell r="L489">
            <v>0.42</v>
          </cell>
        </row>
        <row r="490">
          <cell r="A490" t="str">
            <v>87-10-0922</v>
          </cell>
          <cell r="B490" t="str">
            <v>Physocarpus opulif. 'Midnight' PBR ®</v>
          </cell>
          <cell r="C490" t="str">
            <v>MP104</v>
          </cell>
          <cell r="D490" t="str">
            <v>Directly</v>
          </cell>
          <cell r="F490">
            <v>1.25</v>
          </cell>
          <cell r="G490">
            <v>1.1399999999999999</v>
          </cell>
          <cell r="H490">
            <v>1.08</v>
          </cell>
          <cell r="J490">
            <v>1.53</v>
          </cell>
          <cell r="K490">
            <v>1.3953599999999999</v>
          </cell>
          <cell r="L490">
            <v>1.08</v>
          </cell>
        </row>
        <row r="491">
          <cell r="A491" t="str">
            <v>87-10-0393</v>
          </cell>
          <cell r="B491" t="str">
            <v>Physocarpus opulif. 'Nugget'</v>
          </cell>
          <cell r="C491" t="str">
            <v>MP104</v>
          </cell>
          <cell r="D491" t="str">
            <v>Directly</v>
          </cell>
          <cell r="F491">
            <v>0.59000000000000008</v>
          </cell>
          <cell r="G491">
            <v>0.48</v>
          </cell>
          <cell r="H491">
            <v>0.42</v>
          </cell>
          <cell r="J491">
            <v>0.72216000000000014</v>
          </cell>
          <cell r="K491">
            <v>0.58751999999999993</v>
          </cell>
          <cell r="L491">
            <v>0.42</v>
          </cell>
        </row>
        <row r="492">
          <cell r="A492" t="str">
            <v>87-10-0394</v>
          </cell>
          <cell r="B492" t="str">
            <v>Physocarpus opulif. 'Red Baron'</v>
          </cell>
          <cell r="C492" t="str">
            <v>MP104</v>
          </cell>
          <cell r="D492" t="str">
            <v>Directly</v>
          </cell>
          <cell r="F492">
            <v>0.59000000000000008</v>
          </cell>
          <cell r="G492">
            <v>0.48</v>
          </cell>
          <cell r="H492">
            <v>0.42</v>
          </cell>
          <cell r="J492">
            <v>0.72216000000000014</v>
          </cell>
          <cell r="K492">
            <v>0.58751999999999993</v>
          </cell>
          <cell r="L492">
            <v>0.42</v>
          </cell>
        </row>
        <row r="493">
          <cell r="A493" t="str">
            <v>87-10-0395</v>
          </cell>
          <cell r="B493" t="str">
            <v>Physocarpus opulif. 'Red Esquire' PBR ®</v>
          </cell>
          <cell r="C493" t="str">
            <v>MP104</v>
          </cell>
          <cell r="D493" t="str">
            <v>Directly</v>
          </cell>
          <cell r="F493">
            <v>1.25</v>
          </cell>
          <cell r="G493">
            <v>1.1399999999999999</v>
          </cell>
          <cell r="H493">
            <v>1.08</v>
          </cell>
          <cell r="J493">
            <v>1.53</v>
          </cell>
          <cell r="K493">
            <v>1.3953599999999999</v>
          </cell>
          <cell r="L493">
            <v>1.08</v>
          </cell>
        </row>
        <row r="494">
          <cell r="A494" t="str">
            <v>87-10-1349</v>
          </cell>
          <cell r="B494" t="str">
            <v>Physocarpus opulif. 'Schuch'</v>
          </cell>
          <cell r="C494" t="str">
            <v>MP104</v>
          </cell>
          <cell r="D494" t="str">
            <v>Directly</v>
          </cell>
          <cell r="F494">
            <v>0.63</v>
          </cell>
          <cell r="G494">
            <v>0.52</v>
          </cell>
          <cell r="H494">
            <v>0.46</v>
          </cell>
          <cell r="J494">
            <v>0.77112000000000003</v>
          </cell>
          <cell r="K494">
            <v>0.63648000000000005</v>
          </cell>
          <cell r="L494">
            <v>0.46</v>
          </cell>
        </row>
        <row r="495">
          <cell r="A495" t="str">
            <v>87-10-0397</v>
          </cell>
          <cell r="B495" t="str">
            <v>Physocarpus opulif. 'Summer Wine' PBR ® (Seward)</v>
          </cell>
          <cell r="C495" t="str">
            <v>MP104</v>
          </cell>
          <cell r="D495" t="str">
            <v>Directly</v>
          </cell>
          <cell r="F495">
            <v>1.25</v>
          </cell>
          <cell r="G495">
            <v>1.1399999999999999</v>
          </cell>
          <cell r="H495">
            <v>1.08</v>
          </cell>
          <cell r="J495">
            <v>1.53</v>
          </cell>
          <cell r="K495">
            <v>1.3953599999999999</v>
          </cell>
          <cell r="L495">
            <v>1.08</v>
          </cell>
        </row>
        <row r="496">
          <cell r="A496" t="str">
            <v>87-10-1350</v>
          </cell>
          <cell r="B496" t="str">
            <v>Physocarpus opulif. 'Tiny Wine' PBR ®</v>
          </cell>
          <cell r="C496" t="str">
            <v>MP104</v>
          </cell>
          <cell r="D496" t="str">
            <v>Directly</v>
          </cell>
          <cell r="F496">
            <v>1.25</v>
          </cell>
          <cell r="G496">
            <v>1.1399999999999999</v>
          </cell>
          <cell r="H496">
            <v>1.08</v>
          </cell>
          <cell r="J496">
            <v>1.53</v>
          </cell>
          <cell r="K496">
            <v>1.3953599999999999</v>
          </cell>
          <cell r="L496">
            <v>1.08</v>
          </cell>
        </row>
        <row r="497">
          <cell r="A497" t="str">
            <v>87-10-0880</v>
          </cell>
          <cell r="B497" t="str">
            <v>Physocarpus opulif. 'Zdechovice'</v>
          </cell>
          <cell r="C497" t="str">
            <v>MP104</v>
          </cell>
          <cell r="D497" t="str">
            <v>Directly</v>
          </cell>
          <cell r="F497">
            <v>0.59000000000000008</v>
          </cell>
          <cell r="G497">
            <v>0.48</v>
          </cell>
          <cell r="H497">
            <v>0.42</v>
          </cell>
          <cell r="J497">
            <v>0.72216000000000014</v>
          </cell>
          <cell r="K497">
            <v>0.58751999999999993</v>
          </cell>
          <cell r="L497">
            <v>0.42</v>
          </cell>
        </row>
        <row r="498">
          <cell r="A498" t="str">
            <v>87-10-0404</v>
          </cell>
          <cell r="B498" t="str">
            <v>Potentilla f. 'Abbotswood'</v>
          </cell>
          <cell r="C498" t="str">
            <v>MP150</v>
          </cell>
          <cell r="D498" t="str">
            <v>Directly</v>
          </cell>
          <cell r="F498">
            <v>0.36</v>
          </cell>
          <cell r="G498">
            <v>0.26</v>
          </cell>
          <cell r="H498">
            <v>0.22</v>
          </cell>
          <cell r="J498">
            <v>0.44063999999999998</v>
          </cell>
          <cell r="K498">
            <v>0.31824000000000002</v>
          </cell>
          <cell r="L498">
            <v>0.22</v>
          </cell>
        </row>
        <row r="499">
          <cell r="A499" t="str">
            <v>87-10-0405</v>
          </cell>
          <cell r="B499" t="str">
            <v>Potentilla f. 'Annette'</v>
          </cell>
          <cell r="C499" t="str">
            <v>MP150</v>
          </cell>
          <cell r="D499" t="str">
            <v>Directly</v>
          </cell>
          <cell r="F499">
            <v>0.36</v>
          </cell>
          <cell r="G499">
            <v>0.26</v>
          </cell>
          <cell r="H499">
            <v>0.22</v>
          </cell>
          <cell r="J499">
            <v>0.44063999999999998</v>
          </cell>
          <cell r="K499">
            <v>0.31824000000000002</v>
          </cell>
          <cell r="L499">
            <v>0.22</v>
          </cell>
        </row>
        <row r="500">
          <cell r="A500" t="str">
            <v>87-10-1597</v>
          </cell>
          <cell r="B500" t="str">
            <v>Potentilla f. 'Bella Bianca' PBR ®</v>
          </cell>
          <cell r="C500" t="str">
            <v>MP150</v>
          </cell>
          <cell r="D500" t="str">
            <v>Directly</v>
          </cell>
          <cell r="F500">
            <v>1.08</v>
          </cell>
          <cell r="G500">
            <v>0.97</v>
          </cell>
          <cell r="H500">
            <v>0.91</v>
          </cell>
          <cell r="J500">
            <v>1.32192</v>
          </cell>
          <cell r="K500">
            <v>1.1872799999999999</v>
          </cell>
          <cell r="L500">
            <v>0.91</v>
          </cell>
        </row>
        <row r="501">
          <cell r="A501" t="str">
            <v>87-10-1433</v>
          </cell>
          <cell r="B501" t="str">
            <v>Potentilla f. 'Bellissima' PBR ®</v>
          </cell>
          <cell r="C501" t="str">
            <v>MP150</v>
          </cell>
          <cell r="D501" t="str">
            <v>Directly</v>
          </cell>
          <cell r="F501">
            <v>1.08</v>
          </cell>
          <cell r="G501">
            <v>0.97</v>
          </cell>
          <cell r="H501">
            <v>0.91</v>
          </cell>
          <cell r="J501">
            <v>1.32192</v>
          </cell>
          <cell r="K501">
            <v>1.1872799999999999</v>
          </cell>
          <cell r="L501">
            <v>0.91</v>
          </cell>
        </row>
        <row r="502">
          <cell r="A502" t="str">
            <v>87-10-1683</v>
          </cell>
          <cell r="B502" t="str">
            <v>Potentilla f. 'Bella Lindsey' PBR ®</v>
          </cell>
          <cell r="C502" t="str">
            <v>MP150</v>
          </cell>
          <cell r="D502" t="str">
            <v>Directly</v>
          </cell>
          <cell r="F502">
            <v>1.08</v>
          </cell>
          <cell r="G502">
            <v>0.97</v>
          </cell>
          <cell r="H502">
            <v>0.91</v>
          </cell>
          <cell r="J502">
            <v>1.32192</v>
          </cell>
          <cell r="K502">
            <v>1.1872799999999999</v>
          </cell>
          <cell r="L502">
            <v>0.91</v>
          </cell>
        </row>
        <row r="503">
          <cell r="A503" t="str">
            <v>87-10-1434</v>
          </cell>
          <cell r="B503" t="str">
            <v>Potentilla f. 'Bella Sol' PBR ®</v>
          </cell>
          <cell r="C503" t="str">
            <v>MP150</v>
          </cell>
          <cell r="D503" t="str">
            <v>Directly</v>
          </cell>
          <cell r="F503">
            <v>1.08</v>
          </cell>
          <cell r="G503">
            <v>0.97</v>
          </cell>
          <cell r="H503">
            <v>0.91</v>
          </cell>
          <cell r="J503">
            <v>1.32192</v>
          </cell>
          <cell r="K503">
            <v>1.1872799999999999</v>
          </cell>
          <cell r="L503">
            <v>0.91</v>
          </cell>
        </row>
        <row r="504">
          <cell r="A504" t="str">
            <v>87-10-0406</v>
          </cell>
          <cell r="B504" t="str">
            <v>Potentilla f. 'Blink' (Pink Queen / Princess)</v>
          </cell>
          <cell r="C504" t="str">
            <v>MP150</v>
          </cell>
          <cell r="D504" t="str">
            <v>Directly</v>
          </cell>
          <cell r="F504">
            <v>0.36</v>
          </cell>
          <cell r="G504">
            <v>0.26</v>
          </cell>
          <cell r="H504">
            <v>0.22</v>
          </cell>
          <cell r="J504">
            <v>0.44063999999999998</v>
          </cell>
          <cell r="K504">
            <v>0.31824000000000002</v>
          </cell>
          <cell r="L504">
            <v>0.22</v>
          </cell>
        </row>
        <row r="505">
          <cell r="A505" t="str">
            <v>87-10-0924</v>
          </cell>
          <cell r="B505" t="str">
            <v>Potentilla f. Danny Boy ('Lissdan'PBR) ®</v>
          </cell>
          <cell r="C505" t="str">
            <v>MP150</v>
          </cell>
          <cell r="D505" t="str">
            <v>Directly</v>
          </cell>
          <cell r="F505">
            <v>1.08</v>
          </cell>
          <cell r="G505">
            <v>0.97</v>
          </cell>
          <cell r="H505">
            <v>0.91</v>
          </cell>
          <cell r="J505">
            <v>1.32192</v>
          </cell>
          <cell r="K505">
            <v>1.1872799999999999</v>
          </cell>
          <cell r="L505">
            <v>0.91</v>
          </cell>
        </row>
        <row r="506">
          <cell r="A506" t="str">
            <v>87-10-0407</v>
          </cell>
          <cell r="B506" t="str">
            <v>Potentilla f. 'Dart's Golddigger'</v>
          </cell>
          <cell r="C506" t="str">
            <v>MP150</v>
          </cell>
          <cell r="D506" t="str">
            <v>Directly</v>
          </cell>
          <cell r="F506">
            <v>0.36</v>
          </cell>
          <cell r="G506">
            <v>0.26</v>
          </cell>
          <cell r="H506">
            <v>0.22</v>
          </cell>
          <cell r="J506">
            <v>0.44063999999999998</v>
          </cell>
          <cell r="K506">
            <v>0.31824000000000002</v>
          </cell>
          <cell r="L506">
            <v>0.22</v>
          </cell>
        </row>
        <row r="507">
          <cell r="A507" t="str">
            <v>87-10-0408</v>
          </cell>
          <cell r="B507" t="str">
            <v>Potentilla f. 'Daydawn'</v>
          </cell>
          <cell r="C507" t="str">
            <v>MP150</v>
          </cell>
          <cell r="D507" t="str">
            <v>Directly</v>
          </cell>
          <cell r="F507">
            <v>0.36</v>
          </cell>
          <cell r="G507">
            <v>0.26</v>
          </cell>
          <cell r="H507">
            <v>0.22</v>
          </cell>
          <cell r="J507">
            <v>0.44063999999999998</v>
          </cell>
          <cell r="K507">
            <v>0.31824000000000002</v>
          </cell>
          <cell r="L507">
            <v>0.22</v>
          </cell>
        </row>
        <row r="508">
          <cell r="A508" t="str">
            <v>87-10-1684</v>
          </cell>
          <cell r="B508" t="str">
            <v>Potentilla fruticosa 'Elfenbein'</v>
          </cell>
          <cell r="C508" t="str">
            <v>MP150</v>
          </cell>
          <cell r="D508" t="str">
            <v>Directly</v>
          </cell>
          <cell r="F508">
            <v>0.36</v>
          </cell>
          <cell r="G508">
            <v>0.26</v>
          </cell>
          <cell r="H508">
            <v>0.22</v>
          </cell>
          <cell r="J508">
            <v>0.44063999999999998</v>
          </cell>
          <cell r="K508">
            <v>0.31824000000000002</v>
          </cell>
          <cell r="L508">
            <v>0.22</v>
          </cell>
        </row>
        <row r="509">
          <cell r="A509" t="str">
            <v>87-10-0409</v>
          </cell>
          <cell r="B509" t="str">
            <v>Potentilla f. 'Elizabeth'</v>
          </cell>
          <cell r="C509" t="str">
            <v>MP150</v>
          </cell>
          <cell r="D509" t="str">
            <v>Directly</v>
          </cell>
          <cell r="F509">
            <v>0.36</v>
          </cell>
          <cell r="G509">
            <v>0.26</v>
          </cell>
          <cell r="H509">
            <v>0.22</v>
          </cell>
          <cell r="J509">
            <v>0.44063999999999998</v>
          </cell>
          <cell r="K509">
            <v>0.31824000000000002</v>
          </cell>
          <cell r="L509">
            <v>0.22</v>
          </cell>
        </row>
        <row r="510">
          <cell r="A510" t="str">
            <v>87-10-0410</v>
          </cell>
          <cell r="B510" t="str">
            <v>Potentilla f. 'Floppy Disk'</v>
          </cell>
          <cell r="C510" t="str">
            <v>MP150</v>
          </cell>
          <cell r="D510" t="str">
            <v>Directly</v>
          </cell>
          <cell r="F510">
            <v>0.36</v>
          </cell>
          <cell r="G510">
            <v>0.26</v>
          </cell>
          <cell r="H510">
            <v>0.22</v>
          </cell>
          <cell r="J510">
            <v>0.44063999999999998</v>
          </cell>
          <cell r="K510">
            <v>0.31824000000000002</v>
          </cell>
          <cell r="L510">
            <v>0.22</v>
          </cell>
        </row>
        <row r="511">
          <cell r="A511" t="str">
            <v>87-10-1115</v>
          </cell>
          <cell r="B511" t="str">
            <v>Potentilla f. 'Glamour Girl' PBR ®</v>
          </cell>
          <cell r="C511" t="str">
            <v>MP150</v>
          </cell>
          <cell r="D511" t="str">
            <v>Directly</v>
          </cell>
          <cell r="F511">
            <v>1.08</v>
          </cell>
          <cell r="G511">
            <v>0.97</v>
          </cell>
          <cell r="H511">
            <v>0.91</v>
          </cell>
          <cell r="J511">
            <v>1.32192</v>
          </cell>
          <cell r="K511">
            <v>1.1872799999999999</v>
          </cell>
          <cell r="L511">
            <v>0.91</v>
          </cell>
        </row>
        <row r="512">
          <cell r="A512" t="str">
            <v>87-10-1020</v>
          </cell>
          <cell r="B512" t="str">
            <v>Potentilla f. 'Golden Dwarf'</v>
          </cell>
          <cell r="C512" t="str">
            <v>MP150</v>
          </cell>
          <cell r="D512" t="str">
            <v>Directly</v>
          </cell>
          <cell r="F512">
            <v>0.36</v>
          </cell>
          <cell r="G512">
            <v>0.26</v>
          </cell>
          <cell r="H512">
            <v>0.22</v>
          </cell>
          <cell r="J512">
            <v>0.44063999999999998</v>
          </cell>
          <cell r="K512">
            <v>0.31824000000000002</v>
          </cell>
          <cell r="L512">
            <v>0.22</v>
          </cell>
        </row>
        <row r="513">
          <cell r="A513" t="str">
            <v>87-10-0412</v>
          </cell>
          <cell r="B513" t="str">
            <v>Potentilla f. 'Goldfinger'</v>
          </cell>
          <cell r="C513" t="str">
            <v>MP150</v>
          </cell>
          <cell r="D513" t="str">
            <v>Directly</v>
          </cell>
          <cell r="F513">
            <v>0.36</v>
          </cell>
          <cell r="G513">
            <v>0.26</v>
          </cell>
          <cell r="H513">
            <v>0.22</v>
          </cell>
          <cell r="J513">
            <v>0.44063999999999998</v>
          </cell>
          <cell r="K513">
            <v>0.31824000000000002</v>
          </cell>
          <cell r="L513">
            <v>0.22</v>
          </cell>
        </row>
        <row r="514">
          <cell r="A514" t="str">
            <v>87-10-0413</v>
          </cell>
          <cell r="B514" t="str">
            <v>Potentilla f. 'Goldstar'</v>
          </cell>
          <cell r="C514" t="str">
            <v>MP150</v>
          </cell>
          <cell r="D514" t="str">
            <v>Directly</v>
          </cell>
          <cell r="F514">
            <v>0.36</v>
          </cell>
          <cell r="G514">
            <v>0.26</v>
          </cell>
          <cell r="H514">
            <v>0.22</v>
          </cell>
          <cell r="J514">
            <v>0.44063999999999998</v>
          </cell>
          <cell r="K514">
            <v>0.31824000000000002</v>
          </cell>
          <cell r="L514">
            <v>0.22</v>
          </cell>
        </row>
        <row r="515">
          <cell r="A515" t="str">
            <v>87-10-0414</v>
          </cell>
          <cell r="B515" t="str">
            <v>Potentilla f. 'Goldteppich'</v>
          </cell>
          <cell r="C515" t="str">
            <v>MP150</v>
          </cell>
          <cell r="D515" t="str">
            <v>Directly</v>
          </cell>
          <cell r="F515">
            <v>0.36</v>
          </cell>
          <cell r="G515">
            <v>0.26</v>
          </cell>
          <cell r="H515">
            <v>0.22</v>
          </cell>
          <cell r="J515">
            <v>0.44063999999999998</v>
          </cell>
          <cell r="K515">
            <v>0.31824000000000002</v>
          </cell>
          <cell r="L515">
            <v>0.22</v>
          </cell>
        </row>
        <row r="516">
          <cell r="A516" t="str">
            <v>87-10-0415</v>
          </cell>
          <cell r="B516" t="str">
            <v>Potentilla f. 'Grandiflora'</v>
          </cell>
          <cell r="C516" t="str">
            <v>MP150</v>
          </cell>
          <cell r="D516" t="str">
            <v>Directly</v>
          </cell>
          <cell r="F516">
            <v>0.36</v>
          </cell>
          <cell r="G516">
            <v>0.26</v>
          </cell>
          <cell r="H516">
            <v>0.22</v>
          </cell>
          <cell r="J516">
            <v>0.44063999999999998</v>
          </cell>
          <cell r="K516">
            <v>0.31824000000000002</v>
          </cell>
          <cell r="L516">
            <v>0.22</v>
          </cell>
        </row>
        <row r="517">
          <cell r="A517" t="str">
            <v>87-10-1354</v>
          </cell>
          <cell r="B517" t="str">
            <v>Potentilla f. 'Hachmann's Gigant'</v>
          </cell>
          <cell r="C517" t="str">
            <v>MP150</v>
          </cell>
          <cell r="D517" t="str">
            <v>Directly</v>
          </cell>
          <cell r="F517">
            <v>0.36</v>
          </cell>
          <cell r="G517">
            <v>0.26</v>
          </cell>
          <cell r="H517">
            <v>0.22</v>
          </cell>
          <cell r="J517">
            <v>0.44063999999999998</v>
          </cell>
          <cell r="K517">
            <v>0.31824000000000002</v>
          </cell>
          <cell r="L517">
            <v>0.22</v>
          </cell>
        </row>
        <row r="518">
          <cell r="A518" t="str">
            <v>87-10-0867</v>
          </cell>
          <cell r="B518" t="str">
            <v>Potentilla f. 'Hopleys Orange'</v>
          </cell>
          <cell r="C518" t="str">
            <v>MP150</v>
          </cell>
          <cell r="D518" t="str">
            <v>Directly</v>
          </cell>
          <cell r="F518">
            <v>0.36</v>
          </cell>
          <cell r="G518">
            <v>0.26</v>
          </cell>
          <cell r="H518">
            <v>0.22</v>
          </cell>
          <cell r="J518">
            <v>0.44063999999999998</v>
          </cell>
          <cell r="K518">
            <v>0.31824000000000002</v>
          </cell>
          <cell r="L518">
            <v>0.22</v>
          </cell>
        </row>
        <row r="519">
          <cell r="A519" t="str">
            <v>87-10-0418</v>
          </cell>
          <cell r="B519" t="str">
            <v>Potentilla f. 'Katherine Dykes'</v>
          </cell>
          <cell r="C519" t="str">
            <v>MP150</v>
          </cell>
          <cell r="D519" t="str">
            <v>Directly</v>
          </cell>
          <cell r="F519">
            <v>0.36</v>
          </cell>
          <cell r="G519">
            <v>0.26</v>
          </cell>
          <cell r="H519">
            <v>0.22</v>
          </cell>
          <cell r="J519">
            <v>0.44063999999999998</v>
          </cell>
          <cell r="K519">
            <v>0.31824000000000002</v>
          </cell>
          <cell r="L519">
            <v>0.22</v>
          </cell>
        </row>
        <row r="520">
          <cell r="A520" t="str">
            <v>87-10-0419</v>
          </cell>
          <cell r="B520" t="str">
            <v>Potentilla f. 'Klondike'</v>
          </cell>
          <cell r="C520" t="str">
            <v>MP150</v>
          </cell>
          <cell r="D520" t="str">
            <v>Directly</v>
          </cell>
          <cell r="F520">
            <v>0.36</v>
          </cell>
          <cell r="G520">
            <v>0.26</v>
          </cell>
          <cell r="H520">
            <v>0.22</v>
          </cell>
          <cell r="J520">
            <v>0.44063999999999998</v>
          </cell>
          <cell r="K520">
            <v>0.31824000000000002</v>
          </cell>
          <cell r="L520">
            <v>0.22</v>
          </cell>
        </row>
        <row r="521">
          <cell r="A521" t="str">
            <v>87-10-0420</v>
          </cell>
          <cell r="B521" t="str">
            <v>Potentilla f. 'Kobold'</v>
          </cell>
          <cell r="C521" t="str">
            <v>MP150</v>
          </cell>
          <cell r="D521" t="str">
            <v>Directly</v>
          </cell>
          <cell r="F521">
            <v>0.36</v>
          </cell>
          <cell r="G521">
            <v>0.26</v>
          </cell>
          <cell r="H521">
            <v>0.22</v>
          </cell>
          <cell r="J521">
            <v>0.44063999999999998</v>
          </cell>
          <cell r="K521">
            <v>0.31824000000000002</v>
          </cell>
          <cell r="L521">
            <v>0.22</v>
          </cell>
        </row>
        <row r="522">
          <cell r="A522" t="str">
            <v>87-10-0421</v>
          </cell>
          <cell r="B522" t="str">
            <v>Potentilla f. 'Limelight'</v>
          </cell>
          <cell r="C522" t="str">
            <v>MP150</v>
          </cell>
          <cell r="D522" t="str">
            <v>Directly</v>
          </cell>
          <cell r="F522">
            <v>0.36</v>
          </cell>
          <cell r="G522">
            <v>0.26</v>
          </cell>
          <cell r="H522">
            <v>0.22</v>
          </cell>
          <cell r="J522">
            <v>0.44063999999999998</v>
          </cell>
          <cell r="K522">
            <v>0.31824000000000002</v>
          </cell>
          <cell r="L522">
            <v>0.22</v>
          </cell>
        </row>
        <row r="523">
          <cell r="A523" t="str">
            <v>87-10-0422</v>
          </cell>
          <cell r="B523" t="str">
            <v>Potentilla f. 'Living Daylight'</v>
          </cell>
          <cell r="C523" t="str">
            <v>MP150</v>
          </cell>
          <cell r="D523" t="str">
            <v>Directly</v>
          </cell>
          <cell r="F523">
            <v>0.36</v>
          </cell>
          <cell r="G523">
            <v>0.26</v>
          </cell>
          <cell r="H523">
            <v>0.22</v>
          </cell>
          <cell r="J523">
            <v>0.44063999999999998</v>
          </cell>
          <cell r="K523">
            <v>0.31824000000000002</v>
          </cell>
          <cell r="L523">
            <v>0.22</v>
          </cell>
        </row>
        <row r="524">
          <cell r="A524" t="str">
            <v>87-10-0423</v>
          </cell>
          <cell r="B524" t="str">
            <v>Potentilla f. 'Longacre'</v>
          </cell>
          <cell r="C524" t="str">
            <v>MP150</v>
          </cell>
          <cell r="D524" t="str">
            <v>Directly</v>
          </cell>
          <cell r="F524">
            <v>0.36</v>
          </cell>
          <cell r="G524">
            <v>0.26</v>
          </cell>
          <cell r="H524">
            <v>0.22</v>
          </cell>
          <cell r="J524">
            <v>0.44063999999999998</v>
          </cell>
          <cell r="K524">
            <v>0.31824000000000002</v>
          </cell>
          <cell r="L524">
            <v>0.22</v>
          </cell>
        </row>
        <row r="525">
          <cell r="A525" t="str">
            <v>87-10-0424</v>
          </cell>
          <cell r="B525" t="str">
            <v>Potentilla f. 'Lovely Pink' (Pink Beauty) PBR ®</v>
          </cell>
          <cell r="C525" t="str">
            <v>MP150</v>
          </cell>
          <cell r="D525" t="str">
            <v>Directly</v>
          </cell>
          <cell r="F525">
            <v>1.08</v>
          </cell>
          <cell r="G525">
            <v>0.97</v>
          </cell>
          <cell r="H525">
            <v>0.91</v>
          </cell>
          <cell r="J525">
            <v>1.32192</v>
          </cell>
          <cell r="K525">
            <v>1.1872799999999999</v>
          </cell>
          <cell r="L525">
            <v>0.91</v>
          </cell>
        </row>
        <row r="526">
          <cell r="A526" t="str">
            <v>87-10-0425</v>
          </cell>
          <cell r="B526" t="str">
            <v>Potentilla f. 'Maanelys'</v>
          </cell>
          <cell r="C526" t="str">
            <v>MP150</v>
          </cell>
          <cell r="D526" t="str">
            <v>Directly</v>
          </cell>
          <cell r="F526">
            <v>0.36</v>
          </cell>
          <cell r="G526">
            <v>0.26</v>
          </cell>
          <cell r="H526">
            <v>0.22</v>
          </cell>
          <cell r="J526">
            <v>0.44063999999999998</v>
          </cell>
          <cell r="K526">
            <v>0.31824000000000002</v>
          </cell>
          <cell r="L526">
            <v>0.22</v>
          </cell>
        </row>
        <row r="527">
          <cell r="A527" t="str">
            <v>87-10-0868</v>
          </cell>
          <cell r="B527" t="str">
            <v>Potentilla f. 'Manchu'</v>
          </cell>
          <cell r="C527" t="str">
            <v>MP150</v>
          </cell>
          <cell r="D527" t="str">
            <v>Directly</v>
          </cell>
          <cell r="F527">
            <v>0.36</v>
          </cell>
          <cell r="G527">
            <v>0.26</v>
          </cell>
          <cell r="H527">
            <v>0.22</v>
          </cell>
          <cell r="J527">
            <v>0.44063999999999998</v>
          </cell>
          <cell r="K527">
            <v>0.31824000000000002</v>
          </cell>
          <cell r="L527">
            <v>0.22</v>
          </cell>
        </row>
        <row r="528">
          <cell r="A528" t="str">
            <v>87-10-0427</v>
          </cell>
          <cell r="B528" t="str">
            <v>Potentilla f. 'Mango Tango' PBR ®</v>
          </cell>
          <cell r="C528" t="str">
            <v>MP150</v>
          </cell>
          <cell r="D528" t="str">
            <v>Directly</v>
          </cell>
          <cell r="F528">
            <v>1.08</v>
          </cell>
          <cell r="G528">
            <v>0.97</v>
          </cell>
          <cell r="H528">
            <v>0.91</v>
          </cell>
          <cell r="J528">
            <v>1.32192</v>
          </cell>
          <cell r="K528">
            <v>1.1872799999999999</v>
          </cell>
          <cell r="L528">
            <v>0.91</v>
          </cell>
        </row>
        <row r="529">
          <cell r="A529" t="str">
            <v>87-10-0428</v>
          </cell>
          <cell r="B529" t="str">
            <v>Potentilla f. 'Marian Red Robin' (Marrob)</v>
          </cell>
          <cell r="C529" t="str">
            <v>MP150</v>
          </cell>
          <cell r="D529" t="str">
            <v>Directly</v>
          </cell>
          <cell r="F529">
            <v>0.36</v>
          </cell>
          <cell r="G529">
            <v>0.26</v>
          </cell>
          <cell r="H529">
            <v>0.22</v>
          </cell>
          <cell r="J529">
            <v>0.44063999999999998</v>
          </cell>
          <cell r="K529">
            <v>0.31824000000000002</v>
          </cell>
          <cell r="L529">
            <v>0.22</v>
          </cell>
        </row>
        <row r="530">
          <cell r="A530" t="str">
            <v>87-10-0429</v>
          </cell>
          <cell r="B530" t="str">
            <v>Potentilla f. 'McKay's White'</v>
          </cell>
          <cell r="C530" t="str">
            <v>MP150</v>
          </cell>
          <cell r="D530" t="str">
            <v>Directly</v>
          </cell>
          <cell r="F530">
            <v>0.36</v>
          </cell>
          <cell r="G530">
            <v>0.26</v>
          </cell>
          <cell r="H530">
            <v>0.22</v>
          </cell>
          <cell r="J530">
            <v>0.44063999999999998</v>
          </cell>
          <cell r="K530">
            <v>0.31824000000000002</v>
          </cell>
          <cell r="L530">
            <v>0.22</v>
          </cell>
        </row>
        <row r="531">
          <cell r="A531" t="str">
            <v>87-10-1435</v>
          </cell>
          <cell r="B531" t="str">
            <v>Potentilla f. 'Medicine Wheel Mountain'</v>
          </cell>
          <cell r="C531" t="str">
            <v>MP150</v>
          </cell>
          <cell r="D531" t="str">
            <v>Directly</v>
          </cell>
          <cell r="F531">
            <v>0.36</v>
          </cell>
          <cell r="G531">
            <v>0.26</v>
          </cell>
          <cell r="H531">
            <v>0.22</v>
          </cell>
          <cell r="J531">
            <v>0.44063999999999998</v>
          </cell>
          <cell r="K531">
            <v>0.31824000000000002</v>
          </cell>
          <cell r="L531">
            <v>0.22</v>
          </cell>
        </row>
        <row r="532">
          <cell r="A532" t="str">
            <v>87-10-0431</v>
          </cell>
          <cell r="B532" t="str">
            <v>Potentilla f. 'New Dawn'</v>
          </cell>
          <cell r="C532" t="str">
            <v>MP150</v>
          </cell>
          <cell r="D532" t="str">
            <v>Directly</v>
          </cell>
          <cell r="F532">
            <v>0.36</v>
          </cell>
          <cell r="G532">
            <v>0.26</v>
          </cell>
          <cell r="H532">
            <v>0.22</v>
          </cell>
          <cell r="J532">
            <v>0.44063999999999998</v>
          </cell>
          <cell r="K532">
            <v>0.31824000000000002</v>
          </cell>
          <cell r="L532">
            <v>0.22</v>
          </cell>
        </row>
        <row r="533">
          <cell r="A533" t="str">
            <v>87-10-1167</v>
          </cell>
          <cell r="B533" t="str">
            <v>Potentilla f. 'Orange Lady'</v>
          </cell>
          <cell r="C533" t="str">
            <v>MP150</v>
          </cell>
          <cell r="D533" t="str">
            <v>Directly</v>
          </cell>
          <cell r="F533">
            <v>1.08</v>
          </cell>
          <cell r="G533">
            <v>0.97</v>
          </cell>
          <cell r="H533">
            <v>0.91</v>
          </cell>
          <cell r="J533">
            <v>1.32192</v>
          </cell>
          <cell r="K533">
            <v>1.1872799999999999</v>
          </cell>
          <cell r="L533">
            <v>0.91</v>
          </cell>
        </row>
        <row r="534">
          <cell r="A534" t="str">
            <v>87-10-1436</v>
          </cell>
          <cell r="B534" t="str">
            <v>Potentilla f. 'Orange Star'</v>
          </cell>
          <cell r="C534" t="str">
            <v>MP150</v>
          </cell>
          <cell r="D534" t="str">
            <v>Directly</v>
          </cell>
          <cell r="F534">
            <v>0.36</v>
          </cell>
          <cell r="G534">
            <v>0.26</v>
          </cell>
          <cell r="H534">
            <v>0.22</v>
          </cell>
          <cell r="J534">
            <v>0.44063999999999998</v>
          </cell>
          <cell r="K534">
            <v>0.31824000000000002</v>
          </cell>
          <cell r="L534">
            <v>0.22</v>
          </cell>
        </row>
        <row r="535">
          <cell r="A535" t="str">
            <v>87-10-1437</v>
          </cell>
          <cell r="B535" t="str">
            <v>Potentilla f. 'Novo'</v>
          </cell>
          <cell r="C535" t="str">
            <v>MP150</v>
          </cell>
          <cell r="D535" t="str">
            <v>Directly</v>
          </cell>
          <cell r="F535">
            <v>0.36</v>
          </cell>
          <cell r="G535">
            <v>0.26</v>
          </cell>
          <cell r="H535">
            <v>0.22</v>
          </cell>
          <cell r="J535">
            <v>0.44063999999999998</v>
          </cell>
          <cell r="K535">
            <v>0.31824000000000002</v>
          </cell>
          <cell r="L535">
            <v>0.22</v>
          </cell>
        </row>
        <row r="536">
          <cell r="A536" t="str">
            <v>87-10-0432</v>
          </cell>
          <cell r="B536" t="str">
            <v>Potentilla f. 'Orangeade'</v>
          </cell>
          <cell r="C536" t="str">
            <v>MP150</v>
          </cell>
          <cell r="D536" t="str">
            <v>Directly</v>
          </cell>
          <cell r="F536">
            <v>0.36</v>
          </cell>
          <cell r="G536">
            <v>0.26</v>
          </cell>
          <cell r="H536">
            <v>0.22</v>
          </cell>
          <cell r="J536">
            <v>0.44063999999999998</v>
          </cell>
          <cell r="K536">
            <v>0.31824000000000002</v>
          </cell>
          <cell r="L536">
            <v>0.22</v>
          </cell>
        </row>
        <row r="537">
          <cell r="A537" t="str">
            <v>87-10-1355</v>
          </cell>
          <cell r="B537" t="str">
            <v>Potentilla f. 'Pretty Polly'</v>
          </cell>
          <cell r="C537" t="str">
            <v>MP150</v>
          </cell>
          <cell r="D537" t="str">
            <v>Directly</v>
          </cell>
          <cell r="F537">
            <v>0.36</v>
          </cell>
          <cell r="G537">
            <v>0.26</v>
          </cell>
          <cell r="H537">
            <v>0.22</v>
          </cell>
          <cell r="J537">
            <v>0.44063999999999998</v>
          </cell>
          <cell r="K537">
            <v>0.31824000000000002</v>
          </cell>
          <cell r="L537">
            <v>0.22</v>
          </cell>
        </row>
        <row r="538">
          <cell r="A538" t="str">
            <v>87-10-0435</v>
          </cell>
          <cell r="B538" t="str">
            <v>Potentilla f. 'Primrose Beauty'</v>
          </cell>
          <cell r="C538" t="str">
            <v>MP150</v>
          </cell>
          <cell r="D538" t="str">
            <v>Directly</v>
          </cell>
          <cell r="F538">
            <v>0.36</v>
          </cell>
          <cell r="G538">
            <v>0.26</v>
          </cell>
          <cell r="H538">
            <v>0.22</v>
          </cell>
          <cell r="J538">
            <v>0.44063999999999998</v>
          </cell>
          <cell r="K538">
            <v>0.31824000000000002</v>
          </cell>
          <cell r="L538">
            <v>0.22</v>
          </cell>
        </row>
        <row r="539">
          <cell r="A539" t="str">
            <v>87-10-0436</v>
          </cell>
          <cell r="B539" t="str">
            <v>Potentilla f. 'Princess'</v>
          </cell>
          <cell r="C539" t="str">
            <v>MP150</v>
          </cell>
          <cell r="D539" t="str">
            <v>Directly</v>
          </cell>
          <cell r="F539">
            <v>0.36</v>
          </cell>
          <cell r="G539">
            <v>0.26</v>
          </cell>
          <cell r="H539">
            <v>0.22</v>
          </cell>
          <cell r="J539">
            <v>0.44063999999999998</v>
          </cell>
          <cell r="K539">
            <v>0.31824000000000002</v>
          </cell>
          <cell r="L539">
            <v>0.22</v>
          </cell>
        </row>
        <row r="540">
          <cell r="A540" t="str">
            <v>87-10-0437</v>
          </cell>
          <cell r="B540" t="str">
            <v>Potentilla f. 'Red Ace'</v>
          </cell>
          <cell r="C540" t="str">
            <v>MP150</v>
          </cell>
          <cell r="D540" t="str">
            <v>Directly</v>
          </cell>
          <cell r="F540">
            <v>0.36</v>
          </cell>
          <cell r="G540">
            <v>0.26</v>
          </cell>
          <cell r="H540">
            <v>0.22</v>
          </cell>
          <cell r="J540">
            <v>0.44063999999999998</v>
          </cell>
          <cell r="K540">
            <v>0.31824000000000002</v>
          </cell>
          <cell r="L540">
            <v>0.22</v>
          </cell>
        </row>
        <row r="541">
          <cell r="A541" t="str">
            <v>87-10-1116</v>
          </cell>
          <cell r="B541" t="str">
            <v>Potentilla f. 'Red Lady' PBR ®</v>
          </cell>
          <cell r="C541" t="str">
            <v>MP150</v>
          </cell>
          <cell r="D541" t="str">
            <v>Directly</v>
          </cell>
          <cell r="F541">
            <v>1.08</v>
          </cell>
          <cell r="G541">
            <v>0.97</v>
          </cell>
          <cell r="H541">
            <v>0.91</v>
          </cell>
          <cell r="J541">
            <v>1.32192</v>
          </cell>
          <cell r="K541">
            <v>1.1872799999999999</v>
          </cell>
          <cell r="L541">
            <v>0.91</v>
          </cell>
        </row>
        <row r="542">
          <cell r="A542" t="str">
            <v>87-10-0438</v>
          </cell>
          <cell r="B542" t="str">
            <v>Potentilla f. 'Snowflake'</v>
          </cell>
          <cell r="C542" t="str">
            <v>MP150</v>
          </cell>
          <cell r="D542" t="str">
            <v>Directly</v>
          </cell>
          <cell r="F542">
            <v>0.36</v>
          </cell>
          <cell r="G542">
            <v>0.26</v>
          </cell>
          <cell r="H542">
            <v>0.22</v>
          </cell>
          <cell r="J542">
            <v>0.44063999999999998</v>
          </cell>
          <cell r="K542">
            <v>0.31824000000000002</v>
          </cell>
          <cell r="L542">
            <v>0.22</v>
          </cell>
        </row>
        <row r="543">
          <cell r="A543" t="str">
            <v>87-10-0439</v>
          </cell>
          <cell r="B543" t="str">
            <v>Potentilla f. 'Sommerflor'</v>
          </cell>
          <cell r="C543" t="str">
            <v>MP150</v>
          </cell>
          <cell r="D543" t="str">
            <v>Directly</v>
          </cell>
          <cell r="F543">
            <v>0.36</v>
          </cell>
          <cell r="G543">
            <v>0.26</v>
          </cell>
          <cell r="H543">
            <v>0.22</v>
          </cell>
          <cell r="J543">
            <v>0.44063999999999998</v>
          </cell>
          <cell r="K543">
            <v>0.31824000000000002</v>
          </cell>
          <cell r="L543">
            <v>0.22</v>
          </cell>
        </row>
        <row r="544">
          <cell r="A544" t="str">
            <v>87-10-0440</v>
          </cell>
          <cell r="B544" t="str">
            <v>Potentilla f. 'Sunset'</v>
          </cell>
          <cell r="C544" t="str">
            <v>MP150</v>
          </cell>
          <cell r="D544" t="str">
            <v>Directly</v>
          </cell>
          <cell r="F544">
            <v>0.36</v>
          </cell>
          <cell r="G544">
            <v>0.26</v>
          </cell>
          <cell r="H544">
            <v>0.22</v>
          </cell>
          <cell r="J544">
            <v>0.44063999999999998</v>
          </cell>
          <cell r="K544">
            <v>0.31824000000000002</v>
          </cell>
          <cell r="L544">
            <v>0.22</v>
          </cell>
        </row>
        <row r="545">
          <cell r="A545" t="str">
            <v>87-10-0441</v>
          </cell>
          <cell r="B545" t="str">
            <v>Potentilla f. 'Tangerine'</v>
          </cell>
          <cell r="C545" t="str">
            <v>MP150</v>
          </cell>
          <cell r="D545" t="str">
            <v>Directly</v>
          </cell>
          <cell r="F545">
            <v>0.36</v>
          </cell>
          <cell r="G545">
            <v>0.26</v>
          </cell>
          <cell r="H545">
            <v>0.22</v>
          </cell>
          <cell r="J545">
            <v>0.44063999999999998</v>
          </cell>
          <cell r="K545">
            <v>0.31824000000000002</v>
          </cell>
          <cell r="L545">
            <v>0.22</v>
          </cell>
        </row>
        <row r="546">
          <cell r="A546" t="str">
            <v>87-10-0442</v>
          </cell>
          <cell r="B546" t="str">
            <v>Potentilla f. 'Tilford Cream'</v>
          </cell>
          <cell r="C546" t="str">
            <v>MP150</v>
          </cell>
          <cell r="D546" t="str">
            <v>Directly</v>
          </cell>
          <cell r="F546">
            <v>0.36</v>
          </cell>
          <cell r="G546">
            <v>0.26</v>
          </cell>
          <cell r="H546">
            <v>0.22</v>
          </cell>
          <cell r="J546">
            <v>0.44063999999999998</v>
          </cell>
          <cell r="K546">
            <v>0.31824000000000002</v>
          </cell>
          <cell r="L546">
            <v>0.22</v>
          </cell>
        </row>
        <row r="547">
          <cell r="A547" t="str">
            <v>87-10-1168</v>
          </cell>
          <cell r="B547" t="str">
            <v>Potentilla f. 'White Lady' PBR ®</v>
          </cell>
          <cell r="C547" t="str">
            <v>MP150</v>
          </cell>
          <cell r="D547" t="str">
            <v>Directly</v>
          </cell>
          <cell r="F547">
            <v>1.08</v>
          </cell>
          <cell r="G547">
            <v>0.97</v>
          </cell>
          <cell r="H547">
            <v>0.91</v>
          </cell>
          <cell r="J547">
            <v>1.32192</v>
          </cell>
          <cell r="K547">
            <v>1.1872799999999999</v>
          </cell>
          <cell r="L547">
            <v>0.91</v>
          </cell>
        </row>
        <row r="548">
          <cell r="A548" t="str">
            <v>87-10-0433</v>
          </cell>
          <cell r="B548" t="str">
            <v>Potentilla frut. 'Pink Queen'</v>
          </cell>
          <cell r="C548" t="str">
            <v>MP150</v>
          </cell>
          <cell r="D548" t="str">
            <v>Directly</v>
          </cell>
          <cell r="F548">
            <v>0.36</v>
          </cell>
          <cell r="G548">
            <v>0.26</v>
          </cell>
          <cell r="H548">
            <v>0.22</v>
          </cell>
          <cell r="J548">
            <v>0.44063999999999998</v>
          </cell>
          <cell r="K548">
            <v>0.31824000000000002</v>
          </cell>
          <cell r="L548">
            <v>0.22</v>
          </cell>
        </row>
        <row r="549">
          <cell r="A549" t="str">
            <v>87-10-0443</v>
          </cell>
          <cell r="B549" t="str">
            <v>Potentilla tridentata 'Nuuk'</v>
          </cell>
          <cell r="C549" t="str">
            <v>MP150</v>
          </cell>
          <cell r="D549" t="str">
            <v>Directly</v>
          </cell>
          <cell r="F549">
            <v>0.36</v>
          </cell>
          <cell r="G549">
            <v>0.26</v>
          </cell>
          <cell r="H549">
            <v>0.22</v>
          </cell>
          <cell r="J549">
            <v>0.44063999999999998</v>
          </cell>
          <cell r="K549">
            <v>0.31824000000000002</v>
          </cell>
          <cell r="L549">
            <v>0.22</v>
          </cell>
        </row>
        <row r="550">
          <cell r="A550" t="str">
            <v>87-10-0444</v>
          </cell>
          <cell r="B550" t="str">
            <v>Prunus laur. 'Ani' PBR ®</v>
          </cell>
          <cell r="C550" t="str">
            <v>MP104</v>
          </cell>
          <cell r="D550" t="str">
            <v>Directly</v>
          </cell>
          <cell r="F550">
            <v>0.94000000000000006</v>
          </cell>
          <cell r="G550">
            <v>0.83</v>
          </cell>
          <cell r="H550">
            <v>0.77</v>
          </cell>
          <cell r="J550">
            <v>1.15056</v>
          </cell>
          <cell r="K550">
            <v>1.0159199999999999</v>
          </cell>
          <cell r="L550">
            <v>0.77</v>
          </cell>
        </row>
        <row r="551">
          <cell r="A551" t="str">
            <v>87-10-1021</v>
          </cell>
          <cell r="B551" t="str">
            <v>Prunus laur. 'Antonius' PBR ®</v>
          </cell>
          <cell r="C551" t="str">
            <v>MP104</v>
          </cell>
          <cell r="D551" t="str">
            <v>Directly</v>
          </cell>
          <cell r="F551">
            <v>1.01</v>
          </cell>
          <cell r="G551">
            <v>0.9</v>
          </cell>
          <cell r="H551">
            <v>0.84</v>
          </cell>
          <cell r="J551">
            <v>1.23624</v>
          </cell>
          <cell r="K551">
            <v>1.1016000000000001</v>
          </cell>
          <cell r="L551">
            <v>0.84</v>
          </cell>
        </row>
        <row r="552">
          <cell r="A552" t="str">
            <v>87-10-0445</v>
          </cell>
          <cell r="B552" t="str">
            <v>Prunus laur. 'Caucasica'</v>
          </cell>
          <cell r="C552" t="str">
            <v>MP104</v>
          </cell>
          <cell r="D552" t="str">
            <v>week 18</v>
          </cell>
          <cell r="F552">
            <v>0.43</v>
          </cell>
          <cell r="G552">
            <v>0.32</v>
          </cell>
          <cell r="H552">
            <v>0.27</v>
          </cell>
          <cell r="J552">
            <v>0.52632000000000001</v>
          </cell>
          <cell r="K552">
            <v>0.39168000000000003</v>
          </cell>
          <cell r="L552">
            <v>0.27</v>
          </cell>
        </row>
        <row r="553">
          <cell r="A553" t="str">
            <v>87-10-1169</v>
          </cell>
          <cell r="B553" t="str">
            <v>Prunus laur. 'Cherry Brandy'</v>
          </cell>
          <cell r="C553" t="str">
            <v>MP104</v>
          </cell>
          <cell r="D553" t="str">
            <v>week 18</v>
          </cell>
          <cell r="F553">
            <v>0.43</v>
          </cell>
          <cell r="G553">
            <v>0.32</v>
          </cell>
          <cell r="H553">
            <v>0.27</v>
          </cell>
          <cell r="J553">
            <v>0.52632000000000001</v>
          </cell>
          <cell r="K553">
            <v>0.39168000000000003</v>
          </cell>
          <cell r="L553">
            <v>0.27</v>
          </cell>
        </row>
        <row r="554">
          <cell r="A554" t="str">
            <v>87-10-1500</v>
          </cell>
          <cell r="B554" t="str">
            <v>Prunus laurocerasus Elly® ('VERSTRA'PBR) ®</v>
          </cell>
          <cell r="C554" t="str">
            <v>MP104</v>
          </cell>
          <cell r="D554" t="str">
            <v>week 18</v>
          </cell>
          <cell r="F554">
            <v>1.08</v>
          </cell>
          <cell r="G554">
            <v>0.97</v>
          </cell>
          <cell r="H554">
            <v>0.91</v>
          </cell>
          <cell r="J554">
            <v>1.32192</v>
          </cell>
          <cell r="K554">
            <v>1.1872799999999999</v>
          </cell>
          <cell r="L554">
            <v>0.91</v>
          </cell>
        </row>
        <row r="555">
          <cell r="A555" t="str">
            <v>87-10-1022</v>
          </cell>
          <cell r="B555" t="str">
            <v>Prunus laurocerasus Etna® ('Anbri'PBR) ®</v>
          </cell>
          <cell r="C555" t="str">
            <v>MP104</v>
          </cell>
          <cell r="D555" t="str">
            <v>week 18</v>
          </cell>
          <cell r="F555">
            <v>1.01</v>
          </cell>
          <cell r="G555">
            <v>0.9</v>
          </cell>
          <cell r="H555">
            <v>0.84</v>
          </cell>
          <cell r="J555">
            <v>1.23624</v>
          </cell>
          <cell r="K555">
            <v>1.1016000000000001</v>
          </cell>
          <cell r="L555">
            <v>0.84</v>
          </cell>
        </row>
        <row r="556">
          <cell r="A556" t="str">
            <v>87-10-0447</v>
          </cell>
          <cell r="B556" t="str">
            <v>Prunus laur. 'Gabi' PBR ®</v>
          </cell>
          <cell r="C556" t="str">
            <v>MP104</v>
          </cell>
          <cell r="D556" t="str">
            <v>Directly</v>
          </cell>
          <cell r="F556">
            <v>0.94000000000000006</v>
          </cell>
          <cell r="G556">
            <v>0.83</v>
          </cell>
          <cell r="H556">
            <v>0.77</v>
          </cell>
          <cell r="J556">
            <v>1.15056</v>
          </cell>
          <cell r="K556">
            <v>1.0159199999999999</v>
          </cell>
          <cell r="L556">
            <v>0.77</v>
          </cell>
        </row>
        <row r="557">
          <cell r="A557" t="str">
            <v>87-10-1438</v>
          </cell>
          <cell r="B557" t="str">
            <v>Prunus laur. 'Gajo' PBR ®</v>
          </cell>
          <cell r="C557" t="str">
            <v>MP104</v>
          </cell>
          <cell r="D557" t="str">
            <v>week 18</v>
          </cell>
          <cell r="F557">
            <v>1.08</v>
          </cell>
          <cell r="G557">
            <v>0.97</v>
          </cell>
          <cell r="H557">
            <v>0.91</v>
          </cell>
          <cell r="J557">
            <v>1.32192</v>
          </cell>
          <cell r="K557">
            <v>1.1872799999999999</v>
          </cell>
          <cell r="L557">
            <v>0.91</v>
          </cell>
        </row>
        <row r="558">
          <cell r="A558" t="str">
            <v>87-10-0449</v>
          </cell>
          <cell r="B558" t="str">
            <v>Prunus laur. 'Hagar' PBR ®</v>
          </cell>
          <cell r="C558" t="str">
            <v>MP104</v>
          </cell>
          <cell r="D558" t="str">
            <v>week 18</v>
          </cell>
          <cell r="F558">
            <v>1.01</v>
          </cell>
          <cell r="G558">
            <v>0.9</v>
          </cell>
          <cell r="H558">
            <v>0.84</v>
          </cell>
          <cell r="J558">
            <v>1.23624</v>
          </cell>
          <cell r="K558">
            <v>1.1016000000000001</v>
          </cell>
          <cell r="L558">
            <v>0.84</v>
          </cell>
        </row>
        <row r="559">
          <cell r="A559" t="str">
            <v>87-10-1023</v>
          </cell>
          <cell r="B559" t="str">
            <v>Prunus laur. 'Herbergii'</v>
          </cell>
          <cell r="C559" t="str">
            <v>MP104</v>
          </cell>
          <cell r="D559" t="str">
            <v>week 18</v>
          </cell>
          <cell r="F559">
            <v>0.43</v>
          </cell>
          <cell r="G559">
            <v>0.32</v>
          </cell>
          <cell r="H559">
            <v>0.27</v>
          </cell>
          <cell r="J559">
            <v>0.52632000000000001</v>
          </cell>
          <cell r="K559">
            <v>0.39168000000000003</v>
          </cell>
          <cell r="L559">
            <v>0.27</v>
          </cell>
        </row>
        <row r="560">
          <cell r="A560" t="str">
            <v>87-10-0452</v>
          </cell>
          <cell r="B560" t="str">
            <v>Prunus laur. 'Josa' PBR ®</v>
          </cell>
          <cell r="C560" t="str">
            <v>MP104</v>
          </cell>
          <cell r="D560" t="str">
            <v>Directly</v>
          </cell>
          <cell r="F560">
            <v>0.94000000000000006</v>
          </cell>
          <cell r="G560">
            <v>0.83</v>
          </cell>
          <cell r="H560">
            <v>0.77</v>
          </cell>
          <cell r="J560">
            <v>1.15056</v>
          </cell>
          <cell r="K560">
            <v>1.0159199999999999</v>
          </cell>
          <cell r="L560">
            <v>0.77</v>
          </cell>
        </row>
        <row r="561">
          <cell r="A561" t="str">
            <v>87-10-0453</v>
          </cell>
          <cell r="B561" t="str">
            <v>Prunus laur. 'Kleopatra' PBR ®</v>
          </cell>
          <cell r="C561" t="str">
            <v>MP104</v>
          </cell>
          <cell r="D561" t="str">
            <v>week 18</v>
          </cell>
          <cell r="F561">
            <v>1.01</v>
          </cell>
          <cell r="G561">
            <v>0.9</v>
          </cell>
          <cell r="H561">
            <v>0.84</v>
          </cell>
          <cell r="J561">
            <v>1.23624</v>
          </cell>
          <cell r="K561">
            <v>1.1016000000000001</v>
          </cell>
          <cell r="L561">
            <v>0.84</v>
          </cell>
        </row>
        <row r="562">
          <cell r="A562" t="str">
            <v>87-10-1439</v>
          </cell>
          <cell r="B562" t="str">
            <v>Prunus laur. 'Marbled White'</v>
          </cell>
          <cell r="C562" t="str">
            <v>MP104</v>
          </cell>
          <cell r="D562" t="str">
            <v>week 18</v>
          </cell>
          <cell r="F562">
            <v>0.52</v>
          </cell>
          <cell r="G562">
            <v>0.41</v>
          </cell>
          <cell r="H562">
            <v>0.35</v>
          </cell>
          <cell r="J562">
            <v>0.63648000000000005</v>
          </cell>
          <cell r="K562">
            <v>0.50183999999999995</v>
          </cell>
          <cell r="L562">
            <v>0.35</v>
          </cell>
        </row>
        <row r="563">
          <cell r="A563" t="str">
            <v>87-10-1598</v>
          </cell>
          <cell r="B563" t="str">
            <v>Prunus laurocerasus Genolia® ('Mariblon'PBR) ®</v>
          </cell>
          <cell r="C563" t="str">
            <v>MP104</v>
          </cell>
          <cell r="D563" t="str">
            <v>week 18</v>
          </cell>
          <cell r="F563">
            <v>1.01</v>
          </cell>
          <cell r="G563">
            <v>0.9</v>
          </cell>
          <cell r="H563">
            <v>0.84</v>
          </cell>
          <cell r="J563">
            <v>1.23624</v>
          </cell>
          <cell r="K563">
            <v>1.1016000000000001</v>
          </cell>
          <cell r="L563">
            <v>0.84</v>
          </cell>
        </row>
        <row r="564">
          <cell r="A564" t="str">
            <v>87-10-1501</v>
          </cell>
          <cell r="B564" t="str">
            <v>Prunus laur. 'Mount Vernon'</v>
          </cell>
          <cell r="C564" t="str">
            <v>MP104</v>
          </cell>
          <cell r="D564" t="str">
            <v>week 18</v>
          </cell>
          <cell r="F564">
            <v>0.44</v>
          </cell>
          <cell r="G564">
            <v>0.34</v>
          </cell>
          <cell r="H564">
            <v>0.28000000000000003</v>
          </cell>
          <cell r="J564">
            <v>0.53856000000000004</v>
          </cell>
          <cell r="K564">
            <v>0.41616000000000003</v>
          </cell>
          <cell r="L564">
            <v>0.28000000000000003</v>
          </cell>
        </row>
        <row r="565">
          <cell r="A565" t="str">
            <v>87-10-1628</v>
          </cell>
          <cell r="B565" t="str">
            <v>Prinus laur. 'Nero' PBR ®</v>
          </cell>
          <cell r="C565" t="str">
            <v>mp104</v>
          </cell>
          <cell r="D565" t="str">
            <v>Directly</v>
          </cell>
          <cell r="F565">
            <v>0.94000000000000006</v>
          </cell>
          <cell r="G565">
            <v>0.83</v>
          </cell>
          <cell r="H565">
            <v>0.77</v>
          </cell>
          <cell r="J565">
            <v>1.15056</v>
          </cell>
          <cell r="K565">
            <v>1.0159199999999999</v>
          </cell>
          <cell r="L565">
            <v>0.77</v>
          </cell>
        </row>
        <row r="566">
          <cell r="A566" t="str">
            <v>87-10-1025</v>
          </cell>
          <cell r="B566" t="str">
            <v>Prunus laur. 'Novita'</v>
          </cell>
          <cell r="C566" t="str">
            <v>MP104</v>
          </cell>
          <cell r="D566" t="str">
            <v>week 18</v>
          </cell>
          <cell r="F566">
            <v>0.39</v>
          </cell>
          <cell r="G566">
            <v>0.28999999999999998</v>
          </cell>
          <cell r="H566">
            <v>0.24</v>
          </cell>
          <cell r="J566">
            <v>0.47736000000000001</v>
          </cell>
          <cell r="K566">
            <v>0.35496</v>
          </cell>
          <cell r="L566">
            <v>0.24</v>
          </cell>
        </row>
        <row r="567">
          <cell r="A567" t="str">
            <v>87-10-1685</v>
          </cell>
          <cell r="B567" t="str">
            <v>Prunus laur. 'Otto Luyken'</v>
          </cell>
          <cell r="C567" t="str">
            <v>MP150</v>
          </cell>
          <cell r="D567" t="str">
            <v>week 18</v>
          </cell>
          <cell r="F567">
            <v>0.43</v>
          </cell>
          <cell r="G567">
            <v>0.32</v>
          </cell>
          <cell r="H567">
            <v>0.27</v>
          </cell>
          <cell r="J567">
            <v>0.52632000000000001</v>
          </cell>
          <cell r="K567">
            <v>0.39168000000000003</v>
          </cell>
          <cell r="L567">
            <v>0.27</v>
          </cell>
        </row>
        <row r="568">
          <cell r="A568" t="str">
            <v>87-10-1170</v>
          </cell>
          <cell r="B568" t="str">
            <v>Prunus laur. 'Polster'</v>
          </cell>
          <cell r="C568" t="str">
            <v>MP104</v>
          </cell>
          <cell r="D568" t="str">
            <v>week 18</v>
          </cell>
          <cell r="F568">
            <v>0.44</v>
          </cell>
          <cell r="G568">
            <v>0.34</v>
          </cell>
          <cell r="H568">
            <v>0.28000000000000003</v>
          </cell>
          <cell r="J568">
            <v>0.53856000000000004</v>
          </cell>
          <cell r="K568">
            <v>0.41616000000000003</v>
          </cell>
          <cell r="L568">
            <v>0.28000000000000003</v>
          </cell>
        </row>
        <row r="569">
          <cell r="A569" t="str">
            <v>87-10-1171</v>
          </cell>
          <cell r="B569" t="str">
            <v>Prunus laur. 'Reynvaanii'</v>
          </cell>
          <cell r="C569" t="str">
            <v>MP104</v>
          </cell>
          <cell r="D569" t="str">
            <v>week 18</v>
          </cell>
          <cell r="F569">
            <v>0.43</v>
          </cell>
          <cell r="G569">
            <v>0.32</v>
          </cell>
          <cell r="H569">
            <v>0.27</v>
          </cell>
          <cell r="J569">
            <v>0.52632000000000001</v>
          </cell>
          <cell r="K569">
            <v>0.39168000000000003</v>
          </cell>
          <cell r="L569">
            <v>0.27</v>
          </cell>
        </row>
        <row r="570">
          <cell r="A570" t="str">
            <v>87-10-1027</v>
          </cell>
          <cell r="B570" t="str">
            <v>Prunus laur. 'Rotundifolia'</v>
          </cell>
          <cell r="C570" t="str">
            <v>MP104</v>
          </cell>
          <cell r="D570" t="str">
            <v>week 18</v>
          </cell>
          <cell r="F570">
            <v>0.43</v>
          </cell>
          <cell r="G570">
            <v>0.32</v>
          </cell>
          <cell r="H570">
            <v>0.27</v>
          </cell>
          <cell r="J570">
            <v>0.52632000000000001</v>
          </cell>
          <cell r="K570">
            <v>0.39168000000000003</v>
          </cell>
          <cell r="L570">
            <v>0.27</v>
          </cell>
        </row>
        <row r="571">
          <cell r="A571" t="str">
            <v>87-10-1356</v>
          </cell>
          <cell r="B571" t="str">
            <v>Prunus laur. 'Van Nes'</v>
          </cell>
          <cell r="C571" t="str">
            <v>MP104</v>
          </cell>
          <cell r="D571" t="str">
            <v>week 18</v>
          </cell>
          <cell r="F571">
            <v>0.43</v>
          </cell>
          <cell r="G571">
            <v>0.32</v>
          </cell>
          <cell r="H571">
            <v>0.27</v>
          </cell>
          <cell r="J571">
            <v>0.52632000000000001</v>
          </cell>
          <cell r="K571">
            <v>0.39168000000000003</v>
          </cell>
          <cell r="L571">
            <v>0.27</v>
          </cell>
        </row>
        <row r="572">
          <cell r="A572" t="str">
            <v>87-10-1357</v>
          </cell>
          <cell r="B572" t="str">
            <v>Prunus laur. 'Zabeliana'</v>
          </cell>
          <cell r="C572" t="str">
            <v>MP104</v>
          </cell>
          <cell r="D572" t="str">
            <v>week 18</v>
          </cell>
          <cell r="F572">
            <v>0.44</v>
          </cell>
          <cell r="G572">
            <v>0.34</v>
          </cell>
          <cell r="H572">
            <v>0.28000000000000003</v>
          </cell>
          <cell r="J572">
            <v>0.53856000000000004</v>
          </cell>
          <cell r="K572">
            <v>0.41616000000000003</v>
          </cell>
          <cell r="L572">
            <v>0.28000000000000003</v>
          </cell>
        </row>
        <row r="573">
          <cell r="A573" t="str">
            <v>87-10-0866</v>
          </cell>
          <cell r="B573" t="str">
            <v>Prunus lusitanica</v>
          </cell>
          <cell r="C573" t="str">
            <v>MP104</v>
          </cell>
          <cell r="D573" t="str">
            <v>week 18</v>
          </cell>
          <cell r="F573">
            <v>0.52</v>
          </cell>
          <cell r="G573">
            <v>0.41</v>
          </cell>
          <cell r="H573">
            <v>0.35</v>
          </cell>
          <cell r="J573">
            <v>0.63648000000000005</v>
          </cell>
          <cell r="K573">
            <v>0.50183999999999995</v>
          </cell>
          <cell r="L573">
            <v>0.35</v>
          </cell>
        </row>
        <row r="574">
          <cell r="A574" t="str">
            <v>87-10-0462</v>
          </cell>
          <cell r="B574" t="str">
            <v>Prunus lus. 'Angustifolia'</v>
          </cell>
          <cell r="C574" t="str">
            <v>MP104</v>
          </cell>
          <cell r="D574" t="str">
            <v>Directly</v>
          </cell>
          <cell r="F574">
            <v>0.52</v>
          </cell>
          <cell r="G574">
            <v>0.41</v>
          </cell>
          <cell r="H574">
            <v>0.35</v>
          </cell>
          <cell r="J574">
            <v>0.63648000000000005</v>
          </cell>
          <cell r="K574">
            <v>0.50183999999999995</v>
          </cell>
          <cell r="L574">
            <v>0.35</v>
          </cell>
        </row>
        <row r="575">
          <cell r="A575" t="str">
            <v>87-10-1599</v>
          </cell>
          <cell r="B575" t="str">
            <v>Prunus lusitanica 'Brenelia' PBR ®</v>
          </cell>
          <cell r="C575" t="str">
            <v>MP104</v>
          </cell>
          <cell r="D575" t="str">
            <v>Directly</v>
          </cell>
          <cell r="F575">
            <v>1.29</v>
          </cell>
          <cell r="G575">
            <v>1.18</v>
          </cell>
          <cell r="H575">
            <v>1.1200000000000001</v>
          </cell>
          <cell r="J575">
            <v>1.5789600000000001</v>
          </cell>
          <cell r="K575">
            <v>1.44432</v>
          </cell>
          <cell r="L575">
            <v>1.1200000000000001</v>
          </cell>
        </row>
        <row r="576">
          <cell r="A576" t="str">
            <v>87-10-1600</v>
          </cell>
          <cell r="B576" t="str">
            <v>Prunus lusitanica Tico ('Ybrazo01'PBR) ®</v>
          </cell>
          <cell r="C576" t="str">
            <v>mp104</v>
          </cell>
          <cell r="D576" t="str">
            <v>Directly</v>
          </cell>
          <cell r="F576">
            <v>1.29</v>
          </cell>
          <cell r="G576">
            <v>1.18</v>
          </cell>
          <cell r="H576">
            <v>1.1200000000000001</v>
          </cell>
          <cell r="J576">
            <v>1.5789600000000001</v>
          </cell>
          <cell r="K576">
            <v>1.44432</v>
          </cell>
          <cell r="L576">
            <v>1.1200000000000001</v>
          </cell>
        </row>
        <row r="577">
          <cell r="A577" t="str">
            <v>87-10-1601</v>
          </cell>
          <cell r="B577" t="str">
            <v>Pyracantha 'Cadaune' (Saphyr Jaune) PBR ®</v>
          </cell>
          <cell r="C577" t="str">
            <v>MP150</v>
          </cell>
          <cell r="D577" t="str">
            <v>Directly</v>
          </cell>
          <cell r="F577">
            <v>1.22</v>
          </cell>
          <cell r="G577">
            <v>1.1100000000000001</v>
          </cell>
          <cell r="H577">
            <v>1.05</v>
          </cell>
          <cell r="J577">
            <v>1.4932799999999999</v>
          </cell>
          <cell r="K577">
            <v>1.3586400000000001</v>
          </cell>
          <cell r="L577">
            <v>1.05</v>
          </cell>
        </row>
        <row r="578">
          <cell r="A578" t="str">
            <v>87-10-1602</v>
          </cell>
          <cell r="B578" t="str">
            <v>Pyracantha 'Cadvar' (Saphyr Panache) PBR ®</v>
          </cell>
          <cell r="C578" t="str">
            <v>MP150</v>
          </cell>
          <cell r="D578" t="str">
            <v>Directly</v>
          </cell>
          <cell r="F578">
            <v>1.22</v>
          </cell>
          <cell r="G578">
            <v>1.1100000000000001</v>
          </cell>
          <cell r="H578">
            <v>1.05</v>
          </cell>
          <cell r="J578">
            <v>1.4932799999999999</v>
          </cell>
          <cell r="K578">
            <v>1.3586400000000001</v>
          </cell>
          <cell r="L578">
            <v>1.05</v>
          </cell>
        </row>
        <row r="579">
          <cell r="A579" t="str">
            <v>87-10-0465</v>
          </cell>
          <cell r="B579" t="str">
            <v>Pyracantha cocc. 'Red Column'</v>
          </cell>
          <cell r="C579" t="str">
            <v>MP150</v>
          </cell>
          <cell r="D579" t="str">
            <v>Directly</v>
          </cell>
          <cell r="F579">
            <v>0.53</v>
          </cell>
          <cell r="G579">
            <v>0.42</v>
          </cell>
          <cell r="H579">
            <v>0.36</v>
          </cell>
          <cell r="J579">
            <v>0.64872000000000007</v>
          </cell>
          <cell r="K579">
            <v>0.51407999999999998</v>
          </cell>
          <cell r="L579">
            <v>0.36</v>
          </cell>
        </row>
        <row r="580">
          <cell r="A580" t="str">
            <v>87-10-0466</v>
          </cell>
          <cell r="B580" t="str">
            <v>Pyracantha cocc. 'Red Cushion'</v>
          </cell>
          <cell r="C580" t="str">
            <v>MP150</v>
          </cell>
          <cell r="D580" t="str">
            <v>Directly</v>
          </cell>
          <cell r="F580">
            <v>0.53</v>
          </cell>
          <cell r="G580">
            <v>0.42</v>
          </cell>
          <cell r="H580">
            <v>0.36</v>
          </cell>
          <cell r="J580">
            <v>0.64872000000000007</v>
          </cell>
          <cell r="K580">
            <v>0.51407999999999998</v>
          </cell>
          <cell r="L580">
            <v>0.36</v>
          </cell>
        </row>
        <row r="581">
          <cell r="A581" t="str">
            <v>87-10-1358</v>
          </cell>
          <cell r="B581" t="str">
            <v>Pyracantha 'Firelight'</v>
          </cell>
          <cell r="C581" t="str">
            <v>MP150</v>
          </cell>
          <cell r="D581" t="str">
            <v>Directly</v>
          </cell>
          <cell r="F581">
            <v>0.53</v>
          </cell>
          <cell r="G581">
            <v>0.42</v>
          </cell>
          <cell r="H581">
            <v>0.36</v>
          </cell>
          <cell r="J581">
            <v>0.64872000000000007</v>
          </cell>
          <cell r="K581">
            <v>0.51407999999999998</v>
          </cell>
          <cell r="L581">
            <v>0.36</v>
          </cell>
        </row>
        <row r="582">
          <cell r="A582" t="str">
            <v>87-10-0468</v>
          </cell>
          <cell r="B582" t="str">
            <v>Pyracantha 'Golden Charmer'</v>
          </cell>
          <cell r="C582" t="str">
            <v>MP150</v>
          </cell>
          <cell r="D582" t="str">
            <v>Directly</v>
          </cell>
          <cell r="F582">
            <v>0.53</v>
          </cell>
          <cell r="G582">
            <v>0.42</v>
          </cell>
          <cell r="H582">
            <v>0.36</v>
          </cell>
          <cell r="J582">
            <v>0.64872000000000007</v>
          </cell>
          <cell r="K582">
            <v>0.51407999999999998</v>
          </cell>
          <cell r="L582">
            <v>0.36</v>
          </cell>
        </row>
        <row r="583">
          <cell r="A583" t="str">
            <v>87-10-1503</v>
          </cell>
          <cell r="B583" t="str">
            <v>Pyracantha 'Mohave'</v>
          </cell>
          <cell r="C583" t="str">
            <v>MP150</v>
          </cell>
          <cell r="D583" t="str">
            <v>Directly</v>
          </cell>
          <cell r="F583">
            <v>0.53</v>
          </cell>
          <cell r="G583">
            <v>0.42</v>
          </cell>
          <cell r="H583">
            <v>0.36</v>
          </cell>
          <cell r="J583">
            <v>0.64872000000000007</v>
          </cell>
          <cell r="K583">
            <v>0.51407999999999998</v>
          </cell>
          <cell r="L583">
            <v>0.36</v>
          </cell>
        </row>
        <row r="584">
          <cell r="A584" t="str">
            <v>87-10-1504</v>
          </cell>
          <cell r="B584" t="str">
            <v>Pyracantha 'Orange charmer'</v>
          </cell>
          <cell r="C584" t="str">
            <v>MP150</v>
          </cell>
          <cell r="D584" t="str">
            <v>Directly</v>
          </cell>
          <cell r="F584">
            <v>0.53</v>
          </cell>
          <cell r="G584">
            <v>0.42</v>
          </cell>
          <cell r="H584">
            <v>0.36</v>
          </cell>
          <cell r="J584">
            <v>0.64872000000000007</v>
          </cell>
          <cell r="K584">
            <v>0.51407999999999998</v>
          </cell>
          <cell r="L584">
            <v>0.36</v>
          </cell>
        </row>
        <row r="585">
          <cell r="A585" t="str">
            <v>87-10-0469</v>
          </cell>
          <cell r="B585" t="str">
            <v>Pyracantha 'Orange Glow'</v>
          </cell>
          <cell r="C585" t="str">
            <v>MP150</v>
          </cell>
          <cell r="D585" t="str">
            <v>Directly</v>
          </cell>
          <cell r="F585">
            <v>0.53</v>
          </cell>
          <cell r="G585">
            <v>0.42</v>
          </cell>
          <cell r="H585">
            <v>0.36</v>
          </cell>
          <cell r="J585">
            <v>0.64872000000000007</v>
          </cell>
          <cell r="K585">
            <v>0.51407999999999998</v>
          </cell>
          <cell r="L585">
            <v>0.36</v>
          </cell>
        </row>
        <row r="586">
          <cell r="A586" t="str">
            <v>87-10-0470</v>
          </cell>
          <cell r="B586" t="str">
            <v>Pyracantha 'Soleil d'Or'</v>
          </cell>
          <cell r="C586" t="str">
            <v>MP150</v>
          </cell>
          <cell r="D586" t="str">
            <v>Directly</v>
          </cell>
          <cell r="F586">
            <v>0.53</v>
          </cell>
          <cell r="G586">
            <v>0.42</v>
          </cell>
          <cell r="H586">
            <v>0.36</v>
          </cell>
          <cell r="J586">
            <v>0.64872000000000007</v>
          </cell>
          <cell r="K586">
            <v>0.51407999999999998</v>
          </cell>
          <cell r="L586">
            <v>0.36</v>
          </cell>
        </row>
        <row r="587">
          <cell r="A587" t="str">
            <v>87-10-0471</v>
          </cell>
          <cell r="B587" t="str">
            <v>Pyracantha 'Teton'</v>
          </cell>
          <cell r="C587" t="str">
            <v>MP150</v>
          </cell>
          <cell r="D587" t="str">
            <v>Directly</v>
          </cell>
          <cell r="F587">
            <v>0.53</v>
          </cell>
          <cell r="G587">
            <v>0.42</v>
          </cell>
          <cell r="H587">
            <v>0.36</v>
          </cell>
          <cell r="J587">
            <v>0.64872000000000007</v>
          </cell>
          <cell r="K587">
            <v>0.51407999999999998</v>
          </cell>
          <cell r="L587">
            <v>0.36</v>
          </cell>
        </row>
        <row r="588">
          <cell r="A588" t="str">
            <v>87-10-0491</v>
          </cell>
          <cell r="B588" t="str">
            <v>Ribes sang. 'King Edward VII'</v>
          </cell>
          <cell r="C588" t="str">
            <v>MP104</v>
          </cell>
          <cell r="D588" t="str">
            <v>Directly</v>
          </cell>
          <cell r="F588">
            <v>0.63</v>
          </cell>
          <cell r="G588">
            <v>0.52</v>
          </cell>
          <cell r="H588">
            <v>0.46</v>
          </cell>
          <cell r="J588">
            <v>0.77112000000000003</v>
          </cell>
          <cell r="K588">
            <v>0.63648000000000005</v>
          </cell>
          <cell r="L588">
            <v>0.46</v>
          </cell>
        </row>
        <row r="589">
          <cell r="A589" t="str">
            <v>87-10-1028</v>
          </cell>
          <cell r="B589" t="str">
            <v>Rubus 'Betty Ashburner'</v>
          </cell>
          <cell r="C589" t="str">
            <v>MP150</v>
          </cell>
          <cell r="D589" t="str">
            <v>Directly</v>
          </cell>
          <cell r="F589">
            <v>0.39</v>
          </cell>
          <cell r="G589">
            <v>0.28999999999999998</v>
          </cell>
          <cell r="H589">
            <v>0.24</v>
          </cell>
          <cell r="J589">
            <v>0.47736000000000001</v>
          </cell>
          <cell r="K589">
            <v>0.35496</v>
          </cell>
          <cell r="L589">
            <v>0.24</v>
          </cell>
        </row>
        <row r="590">
          <cell r="A590" t="str">
            <v>87-10-0861</v>
          </cell>
          <cell r="B590" t="str">
            <v>Salix integra 'Hakuro-nishiki'</v>
          </cell>
          <cell r="C590" t="str">
            <v>MP150</v>
          </cell>
          <cell r="D590" t="str">
            <v>Directly</v>
          </cell>
          <cell r="F590">
            <v>0.39</v>
          </cell>
          <cell r="G590">
            <v>0.28999999999999998</v>
          </cell>
          <cell r="H590">
            <v>0.24</v>
          </cell>
          <cell r="J590">
            <v>0.47736000000000001</v>
          </cell>
          <cell r="K590">
            <v>0.35496</v>
          </cell>
          <cell r="L590">
            <v>0.24</v>
          </cell>
        </row>
        <row r="591">
          <cell r="A591" t="str">
            <v>87-10-1236</v>
          </cell>
          <cell r="B591" t="str">
            <v>Sambucus nigra</v>
          </cell>
          <cell r="C591" t="str">
            <v>MP104</v>
          </cell>
          <cell r="D591" t="str">
            <v>Directly</v>
          </cell>
          <cell r="F591">
            <v>0.94000000000000006</v>
          </cell>
          <cell r="G591">
            <v>0.83</v>
          </cell>
          <cell r="H591">
            <v>0.77</v>
          </cell>
          <cell r="J591">
            <v>1.15056</v>
          </cell>
          <cell r="K591">
            <v>1.0159199999999999</v>
          </cell>
          <cell r="L591">
            <v>0.77</v>
          </cell>
        </row>
        <row r="592">
          <cell r="A592" t="str">
            <v>87-10-0494</v>
          </cell>
          <cell r="B592" t="str">
            <v>Sambucus nigra Black Beauty ('Gerda'PBR) ®</v>
          </cell>
          <cell r="C592" t="str">
            <v>MP104</v>
          </cell>
          <cell r="D592" t="str">
            <v>Directly</v>
          </cell>
          <cell r="F592">
            <v>1.5</v>
          </cell>
          <cell r="G592">
            <v>1.39</v>
          </cell>
          <cell r="H592">
            <v>1.33</v>
          </cell>
          <cell r="J592">
            <v>1.8359999999999999</v>
          </cell>
          <cell r="K592">
            <v>1.70136</v>
          </cell>
          <cell r="L592">
            <v>1.33</v>
          </cell>
        </row>
        <row r="593">
          <cell r="A593" t="str">
            <v>87-10-0495</v>
          </cell>
          <cell r="B593" t="str">
            <v>Sambucus nigra Black Lace ('Eva'PBR) ®</v>
          </cell>
          <cell r="C593" t="str">
            <v>MP104</v>
          </cell>
          <cell r="D593" t="str">
            <v>Directly</v>
          </cell>
          <cell r="F593">
            <v>1.6400000000000001</v>
          </cell>
          <cell r="G593">
            <v>1.53</v>
          </cell>
          <cell r="H593">
            <v>1.47</v>
          </cell>
          <cell r="J593">
            <v>2.0073599999999998</v>
          </cell>
          <cell r="K593">
            <v>1.8727199999999999</v>
          </cell>
          <cell r="L593">
            <v>1.47</v>
          </cell>
        </row>
        <row r="594">
          <cell r="A594" t="str">
            <v>87-10-1029</v>
          </cell>
          <cell r="B594" t="str">
            <v>Sambucus nigra Black Tower ('Eiffel 1'PBR) ®</v>
          </cell>
          <cell r="C594" t="str">
            <v>MP104</v>
          </cell>
          <cell r="D594" t="str">
            <v>Directly</v>
          </cell>
          <cell r="F594">
            <v>1.6400000000000001</v>
          </cell>
          <cell r="G594">
            <v>1.53</v>
          </cell>
          <cell r="H594">
            <v>1.47</v>
          </cell>
          <cell r="J594">
            <v>2.0073599999999998</v>
          </cell>
          <cell r="K594">
            <v>1.8727199999999999</v>
          </cell>
          <cell r="L594">
            <v>1.47</v>
          </cell>
        </row>
        <row r="595">
          <cell r="A595" t="str">
            <v>87-10-1177</v>
          </cell>
          <cell r="B595" t="str">
            <v>Sambucus nigra 'Golden Tower' PBR ®</v>
          </cell>
          <cell r="C595" t="str">
            <v>MP104</v>
          </cell>
          <cell r="D595" t="str">
            <v>Directly</v>
          </cell>
          <cell r="F595">
            <v>1.6400000000000001</v>
          </cell>
          <cell r="G595">
            <v>1.53</v>
          </cell>
          <cell r="H595">
            <v>1.47</v>
          </cell>
          <cell r="J595">
            <v>2.0073599999999998</v>
          </cell>
          <cell r="K595">
            <v>1.8727199999999999</v>
          </cell>
          <cell r="L595">
            <v>1.47</v>
          </cell>
        </row>
        <row r="596">
          <cell r="A596" t="str">
            <v>87-10-1780</v>
          </cell>
          <cell r="B596" t="str">
            <v>Sambucus nigra 'Obelisk' PBR ®</v>
          </cell>
          <cell r="C596" t="str">
            <v>MP84</v>
          </cell>
          <cell r="D596" t="str">
            <v>Directly</v>
          </cell>
          <cell r="F596">
            <v>1.6400000000000001</v>
          </cell>
          <cell r="G596">
            <v>1.53</v>
          </cell>
          <cell r="H596">
            <v>1.47</v>
          </cell>
          <cell r="J596">
            <v>2.0073599999999998</v>
          </cell>
          <cell r="K596">
            <v>1.8727199999999999</v>
          </cell>
          <cell r="L596">
            <v>1.47</v>
          </cell>
        </row>
        <row r="597">
          <cell r="A597" t="str">
            <v>87-10-0845</v>
          </cell>
          <cell r="B597" t="str">
            <v>Sambucus racemosa 'Plumosa Aurea'</v>
          </cell>
          <cell r="C597" t="str">
            <v>MP104</v>
          </cell>
          <cell r="D597" t="str">
            <v>Directly</v>
          </cell>
          <cell r="F597">
            <v>0.94000000000000006</v>
          </cell>
          <cell r="G597">
            <v>0.83</v>
          </cell>
          <cell r="H597">
            <v>0.77</v>
          </cell>
          <cell r="J597">
            <v>1.15056</v>
          </cell>
          <cell r="K597">
            <v>1.0159199999999999</v>
          </cell>
          <cell r="L597">
            <v>0.77</v>
          </cell>
        </row>
        <row r="598">
          <cell r="A598" t="str">
            <v>87-10-1179</v>
          </cell>
          <cell r="B598" t="str">
            <v>Sambucus racemosa 'Sutherland Gold'</v>
          </cell>
          <cell r="C598" t="str">
            <v>MP104</v>
          </cell>
          <cell r="D598" t="str">
            <v>Directly</v>
          </cell>
          <cell r="F598">
            <v>0.94000000000000006</v>
          </cell>
          <cell r="G598">
            <v>0.83</v>
          </cell>
          <cell r="H598">
            <v>0.77</v>
          </cell>
          <cell r="J598">
            <v>1.15056</v>
          </cell>
          <cell r="K598">
            <v>1.0159199999999999</v>
          </cell>
          <cell r="L598">
            <v>0.77</v>
          </cell>
        </row>
        <row r="599">
          <cell r="A599" t="str">
            <v>87-10-1180</v>
          </cell>
          <cell r="B599" t="str">
            <v>Sambucus racemosa 'Welsh Gold' PBR ®</v>
          </cell>
          <cell r="C599" t="str">
            <v>MP104</v>
          </cell>
          <cell r="D599" t="str">
            <v>Directly</v>
          </cell>
          <cell r="F599">
            <v>1.6400000000000001</v>
          </cell>
          <cell r="G599">
            <v>1.53</v>
          </cell>
          <cell r="H599">
            <v>1.47</v>
          </cell>
          <cell r="J599">
            <v>2.0073599999999998</v>
          </cell>
          <cell r="K599">
            <v>1.8727199999999999</v>
          </cell>
          <cell r="L599">
            <v>1.47</v>
          </cell>
        </row>
        <row r="600">
          <cell r="A600" t="str">
            <v>87-10-1608</v>
          </cell>
          <cell r="B600" t="str">
            <v>Sarcococca confusa</v>
          </cell>
          <cell r="C600" t="str">
            <v>MP150</v>
          </cell>
          <cell r="D600" t="str">
            <v>Directly</v>
          </cell>
          <cell r="F600">
            <v>0.66</v>
          </cell>
          <cell r="G600">
            <v>0.55000000000000004</v>
          </cell>
          <cell r="H600">
            <v>0.49</v>
          </cell>
          <cell r="J600">
            <v>0.80784</v>
          </cell>
          <cell r="K600">
            <v>0.67320000000000002</v>
          </cell>
          <cell r="L600">
            <v>0.49</v>
          </cell>
        </row>
        <row r="601">
          <cell r="A601" t="str">
            <v>87-10-1609</v>
          </cell>
          <cell r="B601" t="str">
            <v>Sarcococca hookeriana humilis</v>
          </cell>
          <cell r="C601" t="str">
            <v>MP150</v>
          </cell>
          <cell r="D601" t="str">
            <v>Directly</v>
          </cell>
          <cell r="F601">
            <v>0.66</v>
          </cell>
          <cell r="G601">
            <v>0.55000000000000004</v>
          </cell>
          <cell r="H601">
            <v>0.49</v>
          </cell>
          <cell r="J601">
            <v>0.80784</v>
          </cell>
          <cell r="K601">
            <v>0.67320000000000002</v>
          </cell>
          <cell r="L601">
            <v>0.49</v>
          </cell>
        </row>
        <row r="602">
          <cell r="A602" t="str">
            <v>87-10-0502</v>
          </cell>
          <cell r="B602" t="str">
            <v>Sorbaria sorbifolia 'Sem' PBR ®</v>
          </cell>
          <cell r="C602" t="str">
            <v>MP104</v>
          </cell>
          <cell r="D602" t="str">
            <v>Directly</v>
          </cell>
          <cell r="F602">
            <v>1.29</v>
          </cell>
          <cell r="G602">
            <v>1.18</v>
          </cell>
          <cell r="H602">
            <v>1.1200000000000001</v>
          </cell>
          <cell r="J602">
            <v>1.5789600000000001</v>
          </cell>
          <cell r="K602">
            <v>1.44432</v>
          </cell>
          <cell r="L602">
            <v>1.1200000000000001</v>
          </cell>
        </row>
        <row r="603">
          <cell r="A603" t="str">
            <v>87-10-0503</v>
          </cell>
          <cell r="B603" t="str">
            <v>Spiraea arguta</v>
          </cell>
          <cell r="C603" t="str">
            <v>MP150</v>
          </cell>
          <cell r="D603" t="str">
            <v>Directly</v>
          </cell>
          <cell r="F603">
            <v>0.39</v>
          </cell>
          <cell r="G603">
            <v>0.28999999999999998</v>
          </cell>
          <cell r="H603">
            <v>0.24</v>
          </cell>
          <cell r="J603">
            <v>0.47736000000000001</v>
          </cell>
          <cell r="K603">
            <v>0.35496</v>
          </cell>
          <cell r="L603">
            <v>0.24</v>
          </cell>
        </row>
        <row r="604">
          <cell r="A604" t="str">
            <v>87-10-0504</v>
          </cell>
          <cell r="B604" t="str">
            <v>Spiraea betulifolia</v>
          </cell>
          <cell r="C604" t="str">
            <v>MP150</v>
          </cell>
          <cell r="D604" t="str">
            <v>Directly</v>
          </cell>
          <cell r="F604">
            <v>0.36</v>
          </cell>
          <cell r="G604">
            <v>0.26</v>
          </cell>
          <cell r="H604">
            <v>0.22</v>
          </cell>
          <cell r="J604">
            <v>0.44063999999999998</v>
          </cell>
          <cell r="K604">
            <v>0.31824000000000002</v>
          </cell>
          <cell r="L604">
            <v>0.22</v>
          </cell>
        </row>
        <row r="605">
          <cell r="A605" t="str">
            <v>87-10-0505</v>
          </cell>
          <cell r="B605" t="str">
            <v>Spiraea betulifolia 'Island'</v>
          </cell>
          <cell r="C605" t="str">
            <v>MP150</v>
          </cell>
          <cell r="D605" t="str">
            <v>Directly</v>
          </cell>
          <cell r="F605">
            <v>0.36</v>
          </cell>
          <cell r="G605">
            <v>0.26</v>
          </cell>
          <cell r="H605">
            <v>0.22</v>
          </cell>
          <cell r="J605">
            <v>0.44063999999999998</v>
          </cell>
          <cell r="K605">
            <v>0.31824000000000002</v>
          </cell>
          <cell r="L605">
            <v>0.22</v>
          </cell>
        </row>
        <row r="606">
          <cell r="A606" t="str">
            <v>87-10-1360</v>
          </cell>
          <cell r="B606" t="str">
            <v>Spiraea betulifolia 'Tor'</v>
          </cell>
          <cell r="C606" t="str">
            <v>MP150</v>
          </cell>
          <cell r="D606" t="str">
            <v>Directly</v>
          </cell>
          <cell r="F606">
            <v>0.36</v>
          </cell>
          <cell r="G606">
            <v>0.26</v>
          </cell>
          <cell r="H606">
            <v>0.22</v>
          </cell>
          <cell r="J606">
            <v>0.44063999999999998</v>
          </cell>
          <cell r="K606">
            <v>0.31824000000000002</v>
          </cell>
          <cell r="L606">
            <v>0.22</v>
          </cell>
        </row>
        <row r="607">
          <cell r="A607" t="str">
            <v>87-10-1181</v>
          </cell>
          <cell r="B607" t="str">
            <v>Spiraea betulifolia 'Tor Gold' PBR ®</v>
          </cell>
          <cell r="C607" t="str">
            <v>MP150</v>
          </cell>
          <cell r="D607" t="str">
            <v>Directly</v>
          </cell>
          <cell r="F607">
            <v>0.97000000000000008</v>
          </cell>
          <cell r="G607">
            <v>0.86</v>
          </cell>
          <cell r="H607">
            <v>0.8</v>
          </cell>
          <cell r="J607">
            <v>1.1872800000000001</v>
          </cell>
          <cell r="K607">
            <v>1.05264</v>
          </cell>
          <cell r="L607">
            <v>0.8</v>
          </cell>
        </row>
        <row r="608">
          <cell r="A608" t="str">
            <v>87-10-1361</v>
          </cell>
          <cell r="B608" t="str">
            <v>Spiraea billiardii</v>
          </cell>
          <cell r="C608" t="str">
            <v>MP150</v>
          </cell>
          <cell r="D608" t="str">
            <v>Directly</v>
          </cell>
          <cell r="F608">
            <v>0.36</v>
          </cell>
          <cell r="G608">
            <v>0.26</v>
          </cell>
          <cell r="H608">
            <v>0.22</v>
          </cell>
          <cell r="J608">
            <v>0.44063999999999998</v>
          </cell>
          <cell r="K608">
            <v>0.31824000000000002</v>
          </cell>
          <cell r="L608">
            <v>0.22</v>
          </cell>
        </row>
        <row r="609">
          <cell r="A609" t="str">
            <v>87-10-0508</v>
          </cell>
          <cell r="B609" t="str">
            <v>Spiraea cinerea 'Grefsheim'</v>
          </cell>
          <cell r="C609" t="str">
            <v>MP150</v>
          </cell>
          <cell r="D609" t="str">
            <v>Directly</v>
          </cell>
          <cell r="F609">
            <v>0.36</v>
          </cell>
          <cell r="G609">
            <v>0.26</v>
          </cell>
          <cell r="H609">
            <v>0.22</v>
          </cell>
          <cell r="J609">
            <v>0.44063999999999998</v>
          </cell>
          <cell r="K609">
            <v>0.31824000000000002</v>
          </cell>
          <cell r="L609">
            <v>0.22</v>
          </cell>
        </row>
        <row r="610">
          <cell r="A610" t="str">
            <v>87-10-1781</v>
          </cell>
          <cell r="B610" t="str">
            <v>Spiraea cinerea 'Kazia' PBR ®</v>
          </cell>
          <cell r="C610" t="str">
            <v>MP150</v>
          </cell>
          <cell r="D610" t="str">
            <v>Directly</v>
          </cell>
          <cell r="F610">
            <v>0.94000000000000006</v>
          </cell>
          <cell r="G610">
            <v>0.83</v>
          </cell>
          <cell r="H610">
            <v>0.77</v>
          </cell>
          <cell r="J610">
            <v>1.15056</v>
          </cell>
          <cell r="K610">
            <v>1.0159199999999999</v>
          </cell>
          <cell r="L610">
            <v>0.77</v>
          </cell>
        </row>
        <row r="611">
          <cell r="A611" t="str">
            <v>87-10-0509</v>
          </cell>
          <cell r="B611" t="str">
            <v>Spiraea decumbens</v>
          </cell>
          <cell r="C611" t="str">
            <v>MP150</v>
          </cell>
          <cell r="D611" t="str">
            <v>Directly</v>
          </cell>
          <cell r="F611">
            <v>0.39</v>
          </cell>
          <cell r="G611">
            <v>0.28999999999999998</v>
          </cell>
          <cell r="H611">
            <v>0.24</v>
          </cell>
          <cell r="J611">
            <v>0.47736000000000001</v>
          </cell>
          <cell r="K611">
            <v>0.35496</v>
          </cell>
          <cell r="L611">
            <v>0.24</v>
          </cell>
        </row>
        <row r="612">
          <cell r="A612" t="str">
            <v>87-10-0510</v>
          </cell>
          <cell r="B612" t="str">
            <v>Spiraea densiflora</v>
          </cell>
          <cell r="C612" t="str">
            <v>MP150</v>
          </cell>
          <cell r="D612" t="str">
            <v>Directly</v>
          </cell>
          <cell r="F612">
            <v>0.36</v>
          </cell>
          <cell r="G612">
            <v>0.26</v>
          </cell>
          <cell r="H612">
            <v>0.22</v>
          </cell>
          <cell r="J612">
            <v>0.44063999999999998</v>
          </cell>
          <cell r="K612">
            <v>0.31824000000000002</v>
          </cell>
          <cell r="L612">
            <v>0.22</v>
          </cell>
        </row>
        <row r="613">
          <cell r="A613" t="str">
            <v>87-10-0512</v>
          </cell>
          <cell r="B613" t="str">
            <v>Spiraea japonica 'Albiflora'</v>
          </cell>
          <cell r="C613" t="str">
            <v>MP150</v>
          </cell>
          <cell r="D613" t="str">
            <v>Directly</v>
          </cell>
          <cell r="F613">
            <v>0.36</v>
          </cell>
          <cell r="G613">
            <v>0.26</v>
          </cell>
          <cell r="H613">
            <v>0.22</v>
          </cell>
          <cell r="J613">
            <v>0.44063999999999998</v>
          </cell>
          <cell r="K613">
            <v>0.31824000000000002</v>
          </cell>
          <cell r="L613">
            <v>0.22</v>
          </cell>
        </row>
        <row r="614">
          <cell r="A614" t="str">
            <v>87-10-0513</v>
          </cell>
          <cell r="B614" t="str">
            <v>Spiraea japonica 'Anthony Waterer'</v>
          </cell>
          <cell r="C614" t="str">
            <v>MP150</v>
          </cell>
          <cell r="D614" t="str">
            <v>Directly</v>
          </cell>
          <cell r="F614">
            <v>0.36</v>
          </cell>
          <cell r="G614">
            <v>0.26</v>
          </cell>
          <cell r="H614">
            <v>0.22</v>
          </cell>
          <cell r="J614">
            <v>0.44063999999999998</v>
          </cell>
          <cell r="K614">
            <v>0.31824000000000002</v>
          </cell>
          <cell r="L614">
            <v>0.22</v>
          </cell>
        </row>
        <row r="615">
          <cell r="A615" t="str">
            <v>87-10-1055</v>
          </cell>
          <cell r="B615" t="str">
            <v>Spiraea japonica 'Crispa'</v>
          </cell>
          <cell r="C615" t="str">
            <v>MP150</v>
          </cell>
          <cell r="D615" t="str">
            <v>Directly</v>
          </cell>
          <cell r="F615">
            <v>0.39</v>
          </cell>
          <cell r="G615">
            <v>0.28999999999999998</v>
          </cell>
          <cell r="H615">
            <v>0.24</v>
          </cell>
          <cell r="J615">
            <v>0.47736000000000001</v>
          </cell>
          <cell r="K615">
            <v>0.35496</v>
          </cell>
          <cell r="L615">
            <v>0.24</v>
          </cell>
        </row>
        <row r="616">
          <cell r="A616" t="str">
            <v>87-10-0515</v>
          </cell>
          <cell r="B616" t="str">
            <v>Spiraea japonica 'Dart's Red'</v>
          </cell>
          <cell r="C616" t="str">
            <v>MP150</v>
          </cell>
          <cell r="D616" t="str">
            <v>Directly</v>
          </cell>
          <cell r="F616">
            <v>0.36</v>
          </cell>
          <cell r="G616">
            <v>0.26</v>
          </cell>
          <cell r="H616">
            <v>0.22</v>
          </cell>
          <cell r="J616">
            <v>0.44063999999999998</v>
          </cell>
          <cell r="K616">
            <v>0.31824000000000002</v>
          </cell>
          <cell r="L616">
            <v>0.22</v>
          </cell>
        </row>
        <row r="617">
          <cell r="A617" t="str">
            <v>87-10-0516</v>
          </cell>
          <cell r="B617" t="str">
            <v>Spiraea japonica 'Firelight'</v>
          </cell>
          <cell r="C617" t="str">
            <v>MP150</v>
          </cell>
          <cell r="D617" t="str">
            <v>Directly</v>
          </cell>
          <cell r="F617">
            <v>0.36</v>
          </cell>
          <cell r="G617">
            <v>0.26</v>
          </cell>
          <cell r="H617">
            <v>0.22</v>
          </cell>
          <cell r="J617">
            <v>0.44063999999999998</v>
          </cell>
          <cell r="K617">
            <v>0.31824000000000002</v>
          </cell>
          <cell r="L617">
            <v>0.22</v>
          </cell>
        </row>
        <row r="618">
          <cell r="A618" t="str">
            <v>87-10-0517</v>
          </cell>
          <cell r="B618" t="str">
            <v>Spiraea japonica 'Froebelii'</v>
          </cell>
          <cell r="C618" t="str">
            <v>MP150</v>
          </cell>
          <cell r="D618" t="str">
            <v>Directly</v>
          </cell>
          <cell r="F618">
            <v>0.36</v>
          </cell>
          <cell r="G618">
            <v>0.26</v>
          </cell>
          <cell r="H618">
            <v>0.22</v>
          </cell>
          <cell r="J618">
            <v>0.44063999999999998</v>
          </cell>
          <cell r="K618">
            <v>0.31824000000000002</v>
          </cell>
          <cell r="L618">
            <v>0.22</v>
          </cell>
        </row>
        <row r="619">
          <cell r="A619" t="str">
            <v>87-10-0518</v>
          </cell>
          <cell r="B619" t="str">
            <v>Spiraea japonica 'Genpei'</v>
          </cell>
          <cell r="C619" t="str">
            <v>MP150</v>
          </cell>
          <cell r="D619" t="str">
            <v>Directly</v>
          </cell>
          <cell r="F619">
            <v>0.36</v>
          </cell>
          <cell r="G619">
            <v>0.26</v>
          </cell>
          <cell r="H619">
            <v>0.22</v>
          </cell>
          <cell r="J619">
            <v>0.44063999999999998</v>
          </cell>
          <cell r="K619">
            <v>0.31824000000000002</v>
          </cell>
          <cell r="L619">
            <v>0.22</v>
          </cell>
        </row>
        <row r="620">
          <cell r="A620" t="str">
            <v>87-10-1030</v>
          </cell>
          <cell r="B620" t="str">
            <v>Spiraea japonica 'Golden Carpet' PBR ®</v>
          </cell>
          <cell r="C620" t="str">
            <v>MP150</v>
          </cell>
          <cell r="D620" t="str">
            <v>Directly</v>
          </cell>
          <cell r="F620">
            <v>0.94000000000000006</v>
          </cell>
          <cell r="G620">
            <v>0.83</v>
          </cell>
          <cell r="H620">
            <v>0.77</v>
          </cell>
          <cell r="J620">
            <v>1.15056</v>
          </cell>
          <cell r="K620">
            <v>1.0159199999999999</v>
          </cell>
          <cell r="L620">
            <v>0.77</v>
          </cell>
        </row>
        <row r="621">
          <cell r="A621" t="str">
            <v>87-10-0519</v>
          </cell>
          <cell r="B621" t="str">
            <v>Spiraea japonica 'Golden Princess'</v>
          </cell>
          <cell r="C621" t="str">
            <v>MP150</v>
          </cell>
          <cell r="D621" t="str">
            <v>Directly</v>
          </cell>
          <cell r="F621">
            <v>0.36</v>
          </cell>
          <cell r="G621">
            <v>0.26</v>
          </cell>
          <cell r="H621">
            <v>0.22</v>
          </cell>
          <cell r="J621">
            <v>0.44063999999999998</v>
          </cell>
          <cell r="K621">
            <v>0.31824000000000002</v>
          </cell>
          <cell r="L621">
            <v>0.22</v>
          </cell>
        </row>
        <row r="622">
          <cell r="A622" t="str">
            <v>87-10-1610</v>
          </cell>
          <cell r="B622" t="str">
            <v>Spiraea japonica 'Goldfire'   PBR ®</v>
          </cell>
          <cell r="C622" t="str">
            <v>MP150</v>
          </cell>
          <cell r="D622" t="str">
            <v>Directly</v>
          </cell>
          <cell r="F622">
            <v>1.01</v>
          </cell>
          <cell r="G622">
            <v>0.9</v>
          </cell>
          <cell r="H622">
            <v>0.84</v>
          </cell>
          <cell r="J622">
            <v>1.23624</v>
          </cell>
          <cell r="K622">
            <v>1.1016000000000001</v>
          </cell>
          <cell r="L622">
            <v>0.84</v>
          </cell>
        </row>
        <row r="623">
          <cell r="A623" t="str">
            <v>87-10-0520</v>
          </cell>
          <cell r="B623" t="str">
            <v>Spiraea japonica 'Goldflame'</v>
          </cell>
          <cell r="C623" t="str">
            <v>MP150</v>
          </cell>
          <cell r="D623" t="str">
            <v>Directly</v>
          </cell>
          <cell r="F623">
            <v>0.36</v>
          </cell>
          <cell r="G623">
            <v>0.26</v>
          </cell>
          <cell r="H623">
            <v>0.22</v>
          </cell>
          <cell r="J623">
            <v>0.44063999999999998</v>
          </cell>
          <cell r="K623">
            <v>0.31824000000000002</v>
          </cell>
          <cell r="L623">
            <v>0.22</v>
          </cell>
        </row>
        <row r="624">
          <cell r="A624" t="str">
            <v>87-10-0521</v>
          </cell>
          <cell r="B624" t="str">
            <v>Spiraea japonica 'Goldmound'</v>
          </cell>
          <cell r="C624" t="str">
            <v>MP150</v>
          </cell>
          <cell r="D624" t="str">
            <v>Directly</v>
          </cell>
          <cell r="F624">
            <v>0.36</v>
          </cell>
          <cell r="G624">
            <v>0.26</v>
          </cell>
          <cell r="H624">
            <v>0.22</v>
          </cell>
          <cell r="J624">
            <v>0.44063999999999998</v>
          </cell>
          <cell r="K624">
            <v>0.31824000000000002</v>
          </cell>
          <cell r="L624">
            <v>0.22</v>
          </cell>
        </row>
        <row r="625">
          <cell r="A625" t="str">
            <v>87-10-1031</v>
          </cell>
          <cell r="B625" t="str">
            <v>Spiraea japonica 'Green Carpet' PBR ®</v>
          </cell>
          <cell r="C625" t="str">
            <v>MP150</v>
          </cell>
          <cell r="D625" t="str">
            <v>Directly</v>
          </cell>
          <cell r="F625">
            <v>0.94000000000000006</v>
          </cell>
          <cell r="G625">
            <v>0.83</v>
          </cell>
          <cell r="H625">
            <v>0.77</v>
          </cell>
          <cell r="J625">
            <v>1.15056</v>
          </cell>
          <cell r="K625">
            <v>1.0159199999999999</v>
          </cell>
          <cell r="L625">
            <v>0.77</v>
          </cell>
        </row>
        <row r="626">
          <cell r="A626" t="str">
            <v>87-10-0522</v>
          </cell>
          <cell r="B626" t="str">
            <v>Spiraea japonica 'Little Princess'</v>
          </cell>
          <cell r="C626" t="str">
            <v>MP150</v>
          </cell>
          <cell r="D626" t="str">
            <v>Directly</v>
          </cell>
          <cell r="F626">
            <v>0.36</v>
          </cell>
          <cell r="G626">
            <v>0.26</v>
          </cell>
          <cell r="H626">
            <v>0.22</v>
          </cell>
          <cell r="J626">
            <v>0.44063999999999998</v>
          </cell>
          <cell r="K626">
            <v>0.31824000000000002</v>
          </cell>
          <cell r="L626">
            <v>0.22</v>
          </cell>
        </row>
        <row r="627">
          <cell r="A627" t="str">
            <v>87-10-1505</v>
          </cell>
          <cell r="B627" t="str">
            <v>Spiraea japonica 'Macrophylla'</v>
          </cell>
          <cell r="C627" t="str">
            <v>MP150</v>
          </cell>
          <cell r="D627" t="str">
            <v>Directly</v>
          </cell>
          <cell r="F627">
            <v>0.36</v>
          </cell>
          <cell r="G627">
            <v>0.26</v>
          </cell>
          <cell r="H627">
            <v>0.22</v>
          </cell>
          <cell r="J627">
            <v>0.44063999999999998</v>
          </cell>
          <cell r="K627">
            <v>0.31824000000000002</v>
          </cell>
          <cell r="L627">
            <v>0.22</v>
          </cell>
        </row>
        <row r="628">
          <cell r="A628" t="str">
            <v>87-10-1032</v>
          </cell>
          <cell r="B628" t="str">
            <v>Spiraea japonica 'Magic Carpet' PBR ®</v>
          </cell>
          <cell r="C628" t="str">
            <v>MP150</v>
          </cell>
          <cell r="D628" t="str">
            <v>Directly</v>
          </cell>
          <cell r="F628">
            <v>1.01</v>
          </cell>
          <cell r="G628">
            <v>0.9</v>
          </cell>
          <cell r="H628">
            <v>0.84</v>
          </cell>
          <cell r="J628">
            <v>1.23624</v>
          </cell>
          <cell r="K628">
            <v>1.1016000000000001</v>
          </cell>
          <cell r="L628">
            <v>0.84</v>
          </cell>
        </row>
        <row r="629">
          <cell r="A629" t="str">
            <v>87-10-0523</v>
          </cell>
          <cell r="B629" t="str">
            <v>Spiraea japonica 'Manon'</v>
          </cell>
          <cell r="C629" t="str">
            <v>MP150</v>
          </cell>
          <cell r="D629" t="str">
            <v>Directly</v>
          </cell>
          <cell r="F629">
            <v>0.36</v>
          </cell>
          <cell r="G629">
            <v>0.26</v>
          </cell>
          <cell r="H629">
            <v>0.22</v>
          </cell>
          <cell r="J629">
            <v>0.44063999999999998</v>
          </cell>
          <cell r="K629">
            <v>0.31824000000000002</v>
          </cell>
          <cell r="L629">
            <v>0.22</v>
          </cell>
        </row>
        <row r="630">
          <cell r="A630" t="str">
            <v>87-10-0524</v>
          </cell>
          <cell r="B630" t="str">
            <v>Spiraea japonica 'Nana'</v>
          </cell>
          <cell r="C630" t="str">
            <v>MP150</v>
          </cell>
          <cell r="D630" t="str">
            <v>Directly</v>
          </cell>
          <cell r="F630">
            <v>0.36</v>
          </cell>
          <cell r="G630">
            <v>0.26</v>
          </cell>
          <cell r="H630">
            <v>0.22</v>
          </cell>
          <cell r="J630">
            <v>0.44063999999999998</v>
          </cell>
          <cell r="K630">
            <v>0.31824000000000002</v>
          </cell>
          <cell r="L630">
            <v>0.22</v>
          </cell>
        </row>
        <row r="631">
          <cell r="A631" t="str">
            <v>87-10-0525</v>
          </cell>
          <cell r="B631" t="str">
            <v>Spiraea japonica 'Neon Flash'</v>
          </cell>
          <cell r="C631" t="str">
            <v>MP150</v>
          </cell>
          <cell r="D631" t="str">
            <v>Directly</v>
          </cell>
          <cell r="F631">
            <v>0.36</v>
          </cell>
          <cell r="G631">
            <v>0.26</v>
          </cell>
          <cell r="H631">
            <v>0.22</v>
          </cell>
          <cell r="J631">
            <v>0.44063999999999998</v>
          </cell>
          <cell r="K631">
            <v>0.31824000000000002</v>
          </cell>
          <cell r="L631">
            <v>0.22</v>
          </cell>
        </row>
        <row r="632">
          <cell r="A632" t="str">
            <v>87-10-1441</v>
          </cell>
          <cell r="B632" t="str">
            <v>Spiraea japonica 'Odensala'</v>
          </cell>
          <cell r="C632" t="str">
            <v>MP150</v>
          </cell>
          <cell r="D632" t="str">
            <v>Directly</v>
          </cell>
          <cell r="F632">
            <v>0.36</v>
          </cell>
          <cell r="G632">
            <v>0.26</v>
          </cell>
          <cell r="H632">
            <v>0.22</v>
          </cell>
          <cell r="J632">
            <v>0.44063999999999998</v>
          </cell>
          <cell r="K632">
            <v>0.31824000000000002</v>
          </cell>
          <cell r="L632">
            <v>0.22</v>
          </cell>
        </row>
        <row r="633">
          <cell r="A633" t="str">
            <v>87-10-1182</v>
          </cell>
          <cell r="B633" t="str">
            <v>Spiraea japonica 'Odessa' PBR ®</v>
          </cell>
          <cell r="C633" t="str">
            <v>MP150</v>
          </cell>
          <cell r="D633" t="str">
            <v>Directly</v>
          </cell>
          <cell r="F633">
            <v>1.08</v>
          </cell>
          <cell r="G633">
            <v>0.97</v>
          </cell>
          <cell r="H633">
            <v>0.91</v>
          </cell>
          <cell r="J633">
            <v>1.32192</v>
          </cell>
          <cell r="K633">
            <v>1.1872799999999999</v>
          </cell>
          <cell r="L633">
            <v>0.91</v>
          </cell>
        </row>
        <row r="634">
          <cell r="A634" t="str">
            <v>87-10-1183</v>
          </cell>
          <cell r="B634" t="str">
            <v>Spiraea japonica 'Ruberrima'</v>
          </cell>
          <cell r="C634" t="str">
            <v>MP150</v>
          </cell>
          <cell r="D634" t="str">
            <v>Directly</v>
          </cell>
          <cell r="F634">
            <v>0.36</v>
          </cell>
          <cell r="G634">
            <v>0.26</v>
          </cell>
          <cell r="H634">
            <v>0.22</v>
          </cell>
          <cell r="J634">
            <v>0.44063999999999998</v>
          </cell>
          <cell r="K634">
            <v>0.31824000000000002</v>
          </cell>
          <cell r="L634">
            <v>0.22</v>
          </cell>
        </row>
        <row r="635">
          <cell r="A635" t="str">
            <v>87-10-1033</v>
          </cell>
          <cell r="B635" t="str">
            <v>Spiraea japonica Sparkling Carpet PBR ®</v>
          </cell>
          <cell r="C635" t="str">
            <v>MP150</v>
          </cell>
          <cell r="D635" t="str">
            <v>Directly</v>
          </cell>
          <cell r="F635">
            <v>0.94000000000000006</v>
          </cell>
          <cell r="G635">
            <v>0.83</v>
          </cell>
          <cell r="H635">
            <v>0.77</v>
          </cell>
          <cell r="J635">
            <v>1.15056</v>
          </cell>
          <cell r="K635">
            <v>1.0159199999999999</v>
          </cell>
          <cell r="L635">
            <v>0.77</v>
          </cell>
        </row>
        <row r="636">
          <cell r="A636" t="str">
            <v>87-10-1034</v>
          </cell>
          <cell r="B636" t="str">
            <v>Spiraea japonica ' Sparkling Champagne ('Lonspi'PBR) ®</v>
          </cell>
          <cell r="C636" t="str">
            <v>MP150</v>
          </cell>
          <cell r="D636" t="str">
            <v>Directly</v>
          </cell>
          <cell r="F636">
            <v>0.94000000000000006</v>
          </cell>
          <cell r="G636">
            <v>0.83</v>
          </cell>
          <cell r="H636">
            <v>0.77</v>
          </cell>
          <cell r="J636">
            <v>1.15056</v>
          </cell>
          <cell r="K636">
            <v>1.0159199999999999</v>
          </cell>
          <cell r="L636">
            <v>0.77</v>
          </cell>
        </row>
        <row r="637">
          <cell r="A637" t="str">
            <v>87-10-1102</v>
          </cell>
          <cell r="B637" t="str">
            <v>Spiraea japonica 'White Gold' PBR ®</v>
          </cell>
          <cell r="C637" t="str">
            <v>MP150</v>
          </cell>
          <cell r="D637" t="str">
            <v>Directly</v>
          </cell>
          <cell r="F637">
            <v>0.94000000000000006</v>
          </cell>
          <cell r="G637">
            <v>0.83</v>
          </cell>
          <cell r="H637">
            <v>0.77</v>
          </cell>
          <cell r="J637">
            <v>1.15056</v>
          </cell>
          <cell r="K637">
            <v>1.0159199999999999</v>
          </cell>
          <cell r="L637">
            <v>0.77</v>
          </cell>
        </row>
        <row r="638">
          <cell r="A638" t="str">
            <v>87-10-0526</v>
          </cell>
          <cell r="B638" t="str">
            <v>Spiraea japonica 'Zigeunerblut'</v>
          </cell>
          <cell r="C638" t="str">
            <v>MP150</v>
          </cell>
          <cell r="D638" t="str">
            <v>Directly</v>
          </cell>
          <cell r="F638">
            <v>0.36</v>
          </cell>
          <cell r="G638">
            <v>0.26</v>
          </cell>
          <cell r="H638">
            <v>0.22</v>
          </cell>
          <cell r="J638">
            <v>0.44063999999999998</v>
          </cell>
          <cell r="K638">
            <v>0.31824000000000002</v>
          </cell>
          <cell r="L638">
            <v>0.22</v>
          </cell>
        </row>
        <row r="639">
          <cell r="A639" t="str">
            <v>87-10-1442</v>
          </cell>
          <cell r="B639" t="str">
            <v>Spiraea nipp. 'Flächenfüller'</v>
          </cell>
          <cell r="C639" t="str">
            <v>MP150</v>
          </cell>
          <cell r="D639" t="str">
            <v>Directly</v>
          </cell>
          <cell r="F639">
            <v>0.39999999999999997</v>
          </cell>
          <cell r="G639">
            <v>0.3</v>
          </cell>
          <cell r="H639">
            <v>0.25</v>
          </cell>
          <cell r="J639">
            <v>0.48959999999999992</v>
          </cell>
          <cell r="K639">
            <v>0.36719999999999997</v>
          </cell>
          <cell r="L639">
            <v>0.25</v>
          </cell>
        </row>
        <row r="640">
          <cell r="A640" t="str">
            <v>87-10-0527</v>
          </cell>
          <cell r="B640" t="str">
            <v>Spiraea nipp. 'Halward's Silver'</v>
          </cell>
          <cell r="C640" t="str">
            <v>MP150</v>
          </cell>
          <cell r="D640" t="str">
            <v>Directly</v>
          </cell>
          <cell r="F640">
            <v>0.39999999999999997</v>
          </cell>
          <cell r="G640">
            <v>0.3</v>
          </cell>
          <cell r="H640">
            <v>0.25</v>
          </cell>
          <cell r="J640">
            <v>0.48959999999999992</v>
          </cell>
          <cell r="K640">
            <v>0.36719999999999997</v>
          </cell>
          <cell r="L640">
            <v>0.25</v>
          </cell>
        </row>
        <row r="641">
          <cell r="A641" t="str">
            <v>87-10-1443</v>
          </cell>
          <cell r="B641" t="str">
            <v>Spiraea nipp. 'Inez'</v>
          </cell>
          <cell r="C641" t="str">
            <v>MP150</v>
          </cell>
          <cell r="D641" t="str">
            <v>Directly</v>
          </cell>
          <cell r="F641">
            <v>0.39999999999999997</v>
          </cell>
          <cell r="G641">
            <v>0.3</v>
          </cell>
          <cell r="H641">
            <v>0.25</v>
          </cell>
          <cell r="J641">
            <v>0.48959999999999992</v>
          </cell>
          <cell r="K641">
            <v>0.36719999999999997</v>
          </cell>
          <cell r="L641">
            <v>0.25</v>
          </cell>
        </row>
        <row r="642">
          <cell r="A642" t="str">
            <v>87-10-0528</v>
          </cell>
          <cell r="B642" t="str">
            <v>Spiraea nipp. 'June Bride'</v>
          </cell>
          <cell r="C642" t="str">
            <v>MP150</v>
          </cell>
          <cell r="D642" t="str">
            <v>Directly</v>
          </cell>
          <cell r="F642">
            <v>0.39999999999999997</v>
          </cell>
          <cell r="G642">
            <v>0.3</v>
          </cell>
          <cell r="H642">
            <v>0.25</v>
          </cell>
          <cell r="J642">
            <v>0.48959999999999992</v>
          </cell>
          <cell r="K642">
            <v>0.36719999999999997</v>
          </cell>
          <cell r="L642">
            <v>0.25</v>
          </cell>
        </row>
        <row r="643">
          <cell r="A643" t="str">
            <v>87-10-0529</v>
          </cell>
          <cell r="B643" t="str">
            <v>Spiraea nipp. 'Snowmound'</v>
          </cell>
          <cell r="C643" t="str">
            <v>MP150</v>
          </cell>
          <cell r="D643" t="str">
            <v>Directly</v>
          </cell>
          <cell r="F643">
            <v>0.39999999999999997</v>
          </cell>
          <cell r="G643">
            <v>0.3</v>
          </cell>
          <cell r="H643">
            <v>0.25</v>
          </cell>
          <cell r="J643">
            <v>0.48959999999999992</v>
          </cell>
          <cell r="K643">
            <v>0.36719999999999997</v>
          </cell>
          <cell r="L643">
            <v>0.25</v>
          </cell>
        </row>
        <row r="644">
          <cell r="A644" t="str">
            <v>87-10-1117</v>
          </cell>
          <cell r="B644" t="str">
            <v>Spiraea nipp. 'White Carpet' PBR ®</v>
          </cell>
          <cell r="C644" t="str">
            <v>MP150</v>
          </cell>
          <cell r="D644" t="str">
            <v>Directly</v>
          </cell>
          <cell r="F644">
            <v>0.94000000000000006</v>
          </cell>
          <cell r="G644">
            <v>0.83</v>
          </cell>
          <cell r="H644">
            <v>0.77</v>
          </cell>
          <cell r="J644">
            <v>1.15056</v>
          </cell>
          <cell r="K644">
            <v>1.0159199999999999</v>
          </cell>
          <cell r="L644">
            <v>0.77</v>
          </cell>
        </row>
        <row r="645">
          <cell r="A645" t="str">
            <v>87-10-1611</v>
          </cell>
          <cell r="B645" t="str">
            <v>Spiraea salicifolia</v>
          </cell>
          <cell r="C645" t="str">
            <v>MP150</v>
          </cell>
          <cell r="D645" t="str">
            <v>Directly</v>
          </cell>
          <cell r="F645">
            <v>0.36</v>
          </cell>
          <cell r="G645">
            <v>0.26</v>
          </cell>
          <cell r="H645">
            <v>0.22</v>
          </cell>
          <cell r="J645">
            <v>0.44063999999999998</v>
          </cell>
          <cell r="K645">
            <v>0.31824000000000002</v>
          </cell>
          <cell r="L645">
            <v>0.22</v>
          </cell>
        </row>
        <row r="646">
          <cell r="A646" t="str">
            <v>87-10-0530</v>
          </cell>
          <cell r="B646" t="str">
            <v>Spiraea thunbergii</v>
          </cell>
          <cell r="C646" t="str">
            <v>MP150</v>
          </cell>
          <cell r="D646" t="str">
            <v>Directly</v>
          </cell>
          <cell r="F646">
            <v>0.39</v>
          </cell>
          <cell r="G646">
            <v>0.28999999999999998</v>
          </cell>
          <cell r="H646">
            <v>0.24</v>
          </cell>
          <cell r="J646">
            <v>0.47736000000000001</v>
          </cell>
          <cell r="K646">
            <v>0.35496</v>
          </cell>
          <cell r="L646">
            <v>0.24</v>
          </cell>
        </row>
        <row r="647">
          <cell r="A647" t="str">
            <v>87-10-1444</v>
          </cell>
          <cell r="B647" t="str">
            <v>Spiraea thunb. 'Ogon'</v>
          </cell>
          <cell r="C647" t="str">
            <v>MP150</v>
          </cell>
          <cell r="D647" t="str">
            <v>Directly</v>
          </cell>
          <cell r="F647">
            <v>0.39</v>
          </cell>
          <cell r="G647">
            <v>0.28999999999999998</v>
          </cell>
          <cell r="H647">
            <v>0.24</v>
          </cell>
          <cell r="J647">
            <v>0.47736000000000001</v>
          </cell>
          <cell r="K647">
            <v>0.35496</v>
          </cell>
          <cell r="L647">
            <v>0.24</v>
          </cell>
        </row>
        <row r="648">
          <cell r="A648" t="str">
            <v>87-10-0531</v>
          </cell>
          <cell r="B648" t="str">
            <v>Spiraea trilobata</v>
          </cell>
          <cell r="C648" t="str">
            <v>MP150</v>
          </cell>
          <cell r="D648" t="str">
            <v>Directly</v>
          </cell>
          <cell r="F648">
            <v>0.39</v>
          </cell>
          <cell r="G648">
            <v>0.28999999999999998</v>
          </cell>
          <cell r="H648">
            <v>0.24</v>
          </cell>
          <cell r="J648">
            <v>0.47736000000000001</v>
          </cell>
          <cell r="K648">
            <v>0.35496</v>
          </cell>
          <cell r="L648">
            <v>0.24</v>
          </cell>
        </row>
        <row r="649">
          <cell r="A649" t="str">
            <v>87-10-0885</v>
          </cell>
          <cell r="B649" t="str">
            <v>Spiraea vanh. 'Gold Fountain'</v>
          </cell>
          <cell r="C649" t="str">
            <v>MP150</v>
          </cell>
          <cell r="D649" t="str">
            <v>Directly</v>
          </cell>
          <cell r="F649">
            <v>0.39</v>
          </cell>
          <cell r="G649">
            <v>0.28999999999999998</v>
          </cell>
          <cell r="H649">
            <v>0.24</v>
          </cell>
          <cell r="J649">
            <v>0.47736000000000001</v>
          </cell>
          <cell r="K649">
            <v>0.35496</v>
          </cell>
          <cell r="L649">
            <v>0.24</v>
          </cell>
        </row>
        <row r="650">
          <cell r="A650" t="str">
            <v>87-10-0886</v>
          </cell>
          <cell r="B650" t="str">
            <v>Spiraea vanh. 'Pink Ice'</v>
          </cell>
          <cell r="C650" t="str">
            <v>MP150</v>
          </cell>
          <cell r="D650" t="str">
            <v>Directly</v>
          </cell>
          <cell r="F650">
            <v>0.39</v>
          </cell>
          <cell r="G650">
            <v>0.28999999999999998</v>
          </cell>
          <cell r="H650">
            <v>0.24</v>
          </cell>
          <cell r="J650">
            <v>0.47736000000000001</v>
          </cell>
          <cell r="K650">
            <v>0.35496</v>
          </cell>
          <cell r="L650">
            <v>0.24</v>
          </cell>
        </row>
        <row r="651">
          <cell r="A651" t="str">
            <v>87-10-0532</v>
          </cell>
          <cell r="B651" t="str">
            <v>Spiraea vanhouttei</v>
          </cell>
          <cell r="C651" t="str">
            <v>MP150</v>
          </cell>
          <cell r="D651" t="str">
            <v>Directly</v>
          </cell>
          <cell r="F651">
            <v>0.39999999999999997</v>
          </cell>
          <cell r="G651">
            <v>0.3</v>
          </cell>
          <cell r="H651">
            <v>0.25</v>
          </cell>
          <cell r="J651">
            <v>0.48959999999999992</v>
          </cell>
          <cell r="K651">
            <v>0.36719999999999997</v>
          </cell>
          <cell r="L651">
            <v>0.25</v>
          </cell>
        </row>
        <row r="652">
          <cell r="A652" t="str">
            <v>87-10-0535</v>
          </cell>
          <cell r="B652" t="str">
            <v>Stephanandra incisa 'Crispa'</v>
          </cell>
          <cell r="C652" t="str">
            <v>MP150</v>
          </cell>
          <cell r="D652" t="str">
            <v>Directly</v>
          </cell>
          <cell r="F652">
            <v>0.33999999999999997</v>
          </cell>
          <cell r="G652">
            <v>0.25</v>
          </cell>
          <cell r="H652">
            <v>0.21</v>
          </cell>
          <cell r="J652">
            <v>0.41615999999999997</v>
          </cell>
          <cell r="K652">
            <v>0.30599999999999999</v>
          </cell>
          <cell r="L652">
            <v>0.21</v>
          </cell>
        </row>
        <row r="653">
          <cell r="A653" t="str">
            <v>87-10-1445</v>
          </cell>
          <cell r="B653" t="str">
            <v>Symphoricarpos albus 'Arvid'</v>
          </cell>
          <cell r="C653" t="str">
            <v>MP150</v>
          </cell>
          <cell r="D653" t="str">
            <v>Directly</v>
          </cell>
          <cell r="F653">
            <v>0.33999999999999997</v>
          </cell>
          <cell r="G653">
            <v>0.25</v>
          </cell>
          <cell r="H653">
            <v>0.21</v>
          </cell>
          <cell r="J653">
            <v>0.41615999999999997</v>
          </cell>
          <cell r="K653">
            <v>0.30599999999999999</v>
          </cell>
          <cell r="L653">
            <v>0.21</v>
          </cell>
        </row>
        <row r="654">
          <cell r="A654" t="str">
            <v>87-10-1362</v>
          </cell>
          <cell r="B654" t="str">
            <v>Symphoricarpos chen. 'Hancock'</v>
          </cell>
          <cell r="C654" t="str">
            <v>MP150</v>
          </cell>
          <cell r="D654" t="str">
            <v>Directly</v>
          </cell>
          <cell r="F654">
            <v>0.33999999999999997</v>
          </cell>
          <cell r="G654">
            <v>0.25</v>
          </cell>
          <cell r="H654">
            <v>0.21</v>
          </cell>
          <cell r="J654">
            <v>0.41615999999999997</v>
          </cell>
          <cell r="K654">
            <v>0.30599999999999999</v>
          </cell>
          <cell r="L654">
            <v>0.21</v>
          </cell>
        </row>
        <row r="655">
          <cell r="A655" t="str">
            <v>87-10-1054</v>
          </cell>
          <cell r="B655" t="str">
            <v>Symphoricarpos d. 'Magic Berry'</v>
          </cell>
          <cell r="C655" t="str">
            <v>MP150</v>
          </cell>
          <cell r="D655" t="str">
            <v>Directly</v>
          </cell>
          <cell r="F655">
            <v>0.36</v>
          </cell>
          <cell r="G655">
            <v>0.26</v>
          </cell>
          <cell r="H655">
            <v>0.22</v>
          </cell>
          <cell r="J655">
            <v>0.44063999999999998</v>
          </cell>
          <cell r="K655">
            <v>0.31824000000000002</v>
          </cell>
          <cell r="L655">
            <v>0.22</v>
          </cell>
        </row>
        <row r="656">
          <cell r="A656" t="str">
            <v>87-10-0930</v>
          </cell>
          <cell r="B656" t="str">
            <v>Symphoricarpos d. 'Mother of Pearl'</v>
          </cell>
          <cell r="C656" t="str">
            <v>MP150</v>
          </cell>
          <cell r="D656" t="str">
            <v>Directly</v>
          </cell>
          <cell r="F656">
            <v>0.36</v>
          </cell>
          <cell r="G656">
            <v>0.26</v>
          </cell>
          <cell r="H656">
            <v>0.22</v>
          </cell>
          <cell r="J656">
            <v>0.44063999999999998</v>
          </cell>
          <cell r="K656">
            <v>0.31824000000000002</v>
          </cell>
          <cell r="L656">
            <v>0.22</v>
          </cell>
        </row>
        <row r="657">
          <cell r="A657" t="str">
            <v>87-10-1035</v>
          </cell>
          <cell r="B657" t="str">
            <v>Symphoricarpos d. 'White Hedge'</v>
          </cell>
          <cell r="C657" t="str">
            <v>MP150</v>
          </cell>
          <cell r="D657" t="str">
            <v>Directly</v>
          </cell>
          <cell r="F657">
            <v>0.36</v>
          </cell>
          <cell r="G657">
            <v>0.26</v>
          </cell>
          <cell r="H657">
            <v>0.22</v>
          </cell>
          <cell r="J657">
            <v>0.44063999999999998</v>
          </cell>
          <cell r="K657">
            <v>0.31824000000000002</v>
          </cell>
          <cell r="L657">
            <v>0.22</v>
          </cell>
        </row>
        <row r="658">
          <cell r="A658" t="str">
            <v>87-10-0983</v>
          </cell>
          <cell r="B658" t="str">
            <v>Symphoricarpos orb. 'Foliis Variegatis'</v>
          </cell>
          <cell r="C658" t="str">
            <v>MP150</v>
          </cell>
          <cell r="D658" t="str">
            <v>Directly</v>
          </cell>
          <cell r="F658">
            <v>0.39</v>
          </cell>
          <cell r="G658">
            <v>0.28999999999999998</v>
          </cell>
          <cell r="H658">
            <v>0.24</v>
          </cell>
          <cell r="J658">
            <v>0.47736000000000001</v>
          </cell>
          <cell r="K658">
            <v>0.35496</v>
          </cell>
          <cell r="L658">
            <v>0.24</v>
          </cell>
        </row>
        <row r="659">
          <cell r="A659" t="str">
            <v>87-10-1363</v>
          </cell>
          <cell r="B659" t="str">
            <v>Syringa 'Agnes Smith'</v>
          </cell>
          <cell r="C659" t="str">
            <v>MP150</v>
          </cell>
          <cell r="D659" t="str">
            <v>Directly</v>
          </cell>
          <cell r="F659">
            <v>0.79</v>
          </cell>
          <cell r="G659">
            <v>0.68</v>
          </cell>
          <cell r="H659">
            <v>0.62</v>
          </cell>
          <cell r="J659">
            <v>0.96695999999999993</v>
          </cell>
          <cell r="K659">
            <v>0.83232000000000006</v>
          </cell>
          <cell r="L659">
            <v>0.62</v>
          </cell>
        </row>
        <row r="660">
          <cell r="A660" t="str">
            <v>87-10-0881</v>
          </cell>
          <cell r="B660" t="str">
            <v>Syringa chinensis 'Saugeana'</v>
          </cell>
          <cell r="C660" t="str">
            <v>MP150</v>
          </cell>
          <cell r="D660" t="str">
            <v>Directly</v>
          </cell>
          <cell r="F660">
            <v>0.79</v>
          </cell>
          <cell r="G660">
            <v>0.68</v>
          </cell>
          <cell r="H660">
            <v>0.62</v>
          </cell>
          <cell r="J660">
            <v>0.96695999999999993</v>
          </cell>
          <cell r="K660">
            <v>0.83232000000000006</v>
          </cell>
          <cell r="L660">
            <v>0.62</v>
          </cell>
        </row>
        <row r="661">
          <cell r="A661" t="str">
            <v>87-10-1092</v>
          </cell>
          <cell r="B661" t="str">
            <v>Syringa 'Josée'</v>
          </cell>
          <cell r="C661" t="str">
            <v>MP150</v>
          </cell>
          <cell r="D661" t="str">
            <v>Directly</v>
          </cell>
          <cell r="F661">
            <v>0.79</v>
          </cell>
          <cell r="G661">
            <v>0.68</v>
          </cell>
          <cell r="H661">
            <v>0.62</v>
          </cell>
          <cell r="J661">
            <v>0.96695999999999993</v>
          </cell>
          <cell r="K661">
            <v>0.83232000000000006</v>
          </cell>
          <cell r="L661">
            <v>0.62</v>
          </cell>
        </row>
        <row r="662">
          <cell r="A662" t="str">
            <v>87-10-0931</v>
          </cell>
          <cell r="B662" t="str">
            <v>Syringa josikaea</v>
          </cell>
          <cell r="C662" t="str">
            <v>MP150</v>
          </cell>
          <cell r="D662" t="str">
            <v>Directly</v>
          </cell>
          <cell r="F662">
            <v>0.79</v>
          </cell>
          <cell r="G662">
            <v>0.68</v>
          </cell>
          <cell r="H662">
            <v>0.62</v>
          </cell>
          <cell r="J662">
            <v>0.96695999999999993</v>
          </cell>
          <cell r="K662">
            <v>0.83232000000000006</v>
          </cell>
          <cell r="L662">
            <v>0.62</v>
          </cell>
        </row>
        <row r="663">
          <cell r="A663" t="str">
            <v>87-10-0883</v>
          </cell>
          <cell r="B663" t="str">
            <v>Syringa meyeri 'Palibin'</v>
          </cell>
          <cell r="C663" t="str">
            <v>MP150</v>
          </cell>
          <cell r="D663" t="str">
            <v>Directly</v>
          </cell>
          <cell r="F663">
            <v>0.79</v>
          </cell>
          <cell r="G663">
            <v>0.68</v>
          </cell>
          <cell r="H663">
            <v>0.62</v>
          </cell>
          <cell r="J663">
            <v>0.96695999999999993</v>
          </cell>
          <cell r="K663">
            <v>0.83232000000000006</v>
          </cell>
          <cell r="L663">
            <v>0.62</v>
          </cell>
        </row>
        <row r="664">
          <cell r="A664" t="str">
            <v>87-10-0884</v>
          </cell>
          <cell r="B664" t="str">
            <v>Syringa microphylla 'Superba'</v>
          </cell>
          <cell r="C664" t="str">
            <v>MP150</v>
          </cell>
          <cell r="D664" t="str">
            <v>Directly</v>
          </cell>
          <cell r="F664">
            <v>0.79</v>
          </cell>
          <cell r="G664">
            <v>0.68</v>
          </cell>
          <cell r="H664">
            <v>0.62</v>
          </cell>
          <cell r="J664">
            <v>0.96695999999999993</v>
          </cell>
          <cell r="K664">
            <v>0.83232000000000006</v>
          </cell>
          <cell r="L664">
            <v>0.62</v>
          </cell>
        </row>
        <row r="665">
          <cell r="A665" t="str">
            <v>87-10-1036</v>
          </cell>
          <cell r="B665" t="str">
            <v>Syringa patula 'Miss Kim'</v>
          </cell>
          <cell r="C665" t="str">
            <v>MP150</v>
          </cell>
          <cell r="D665" t="str">
            <v>Directly</v>
          </cell>
          <cell r="F665">
            <v>0.79</v>
          </cell>
          <cell r="G665">
            <v>0.68</v>
          </cell>
          <cell r="H665">
            <v>0.62</v>
          </cell>
          <cell r="J665">
            <v>0.96695999999999993</v>
          </cell>
          <cell r="K665">
            <v>0.83232000000000006</v>
          </cell>
          <cell r="L665">
            <v>0.62</v>
          </cell>
        </row>
        <row r="666">
          <cell r="A666" t="str">
            <v>87-10-1185</v>
          </cell>
          <cell r="B666" t="str">
            <v>Viburnum bodn. 'Charles Lamont'</v>
          </cell>
          <cell r="C666" t="str">
            <v>MP104</v>
          </cell>
          <cell r="D666" t="str">
            <v>Directly</v>
          </cell>
          <cell r="F666">
            <v>0.63</v>
          </cell>
          <cell r="G666">
            <v>0.52</v>
          </cell>
          <cell r="H666">
            <v>0.46</v>
          </cell>
          <cell r="J666">
            <v>0.77112000000000003</v>
          </cell>
          <cell r="K666">
            <v>0.63648000000000005</v>
          </cell>
          <cell r="L666">
            <v>0.46</v>
          </cell>
        </row>
        <row r="667">
          <cell r="A667" t="str">
            <v>87-10-0551</v>
          </cell>
          <cell r="B667" t="str">
            <v>Viburnum bodn. 'Dawn'</v>
          </cell>
          <cell r="C667" t="str">
            <v>MP104</v>
          </cell>
          <cell r="D667" t="str">
            <v>Directly</v>
          </cell>
          <cell r="F667">
            <v>0.63</v>
          </cell>
          <cell r="G667">
            <v>0.52</v>
          </cell>
          <cell r="H667">
            <v>0.46</v>
          </cell>
          <cell r="J667">
            <v>0.77112000000000003</v>
          </cell>
          <cell r="K667">
            <v>0.63648000000000005</v>
          </cell>
          <cell r="L667">
            <v>0.46</v>
          </cell>
        </row>
        <row r="668">
          <cell r="A668" t="str">
            <v>87-10-0552</v>
          </cell>
          <cell r="B668" t="str">
            <v>Viburnum burkwoodii</v>
          </cell>
          <cell r="C668" t="str">
            <v>MP104</v>
          </cell>
          <cell r="D668" t="str">
            <v>Directly</v>
          </cell>
          <cell r="F668">
            <v>0.69000000000000006</v>
          </cell>
          <cell r="G668">
            <v>0.57999999999999996</v>
          </cell>
          <cell r="H668">
            <v>0.52</v>
          </cell>
          <cell r="J668">
            <v>0.84456000000000009</v>
          </cell>
          <cell r="K668">
            <v>0.70992</v>
          </cell>
          <cell r="L668">
            <v>0.52</v>
          </cell>
        </row>
        <row r="669">
          <cell r="A669" t="str">
            <v>87-10-1365</v>
          </cell>
          <cell r="B669" t="str">
            <v>Viburnum davidii</v>
          </cell>
          <cell r="C669" t="str">
            <v>MP104</v>
          </cell>
          <cell r="D669" t="str">
            <v>Directly</v>
          </cell>
          <cell r="F669">
            <v>0.94000000000000006</v>
          </cell>
          <cell r="G669">
            <v>0.83</v>
          </cell>
          <cell r="H669">
            <v>0.77</v>
          </cell>
          <cell r="J669">
            <v>1.15056</v>
          </cell>
          <cell r="K669">
            <v>1.0159199999999999</v>
          </cell>
          <cell r="L669">
            <v>0.77</v>
          </cell>
        </row>
        <row r="670">
          <cell r="A670" t="str">
            <v>87-10-1366</v>
          </cell>
          <cell r="B670" t="str">
            <v>Viburnum 'Eskimo'</v>
          </cell>
          <cell r="C670" t="str">
            <v>MP104</v>
          </cell>
          <cell r="D670" t="str">
            <v>Directly</v>
          </cell>
          <cell r="F670">
            <v>0.94000000000000006</v>
          </cell>
          <cell r="G670">
            <v>0.83</v>
          </cell>
          <cell r="H670">
            <v>0.77</v>
          </cell>
          <cell r="J670">
            <v>1.15056</v>
          </cell>
          <cell r="K670">
            <v>1.0159199999999999</v>
          </cell>
          <cell r="L670">
            <v>0.77</v>
          </cell>
        </row>
        <row r="671">
          <cell r="A671" t="str">
            <v>87-10-1240</v>
          </cell>
          <cell r="B671" t="str">
            <v>Viburnum davidii</v>
          </cell>
          <cell r="C671" t="str">
            <v>MP66</v>
          </cell>
          <cell r="D671" t="str">
            <v>Directly</v>
          </cell>
          <cell r="F671">
            <v>0.94000000000000006</v>
          </cell>
          <cell r="G671">
            <v>0.83</v>
          </cell>
          <cell r="H671">
            <v>0.77</v>
          </cell>
          <cell r="J671">
            <v>1.15056</v>
          </cell>
          <cell r="K671">
            <v>1.0159199999999999</v>
          </cell>
          <cell r="L671">
            <v>0.77</v>
          </cell>
        </row>
        <row r="672">
          <cell r="A672" t="str">
            <v>87-10-0558</v>
          </cell>
          <cell r="B672" t="str">
            <v>Viburnum farreri</v>
          </cell>
          <cell r="C672" t="str">
            <v>MP104</v>
          </cell>
          <cell r="D672" t="str">
            <v>Directly</v>
          </cell>
          <cell r="F672">
            <v>0.63</v>
          </cell>
          <cell r="G672">
            <v>0.52</v>
          </cell>
          <cell r="H672">
            <v>0.46</v>
          </cell>
          <cell r="J672">
            <v>0.77112000000000003</v>
          </cell>
          <cell r="K672">
            <v>0.63648000000000005</v>
          </cell>
          <cell r="L672">
            <v>0.46</v>
          </cell>
        </row>
        <row r="673">
          <cell r="A673" t="str">
            <v>87-10-0561</v>
          </cell>
          <cell r="B673" t="str">
            <v>Viburnum opulus 'Compactum'</v>
          </cell>
          <cell r="C673" t="str">
            <v>MP104</v>
          </cell>
          <cell r="D673" t="str">
            <v>Directly</v>
          </cell>
          <cell r="F673">
            <v>0.59000000000000008</v>
          </cell>
          <cell r="G673">
            <v>0.48</v>
          </cell>
          <cell r="H673">
            <v>0.42</v>
          </cell>
          <cell r="J673">
            <v>0.72216000000000014</v>
          </cell>
          <cell r="K673">
            <v>0.58751999999999993</v>
          </cell>
          <cell r="L673">
            <v>0.42</v>
          </cell>
        </row>
        <row r="674">
          <cell r="A674" t="str">
            <v>87-10-0563</v>
          </cell>
          <cell r="B674" t="str">
            <v>Viburnum opulus 'Roseum'</v>
          </cell>
          <cell r="C674" t="str">
            <v>MP104</v>
          </cell>
          <cell r="D674" t="str">
            <v>Directly</v>
          </cell>
          <cell r="F674">
            <v>0.59000000000000008</v>
          </cell>
          <cell r="G674">
            <v>0.48</v>
          </cell>
          <cell r="H674">
            <v>0.42</v>
          </cell>
          <cell r="J674">
            <v>0.72216000000000014</v>
          </cell>
          <cell r="K674">
            <v>0.58751999999999993</v>
          </cell>
          <cell r="L674">
            <v>0.42</v>
          </cell>
        </row>
        <row r="675">
          <cell r="A675" t="str">
            <v>87-10-0564</v>
          </cell>
          <cell r="B675" t="str">
            <v>Viburnum plic. 'Cascade'</v>
          </cell>
          <cell r="C675" t="str">
            <v>MP104</v>
          </cell>
          <cell r="D675" t="str">
            <v>Directly</v>
          </cell>
          <cell r="F675">
            <v>0.66</v>
          </cell>
          <cell r="G675">
            <v>0.55000000000000004</v>
          </cell>
          <cell r="H675">
            <v>0.49</v>
          </cell>
          <cell r="J675">
            <v>0.80784</v>
          </cell>
          <cell r="K675">
            <v>0.67320000000000002</v>
          </cell>
          <cell r="L675">
            <v>0.49</v>
          </cell>
        </row>
        <row r="676">
          <cell r="A676" t="str">
            <v>87-10-0566</v>
          </cell>
          <cell r="B676" t="str">
            <v>Viburnum plic. 'Kilimandjaro' PBR ®</v>
          </cell>
          <cell r="C676" t="str">
            <v>MP104</v>
          </cell>
          <cell r="D676" t="str">
            <v>Directly</v>
          </cell>
          <cell r="F676">
            <v>1.5</v>
          </cell>
          <cell r="G676">
            <v>1.39</v>
          </cell>
          <cell r="H676">
            <v>1.33</v>
          </cell>
          <cell r="J676">
            <v>1.8359999999999999</v>
          </cell>
          <cell r="K676">
            <v>1.70136</v>
          </cell>
          <cell r="L676">
            <v>1.33</v>
          </cell>
        </row>
        <row r="677">
          <cell r="A677" t="str">
            <v>87-10-0568</v>
          </cell>
          <cell r="B677" t="str">
            <v>Viburnum plic. 'Mariesii'</v>
          </cell>
          <cell r="C677" t="str">
            <v>MP104</v>
          </cell>
          <cell r="D677" t="str">
            <v>Directly</v>
          </cell>
          <cell r="F677">
            <v>0.66</v>
          </cell>
          <cell r="G677">
            <v>0.55000000000000004</v>
          </cell>
          <cell r="H677">
            <v>0.49</v>
          </cell>
          <cell r="J677">
            <v>0.80784</v>
          </cell>
          <cell r="K677">
            <v>0.67320000000000002</v>
          </cell>
          <cell r="L677">
            <v>0.49</v>
          </cell>
        </row>
        <row r="678">
          <cell r="A678" t="str">
            <v>87-10-0573</v>
          </cell>
          <cell r="B678" t="str">
            <v>Viburnum plic. 'Watanabe'</v>
          </cell>
          <cell r="C678" t="str">
            <v>MP104</v>
          </cell>
          <cell r="D678" t="str">
            <v>Directly</v>
          </cell>
          <cell r="F678">
            <v>0.66</v>
          </cell>
          <cell r="G678">
            <v>0.55000000000000004</v>
          </cell>
          <cell r="H678">
            <v>0.49</v>
          </cell>
          <cell r="J678">
            <v>0.80784</v>
          </cell>
          <cell r="K678">
            <v>0.67320000000000002</v>
          </cell>
          <cell r="L678">
            <v>0.49</v>
          </cell>
        </row>
        <row r="679">
          <cell r="A679" t="str">
            <v>87-10-0863</v>
          </cell>
          <cell r="B679" t="str">
            <v>Viburnum rhytidophyllum</v>
          </cell>
          <cell r="C679" t="str">
            <v>MP104</v>
          </cell>
          <cell r="D679" t="str">
            <v>WEEK 20</v>
          </cell>
          <cell r="F679">
            <v>1.01</v>
          </cell>
          <cell r="G679">
            <v>0.9</v>
          </cell>
          <cell r="H679">
            <v>0.84</v>
          </cell>
          <cell r="J679">
            <v>1.23624</v>
          </cell>
          <cell r="K679">
            <v>1.1016000000000001</v>
          </cell>
          <cell r="L679">
            <v>0.84</v>
          </cell>
        </row>
        <row r="680">
          <cell r="A680" t="str">
            <v>87-10-1506</v>
          </cell>
          <cell r="B680" t="str">
            <v>Viburnum rhytid. 'Little Snowball' PBR ®</v>
          </cell>
          <cell r="C680" t="str">
            <v>MP104</v>
          </cell>
          <cell r="D680" t="str">
            <v>week 20</v>
          </cell>
          <cell r="F680">
            <v>1.51</v>
          </cell>
          <cell r="G680">
            <v>1.4</v>
          </cell>
          <cell r="H680">
            <v>1.34</v>
          </cell>
          <cell r="J680">
            <v>1.8482399999999999</v>
          </cell>
          <cell r="K680">
            <v>1.7136</v>
          </cell>
          <cell r="L680">
            <v>1.34</v>
          </cell>
        </row>
        <row r="681">
          <cell r="A681" t="str">
            <v>87-10-1241</v>
          </cell>
          <cell r="B681" t="str">
            <v>Viburnum tinus</v>
          </cell>
          <cell r="C681" t="str">
            <v>MP104</v>
          </cell>
          <cell r="D681" t="str">
            <v>Directly</v>
          </cell>
          <cell r="F681">
            <v>0.66</v>
          </cell>
          <cell r="G681">
            <v>0.55000000000000004</v>
          </cell>
          <cell r="H681">
            <v>0.49</v>
          </cell>
          <cell r="J681">
            <v>0.80784</v>
          </cell>
          <cell r="K681">
            <v>0.67320000000000002</v>
          </cell>
          <cell r="L681">
            <v>0.49</v>
          </cell>
        </row>
        <row r="682">
          <cell r="A682" t="str">
            <v>87-10-1642</v>
          </cell>
          <cell r="B682" t="str">
            <v>Viburnum tinus 'Eve Price'</v>
          </cell>
          <cell r="C682" t="str">
            <v>MP150</v>
          </cell>
          <cell r="D682" t="str">
            <v>Directly</v>
          </cell>
          <cell r="F682">
            <v>0.66</v>
          </cell>
          <cell r="G682">
            <v>0.55000000000000004</v>
          </cell>
          <cell r="H682">
            <v>0.49</v>
          </cell>
          <cell r="J682">
            <v>0.80784</v>
          </cell>
          <cell r="K682">
            <v>0.67320000000000002</v>
          </cell>
          <cell r="L682">
            <v>0.49</v>
          </cell>
        </row>
        <row r="683">
          <cell r="A683" t="str">
            <v>87-10-1369</v>
          </cell>
          <cell r="B683" t="str">
            <v>Vinca major</v>
          </cell>
          <cell r="C683" t="str">
            <v>MP150</v>
          </cell>
          <cell r="D683" t="str">
            <v>week 20</v>
          </cell>
          <cell r="F683">
            <v>0.49</v>
          </cell>
          <cell r="G683">
            <v>0.38</v>
          </cell>
          <cell r="H683">
            <v>0.32</v>
          </cell>
          <cell r="J683">
            <v>0.59975999999999996</v>
          </cell>
          <cell r="K683">
            <v>0.46511999999999998</v>
          </cell>
          <cell r="L683">
            <v>0.32</v>
          </cell>
        </row>
        <row r="684">
          <cell r="A684" t="str">
            <v>87-10-1446</v>
          </cell>
          <cell r="B684" t="str">
            <v>Vinca major 'Maculata'</v>
          </cell>
          <cell r="C684" t="str">
            <v>MP150</v>
          </cell>
          <cell r="D684" t="str">
            <v>Directly</v>
          </cell>
          <cell r="F684">
            <v>0.49</v>
          </cell>
          <cell r="G684">
            <v>0.38</v>
          </cell>
          <cell r="H684">
            <v>0.32</v>
          </cell>
          <cell r="J684">
            <v>0.59975999999999996</v>
          </cell>
          <cell r="K684">
            <v>0.46511999999999998</v>
          </cell>
          <cell r="L684">
            <v>0.32</v>
          </cell>
        </row>
        <row r="685">
          <cell r="A685" t="str">
            <v>87-10-1037</v>
          </cell>
          <cell r="B685" t="str">
            <v>Vinca major 'Variegata'</v>
          </cell>
          <cell r="C685" t="str">
            <v>MP150</v>
          </cell>
          <cell r="D685" t="str">
            <v>week 27</v>
          </cell>
          <cell r="F685">
            <v>0.49</v>
          </cell>
          <cell r="G685">
            <v>0.38</v>
          </cell>
          <cell r="H685">
            <v>0.32</v>
          </cell>
          <cell r="J685">
            <v>0.59975999999999996</v>
          </cell>
          <cell r="K685">
            <v>0.46511999999999998</v>
          </cell>
          <cell r="L685">
            <v>0.32</v>
          </cell>
        </row>
        <row r="686">
          <cell r="A686" t="str">
            <v>87-10-1038</v>
          </cell>
          <cell r="B686" t="str">
            <v>Vinca minor</v>
          </cell>
          <cell r="C686" t="str">
            <v>MP150</v>
          </cell>
          <cell r="D686" t="str">
            <v>WEEK 13</v>
          </cell>
          <cell r="F686">
            <v>0.49</v>
          </cell>
          <cell r="G686">
            <v>0.38</v>
          </cell>
          <cell r="H686">
            <v>0.32</v>
          </cell>
          <cell r="J686">
            <v>0.59975999999999996</v>
          </cell>
          <cell r="K686">
            <v>0.46511999999999998</v>
          </cell>
          <cell r="L686">
            <v>0.32</v>
          </cell>
        </row>
        <row r="687">
          <cell r="A687" t="str">
            <v>87-10-1039</v>
          </cell>
          <cell r="B687" t="str">
            <v>Vinca minor 'Alba'</v>
          </cell>
          <cell r="C687" t="str">
            <v>MP150</v>
          </cell>
          <cell r="D687" t="str">
            <v>week 26</v>
          </cell>
          <cell r="F687">
            <v>0.49</v>
          </cell>
          <cell r="G687">
            <v>0.38</v>
          </cell>
          <cell r="H687">
            <v>0.32</v>
          </cell>
          <cell r="J687">
            <v>0.59975999999999996</v>
          </cell>
          <cell r="K687">
            <v>0.46511999999999998</v>
          </cell>
          <cell r="L687">
            <v>0.32</v>
          </cell>
        </row>
        <row r="688">
          <cell r="A688" t="str">
            <v>87-10-1186</v>
          </cell>
          <cell r="B688" t="str">
            <v>Vinca minor 'Argenteovariegata'</v>
          </cell>
          <cell r="C688" t="str">
            <v>MP150</v>
          </cell>
          <cell r="D688" t="str">
            <v>WEEK 13</v>
          </cell>
          <cell r="F688">
            <v>0.49</v>
          </cell>
          <cell r="G688">
            <v>0.38</v>
          </cell>
          <cell r="H688">
            <v>0.32</v>
          </cell>
          <cell r="J688">
            <v>0.59975999999999996</v>
          </cell>
          <cell r="K688">
            <v>0.46511999999999998</v>
          </cell>
          <cell r="L688">
            <v>0.32</v>
          </cell>
        </row>
        <row r="689">
          <cell r="A689" t="str">
            <v>87-10-1040</v>
          </cell>
          <cell r="B689" t="str">
            <v>Vinca minor 'Atropurpurea'</v>
          </cell>
          <cell r="C689" t="str">
            <v>MP150</v>
          </cell>
          <cell r="D689" t="str">
            <v>week 13</v>
          </cell>
          <cell r="F689">
            <v>0.49</v>
          </cell>
          <cell r="G689">
            <v>0.38</v>
          </cell>
          <cell r="H689">
            <v>0.32</v>
          </cell>
          <cell r="J689">
            <v>0.59975999999999996</v>
          </cell>
          <cell r="K689">
            <v>0.46511999999999998</v>
          </cell>
          <cell r="L689">
            <v>0.32</v>
          </cell>
        </row>
        <row r="690">
          <cell r="A690" t="str">
            <v>87-10-1041</v>
          </cell>
          <cell r="B690" t="str">
            <v>Vinca minor 'Aureovariegata'</v>
          </cell>
          <cell r="C690" t="str">
            <v>MP150</v>
          </cell>
          <cell r="D690" t="str">
            <v>week 13</v>
          </cell>
          <cell r="F690">
            <v>0.49</v>
          </cell>
          <cell r="G690">
            <v>0.38</v>
          </cell>
          <cell r="H690">
            <v>0.32</v>
          </cell>
          <cell r="J690">
            <v>0.59975999999999996</v>
          </cell>
          <cell r="K690">
            <v>0.46511999999999998</v>
          </cell>
          <cell r="L690">
            <v>0.32</v>
          </cell>
        </row>
        <row r="691">
          <cell r="A691" t="str">
            <v>87-10-1069</v>
          </cell>
          <cell r="B691" t="str">
            <v>Vinca minor 'Blue and Gold'</v>
          </cell>
          <cell r="C691" t="str">
            <v>MP150</v>
          </cell>
          <cell r="D691" t="str">
            <v>week 20</v>
          </cell>
          <cell r="F691">
            <v>0.49</v>
          </cell>
          <cell r="G691">
            <v>0.38</v>
          </cell>
          <cell r="H691">
            <v>0.32</v>
          </cell>
          <cell r="J691">
            <v>0.59975999999999996</v>
          </cell>
          <cell r="K691">
            <v>0.46511999999999998</v>
          </cell>
          <cell r="L691">
            <v>0.32</v>
          </cell>
        </row>
        <row r="692">
          <cell r="A692" t="str">
            <v>87-10-1447</v>
          </cell>
          <cell r="B692" t="str">
            <v>Vinca minor 'Bowles Variety' La Grave</v>
          </cell>
          <cell r="C692" t="str">
            <v>MP150</v>
          </cell>
          <cell r="D692" t="str">
            <v>WEEK 13</v>
          </cell>
          <cell r="F692">
            <v>0.49</v>
          </cell>
          <cell r="G692">
            <v>0.38</v>
          </cell>
          <cell r="H692">
            <v>0.32</v>
          </cell>
          <cell r="J692">
            <v>0.59975999999999996</v>
          </cell>
          <cell r="K692">
            <v>0.46511999999999998</v>
          </cell>
          <cell r="L692">
            <v>0.32</v>
          </cell>
        </row>
        <row r="693">
          <cell r="A693" t="str">
            <v>87-10-1271</v>
          </cell>
          <cell r="B693" t="str">
            <v>Vinca minor 'Gertrude Jekyll'</v>
          </cell>
          <cell r="C693" t="str">
            <v>MP150</v>
          </cell>
          <cell r="D693" t="str">
            <v>week 26</v>
          </cell>
          <cell r="F693">
            <v>0.49</v>
          </cell>
          <cell r="G693">
            <v>0.38</v>
          </cell>
          <cell r="H693">
            <v>0.32</v>
          </cell>
          <cell r="J693">
            <v>0.59975999999999996</v>
          </cell>
          <cell r="K693">
            <v>0.46511999999999998</v>
          </cell>
          <cell r="L693">
            <v>0.32</v>
          </cell>
        </row>
        <row r="694">
          <cell r="A694" t="str">
            <v>87-10-1507</v>
          </cell>
          <cell r="B694" t="str">
            <v>Vinca minor 'Grüner Teppich'</v>
          </cell>
          <cell r="C694" t="str">
            <v>MP150</v>
          </cell>
          <cell r="D694" t="str">
            <v>WEEK 20</v>
          </cell>
          <cell r="F694">
            <v>0.49</v>
          </cell>
          <cell r="G694">
            <v>0.38</v>
          </cell>
          <cell r="H694">
            <v>0.32</v>
          </cell>
          <cell r="J694">
            <v>0.59975999999999996</v>
          </cell>
          <cell r="K694">
            <v>0.46511999999999998</v>
          </cell>
          <cell r="L694">
            <v>0.32</v>
          </cell>
        </row>
        <row r="695">
          <cell r="A695" t="str">
            <v>87-10-1508</v>
          </cell>
          <cell r="B695" t="str">
            <v>Vinca minor 'Multiplex'</v>
          </cell>
          <cell r="C695" t="str">
            <v>MP150</v>
          </cell>
          <cell r="D695" t="str">
            <v>week 26</v>
          </cell>
          <cell r="F695">
            <v>0.49</v>
          </cell>
          <cell r="G695">
            <v>0.38</v>
          </cell>
          <cell r="H695">
            <v>0.32</v>
          </cell>
          <cell r="J695">
            <v>0.59975999999999996</v>
          </cell>
          <cell r="K695">
            <v>0.46511999999999998</v>
          </cell>
          <cell r="L695">
            <v>0.32</v>
          </cell>
        </row>
        <row r="696">
          <cell r="A696" t="str">
            <v>87-10-1065</v>
          </cell>
          <cell r="B696" t="str">
            <v>Vinca minor 'Compacta'</v>
          </cell>
          <cell r="C696" t="str">
            <v>MP150</v>
          </cell>
          <cell r="D696" t="str">
            <v>Directly</v>
          </cell>
          <cell r="F696">
            <v>0.49</v>
          </cell>
          <cell r="G696">
            <v>0.38</v>
          </cell>
          <cell r="H696">
            <v>0.32</v>
          </cell>
          <cell r="J696">
            <v>0.59975999999999996</v>
          </cell>
          <cell r="K696">
            <v>0.46511999999999998</v>
          </cell>
          <cell r="L696">
            <v>0.32</v>
          </cell>
        </row>
        <row r="697">
          <cell r="A697" t="str">
            <v>87-10-1187</v>
          </cell>
          <cell r="B697" t="str">
            <v>Vinca minor 'Illumination'</v>
          </cell>
          <cell r="C697" t="str">
            <v>MP150</v>
          </cell>
          <cell r="D697" t="str">
            <v>Directly</v>
          </cell>
          <cell r="F697">
            <v>0.49</v>
          </cell>
          <cell r="G697">
            <v>0.38</v>
          </cell>
          <cell r="H697">
            <v>0.32</v>
          </cell>
          <cell r="J697">
            <v>0.59975999999999996</v>
          </cell>
          <cell r="K697">
            <v>0.46511999999999998</v>
          </cell>
          <cell r="L697">
            <v>0.32</v>
          </cell>
        </row>
        <row r="698">
          <cell r="A698" t="str">
            <v>87-10-1070</v>
          </cell>
          <cell r="B698" t="str">
            <v>Vinca minor 'Ralph Shugert'</v>
          </cell>
          <cell r="C698" t="str">
            <v>MP150</v>
          </cell>
          <cell r="D698" t="str">
            <v>week 20</v>
          </cell>
          <cell r="F698">
            <v>0.49</v>
          </cell>
          <cell r="G698">
            <v>0.38</v>
          </cell>
          <cell r="H698">
            <v>0.32</v>
          </cell>
          <cell r="J698">
            <v>0.59975999999999996</v>
          </cell>
          <cell r="K698">
            <v>0.46511999999999998</v>
          </cell>
          <cell r="L698">
            <v>0.32</v>
          </cell>
        </row>
        <row r="699">
          <cell r="A699" t="str">
            <v>87-10-1064</v>
          </cell>
          <cell r="B699" t="str">
            <v>Vinca minor 'Seng'</v>
          </cell>
          <cell r="C699" t="str">
            <v>MP150</v>
          </cell>
          <cell r="D699" t="str">
            <v>week 20</v>
          </cell>
          <cell r="F699">
            <v>0.49</v>
          </cell>
          <cell r="G699">
            <v>0.38</v>
          </cell>
          <cell r="H699">
            <v>0.32</v>
          </cell>
          <cell r="J699">
            <v>0.59975999999999996</v>
          </cell>
          <cell r="K699">
            <v>0.46511999999999998</v>
          </cell>
          <cell r="L699">
            <v>0.32</v>
          </cell>
        </row>
        <row r="700">
          <cell r="A700" t="str">
            <v>87-10-1509</v>
          </cell>
          <cell r="B700" t="str">
            <v>Vinca minor 'Variegata'</v>
          </cell>
          <cell r="C700" t="str">
            <v>MP150</v>
          </cell>
          <cell r="D700" t="str">
            <v>Directly</v>
          </cell>
          <cell r="F700">
            <v>0.49</v>
          </cell>
          <cell r="G700">
            <v>0.38</v>
          </cell>
          <cell r="H700">
            <v>0.32</v>
          </cell>
          <cell r="J700">
            <v>0.59975999999999996</v>
          </cell>
          <cell r="K700">
            <v>0.46511999999999998</v>
          </cell>
          <cell r="L700">
            <v>0.32</v>
          </cell>
        </row>
        <row r="701">
          <cell r="A701" t="str">
            <v>87-10-1686</v>
          </cell>
          <cell r="B701" t="str">
            <v>Weigela florida Black and White® ('Courtacad 1'PBR) ®</v>
          </cell>
          <cell r="C701" t="str">
            <v>MP150</v>
          </cell>
          <cell r="D701" t="str">
            <v>Directly</v>
          </cell>
          <cell r="F701">
            <v>1.22</v>
          </cell>
          <cell r="G701">
            <v>1.1100000000000001</v>
          </cell>
          <cell r="H701">
            <v>1.05</v>
          </cell>
          <cell r="J701">
            <v>1.4932799999999999</v>
          </cell>
          <cell r="K701">
            <v>1.3586400000000001</v>
          </cell>
          <cell r="L701">
            <v>1.05</v>
          </cell>
        </row>
        <row r="702">
          <cell r="A702" t="str">
            <v>87-10-1043</v>
          </cell>
          <cell r="B702" t="str">
            <v>Weigela 'Briant Rubidor'</v>
          </cell>
          <cell r="C702" t="str">
            <v>MP104</v>
          </cell>
          <cell r="D702" t="str">
            <v>Directly</v>
          </cell>
          <cell r="F702">
            <v>0.43</v>
          </cell>
          <cell r="G702">
            <v>0.32</v>
          </cell>
          <cell r="H702">
            <v>0.27</v>
          </cell>
          <cell r="J702">
            <v>0.52632000000000001</v>
          </cell>
          <cell r="K702">
            <v>0.39168000000000003</v>
          </cell>
          <cell r="L702">
            <v>0.27</v>
          </cell>
        </row>
        <row r="703">
          <cell r="A703" t="str">
            <v>87-10-0586</v>
          </cell>
          <cell r="B703" t="str">
            <v>Weigela 'Bristol Ruby'</v>
          </cell>
          <cell r="C703" t="str">
            <v>MP104</v>
          </cell>
          <cell r="D703" t="str">
            <v>Directly</v>
          </cell>
          <cell r="F703">
            <v>0.43</v>
          </cell>
          <cell r="G703">
            <v>0.32</v>
          </cell>
          <cell r="H703">
            <v>0.27</v>
          </cell>
          <cell r="J703">
            <v>0.52632000000000001</v>
          </cell>
          <cell r="K703">
            <v>0.39168000000000003</v>
          </cell>
          <cell r="L703">
            <v>0.27</v>
          </cell>
        </row>
        <row r="704">
          <cell r="A704" t="str">
            <v>87-10-1450</v>
          </cell>
          <cell r="B704" t="str">
            <v>Weigela 'Bristol Snowflake'</v>
          </cell>
          <cell r="C704" t="str">
            <v>MP104</v>
          </cell>
          <cell r="D704" t="str">
            <v>Directly</v>
          </cell>
          <cell r="F704">
            <v>0.43</v>
          </cell>
          <cell r="G704">
            <v>0.32</v>
          </cell>
          <cell r="H704">
            <v>0.27</v>
          </cell>
          <cell r="J704">
            <v>0.52632000000000001</v>
          </cell>
          <cell r="K704">
            <v>0.39168000000000003</v>
          </cell>
          <cell r="L704">
            <v>0.27</v>
          </cell>
        </row>
        <row r="705">
          <cell r="A705" t="str">
            <v>87-10-0587</v>
          </cell>
          <cell r="B705" t="str">
            <v>Weigela 'Candida'</v>
          </cell>
          <cell r="C705" t="str">
            <v>MP104</v>
          </cell>
          <cell r="D705" t="str">
            <v>Directly</v>
          </cell>
          <cell r="F705">
            <v>0.43</v>
          </cell>
          <cell r="G705">
            <v>0.32</v>
          </cell>
          <cell r="H705">
            <v>0.27</v>
          </cell>
          <cell r="J705">
            <v>0.52632000000000001</v>
          </cell>
          <cell r="K705">
            <v>0.39168000000000003</v>
          </cell>
          <cell r="L705">
            <v>0.27</v>
          </cell>
        </row>
        <row r="706">
          <cell r="A706" t="str">
            <v>87-10-0588</v>
          </cell>
          <cell r="B706" t="str">
            <v>Weigela 'Eva Rathke'</v>
          </cell>
          <cell r="C706" t="str">
            <v>MP104</v>
          </cell>
          <cell r="D706" t="str">
            <v>Directly</v>
          </cell>
          <cell r="F706">
            <v>0.43</v>
          </cell>
          <cell r="G706">
            <v>0.32</v>
          </cell>
          <cell r="H706">
            <v>0.27</v>
          </cell>
          <cell r="J706">
            <v>0.52632000000000001</v>
          </cell>
          <cell r="K706">
            <v>0.39168000000000003</v>
          </cell>
          <cell r="L706">
            <v>0.27</v>
          </cell>
        </row>
        <row r="707">
          <cell r="A707" t="str">
            <v>87-10-0589</v>
          </cell>
          <cell r="B707" t="str">
            <v>Weigela 'Evita'</v>
          </cell>
          <cell r="C707" t="str">
            <v>MP104</v>
          </cell>
          <cell r="D707" t="str">
            <v>Directly</v>
          </cell>
          <cell r="F707">
            <v>0.43</v>
          </cell>
          <cell r="G707">
            <v>0.32</v>
          </cell>
          <cell r="H707">
            <v>0.27</v>
          </cell>
          <cell r="J707">
            <v>0.52632000000000001</v>
          </cell>
          <cell r="K707">
            <v>0.39168000000000003</v>
          </cell>
          <cell r="L707">
            <v>0.27</v>
          </cell>
        </row>
        <row r="708">
          <cell r="A708" t="str">
            <v>87-10-0590</v>
          </cell>
          <cell r="B708" t="str">
            <v>Weigela florida 'Alexandra'PBR ®</v>
          </cell>
          <cell r="C708" t="str">
            <v>MP104</v>
          </cell>
          <cell r="D708" t="str">
            <v>Directly</v>
          </cell>
          <cell r="F708">
            <v>1.08</v>
          </cell>
          <cell r="G708">
            <v>0.97</v>
          </cell>
          <cell r="H708">
            <v>0.91</v>
          </cell>
          <cell r="J708">
            <v>1.32192</v>
          </cell>
          <cell r="K708">
            <v>1.1872799999999999</v>
          </cell>
          <cell r="L708">
            <v>0.91</v>
          </cell>
        </row>
        <row r="709">
          <cell r="A709" t="str">
            <v>87-10-0592</v>
          </cell>
          <cell r="B709" t="str">
            <v>Weigela florida Moulin Rouge ('Brigela'PBR) ®</v>
          </cell>
          <cell r="C709" t="str">
            <v>MP104</v>
          </cell>
          <cell r="D709" t="str">
            <v>Directly</v>
          </cell>
          <cell r="F709">
            <v>1.05</v>
          </cell>
          <cell r="G709">
            <v>0.94</v>
          </cell>
          <cell r="H709">
            <v>0.88</v>
          </cell>
          <cell r="J709">
            <v>1.2852000000000001</v>
          </cell>
          <cell r="K709">
            <v>1.1505599999999998</v>
          </cell>
          <cell r="L709">
            <v>0.88</v>
          </cell>
        </row>
        <row r="710">
          <cell r="A710" t="str">
            <v>87-10-1613</v>
          </cell>
          <cell r="B710" t="str">
            <v>Weigela flor. 'Cappuccino' PBR ®</v>
          </cell>
          <cell r="C710" t="str">
            <v>MP104</v>
          </cell>
          <cell r="D710" t="str">
            <v>Directly</v>
          </cell>
          <cell r="F710">
            <v>1.05</v>
          </cell>
          <cell r="G710">
            <v>0.94</v>
          </cell>
          <cell r="H710">
            <v>0.88</v>
          </cell>
          <cell r="J710">
            <v>1.2852000000000001</v>
          </cell>
          <cell r="K710">
            <v>1.1505599999999998</v>
          </cell>
          <cell r="L710">
            <v>0.88</v>
          </cell>
        </row>
        <row r="711">
          <cell r="A711" t="str">
            <v>87-10-1511</v>
          </cell>
          <cell r="B711" t="str">
            <v>Weigela florida 'Elvera'PBR ®</v>
          </cell>
          <cell r="C711" t="str">
            <v>MP150</v>
          </cell>
          <cell r="D711" t="str">
            <v>Directly</v>
          </cell>
          <cell r="F711">
            <v>1.05</v>
          </cell>
          <cell r="G711">
            <v>0.94</v>
          </cell>
          <cell r="H711">
            <v>0.88</v>
          </cell>
          <cell r="J711">
            <v>1.2852000000000001</v>
          </cell>
          <cell r="K711">
            <v>1.1505599999999998</v>
          </cell>
          <cell r="L711">
            <v>0.88</v>
          </cell>
        </row>
        <row r="712">
          <cell r="A712" t="str">
            <v>87-10-1512</v>
          </cell>
          <cell r="B712" t="str">
            <v>Weigela flor. 'Foliis Purpureis'</v>
          </cell>
          <cell r="C712" t="str">
            <v>MP150</v>
          </cell>
          <cell r="D712" t="str">
            <v>Directly</v>
          </cell>
          <cell r="F712">
            <v>0.43</v>
          </cell>
          <cell r="G712">
            <v>0.32</v>
          </cell>
          <cell r="H712">
            <v>0.27</v>
          </cell>
          <cell r="J712">
            <v>0.52632000000000001</v>
          </cell>
          <cell r="K712">
            <v>0.39168000000000003</v>
          </cell>
          <cell r="L712">
            <v>0.27</v>
          </cell>
        </row>
        <row r="713">
          <cell r="A713" t="str">
            <v>87-10-1123</v>
          </cell>
          <cell r="B713" t="str">
            <v>Weigela flor. 'Minor Black' PBR ®</v>
          </cell>
          <cell r="C713" t="str">
            <v>MP150</v>
          </cell>
          <cell r="D713" t="str">
            <v>Directly</v>
          </cell>
          <cell r="F713">
            <v>1.08</v>
          </cell>
          <cell r="G713">
            <v>0.97</v>
          </cell>
          <cell r="H713">
            <v>0.91</v>
          </cell>
          <cell r="J713">
            <v>1.32192</v>
          </cell>
          <cell r="K713">
            <v>1.1872799999999999</v>
          </cell>
          <cell r="L713">
            <v>0.91</v>
          </cell>
        </row>
        <row r="714">
          <cell r="A714" t="str">
            <v>87-10-0598</v>
          </cell>
          <cell r="B714" t="str">
            <v>Weigela flor. 'Monet' PBR ®</v>
          </cell>
          <cell r="C714" t="str">
            <v>MP104</v>
          </cell>
          <cell r="D714" t="str">
            <v>Directly</v>
          </cell>
          <cell r="F714">
            <v>1.29</v>
          </cell>
          <cell r="G714">
            <v>1.18</v>
          </cell>
          <cell r="H714">
            <v>1.1200000000000001</v>
          </cell>
          <cell r="J714">
            <v>1.5789600000000001</v>
          </cell>
          <cell r="K714">
            <v>1.44432</v>
          </cell>
          <cell r="L714">
            <v>1.1200000000000001</v>
          </cell>
        </row>
        <row r="715">
          <cell r="A715" t="str">
            <v>87-10-1513</v>
          </cell>
          <cell r="B715" t="str">
            <v>Weigela flor. 'Nana Purpurea'</v>
          </cell>
          <cell r="C715" t="str">
            <v>MP150</v>
          </cell>
          <cell r="D715" t="str">
            <v>Directly</v>
          </cell>
          <cell r="F715">
            <v>0.43</v>
          </cell>
          <cell r="G715">
            <v>0.32</v>
          </cell>
          <cell r="H715">
            <v>0.27</v>
          </cell>
          <cell r="J715">
            <v>0.52632000000000001</v>
          </cell>
          <cell r="K715">
            <v>0.39168000000000003</v>
          </cell>
          <cell r="L715">
            <v>0.27</v>
          </cell>
        </row>
        <row r="716">
          <cell r="A716" t="str">
            <v>87-10-0601</v>
          </cell>
          <cell r="B716" t="str">
            <v>Weigela florida Pink Poppet ('Plangen'PBR) ®</v>
          </cell>
          <cell r="C716" t="str">
            <v>MP104</v>
          </cell>
          <cell r="D716" t="str">
            <v>Directly</v>
          </cell>
          <cell r="F716">
            <v>1.08</v>
          </cell>
          <cell r="G716">
            <v>0.97</v>
          </cell>
          <cell r="H716">
            <v>0.91</v>
          </cell>
          <cell r="J716">
            <v>1.32192</v>
          </cell>
          <cell r="K716">
            <v>1.1872799999999999</v>
          </cell>
          <cell r="L716">
            <v>0.91</v>
          </cell>
        </row>
        <row r="717">
          <cell r="A717" t="str">
            <v>87-10-1453</v>
          </cell>
          <cell r="B717" t="str">
            <v>Weigela flor. 'Pink Princess'</v>
          </cell>
          <cell r="C717" t="str">
            <v>MP150</v>
          </cell>
          <cell r="D717" t="str">
            <v>Directly</v>
          </cell>
          <cell r="F717">
            <v>0.43</v>
          </cell>
          <cell r="G717">
            <v>0.32</v>
          </cell>
          <cell r="H717">
            <v>0.27</v>
          </cell>
          <cell r="J717">
            <v>0.52632000000000001</v>
          </cell>
          <cell r="K717">
            <v>0.39168000000000003</v>
          </cell>
          <cell r="L717">
            <v>0.27</v>
          </cell>
        </row>
        <row r="718">
          <cell r="A718" t="str">
            <v>87-10-0602</v>
          </cell>
          <cell r="B718" t="str">
            <v>Weigela flor. 'Pink Princess'</v>
          </cell>
          <cell r="C718" t="str">
            <v>MP104</v>
          </cell>
          <cell r="D718" t="str">
            <v>Directly</v>
          </cell>
          <cell r="F718">
            <v>0.43</v>
          </cell>
          <cell r="G718">
            <v>0.32</v>
          </cell>
          <cell r="H718">
            <v>0.27</v>
          </cell>
          <cell r="J718">
            <v>0.52632000000000001</v>
          </cell>
          <cell r="K718">
            <v>0.39168000000000003</v>
          </cell>
          <cell r="L718">
            <v>0.27</v>
          </cell>
        </row>
        <row r="719">
          <cell r="A719" t="str">
            <v>87-10-1514</v>
          </cell>
          <cell r="B719" t="str">
            <v>Weigela flor. 'Ruby Queen' PBR ®</v>
          </cell>
          <cell r="C719" t="str">
            <v>MP150</v>
          </cell>
          <cell r="D719" t="str">
            <v>Directly</v>
          </cell>
          <cell r="F719">
            <v>1.08</v>
          </cell>
          <cell r="G719">
            <v>0.97</v>
          </cell>
          <cell r="H719">
            <v>0.91</v>
          </cell>
          <cell r="J719">
            <v>1.32192</v>
          </cell>
          <cell r="K719">
            <v>1.1872799999999999</v>
          </cell>
          <cell r="L719">
            <v>0.91</v>
          </cell>
        </row>
        <row r="720">
          <cell r="A720" t="str">
            <v>87-10-1455</v>
          </cell>
          <cell r="B720" t="str">
            <v>Weigela flor. 'Sunny Princess'</v>
          </cell>
          <cell r="C720" t="str">
            <v>MP150</v>
          </cell>
          <cell r="D720" t="str">
            <v>Directly</v>
          </cell>
          <cell r="F720">
            <v>0.43</v>
          </cell>
          <cell r="G720">
            <v>0.32</v>
          </cell>
          <cell r="H720">
            <v>0.27</v>
          </cell>
          <cell r="J720">
            <v>0.52632000000000001</v>
          </cell>
          <cell r="K720">
            <v>0.39168000000000003</v>
          </cell>
          <cell r="L720">
            <v>0.27</v>
          </cell>
        </row>
        <row r="721">
          <cell r="A721" t="str">
            <v>87-10-0604</v>
          </cell>
          <cell r="B721" t="str">
            <v>Weigela flor. 'Sunny Princess'</v>
          </cell>
          <cell r="C721" t="str">
            <v>MP104</v>
          </cell>
          <cell r="D721" t="str">
            <v>Directly</v>
          </cell>
          <cell r="F721">
            <v>0.43</v>
          </cell>
          <cell r="G721">
            <v>0.32</v>
          </cell>
          <cell r="H721">
            <v>0.27</v>
          </cell>
          <cell r="J721">
            <v>0.52632000000000001</v>
          </cell>
          <cell r="K721">
            <v>0.39168000000000003</v>
          </cell>
          <cell r="L721">
            <v>0.27</v>
          </cell>
        </row>
        <row r="722">
          <cell r="A722" t="str">
            <v>87-10-0605</v>
          </cell>
          <cell r="B722" t="str">
            <v>Weigela flor. 'Suzanne'</v>
          </cell>
          <cell r="C722" t="str">
            <v>MP104</v>
          </cell>
          <cell r="D722" t="str">
            <v>Directly</v>
          </cell>
          <cell r="F722">
            <v>0.43</v>
          </cell>
          <cell r="G722">
            <v>0.32</v>
          </cell>
          <cell r="H722">
            <v>0.27</v>
          </cell>
          <cell r="J722">
            <v>0.52632000000000001</v>
          </cell>
          <cell r="K722">
            <v>0.39168000000000003</v>
          </cell>
          <cell r="L722">
            <v>0.27</v>
          </cell>
        </row>
        <row r="723">
          <cell r="A723" t="str">
            <v>87-10-1614</v>
          </cell>
          <cell r="B723" t="str">
            <v>Weigela flor. 'Suzanne'</v>
          </cell>
          <cell r="C723" t="str">
            <v>MP150</v>
          </cell>
          <cell r="D723" t="str">
            <v>Directly</v>
          </cell>
          <cell r="F723">
            <v>0.43</v>
          </cell>
          <cell r="G723">
            <v>0.32</v>
          </cell>
          <cell r="H723">
            <v>0.27</v>
          </cell>
          <cell r="J723">
            <v>0.52632000000000001</v>
          </cell>
          <cell r="K723">
            <v>0.39168000000000003</v>
          </cell>
          <cell r="L723">
            <v>0.27</v>
          </cell>
        </row>
        <row r="724">
          <cell r="A724" t="str">
            <v>87-10-1457</v>
          </cell>
          <cell r="B724" t="str">
            <v>Weigela flor. 'Tango'</v>
          </cell>
          <cell r="C724" t="str">
            <v>MP150</v>
          </cell>
          <cell r="D724" t="str">
            <v>Directly</v>
          </cell>
          <cell r="F724">
            <v>0.43</v>
          </cell>
          <cell r="G724">
            <v>0.32</v>
          </cell>
          <cell r="H724">
            <v>0.27</v>
          </cell>
          <cell r="J724">
            <v>0.52632000000000001</v>
          </cell>
          <cell r="K724">
            <v>0.39168000000000003</v>
          </cell>
          <cell r="L724">
            <v>0.27</v>
          </cell>
        </row>
        <row r="725">
          <cell r="A725" t="str">
            <v>87-10-0607</v>
          </cell>
          <cell r="B725" t="str">
            <v>Weigela flor. 'Variegata'</v>
          </cell>
          <cell r="C725" t="str">
            <v>MP104</v>
          </cell>
          <cell r="D725" t="str">
            <v>Directly</v>
          </cell>
          <cell r="F725">
            <v>0.43</v>
          </cell>
          <cell r="G725">
            <v>0.32</v>
          </cell>
          <cell r="H725">
            <v>0.27</v>
          </cell>
          <cell r="J725">
            <v>0.52632000000000001</v>
          </cell>
          <cell r="K725">
            <v>0.39168000000000003</v>
          </cell>
          <cell r="L725">
            <v>0.27</v>
          </cell>
        </row>
        <row r="726">
          <cell r="A726" t="str">
            <v>87-10-1615</v>
          </cell>
          <cell r="B726" t="str">
            <v>Weigela flor. 'Victoria'</v>
          </cell>
          <cell r="C726" t="str">
            <v>MP150</v>
          </cell>
          <cell r="D726" t="str">
            <v>Directly</v>
          </cell>
          <cell r="F726">
            <v>0.43</v>
          </cell>
          <cell r="G726">
            <v>0.32</v>
          </cell>
          <cell r="H726">
            <v>0.27</v>
          </cell>
          <cell r="J726">
            <v>0.52632000000000001</v>
          </cell>
          <cell r="K726">
            <v>0.39168000000000003</v>
          </cell>
          <cell r="L726">
            <v>0.27</v>
          </cell>
        </row>
        <row r="727">
          <cell r="A727" t="str">
            <v>87-10-0608</v>
          </cell>
          <cell r="B727" t="str">
            <v>Weigela flor. 'Victoria'</v>
          </cell>
          <cell r="C727" t="str">
            <v>MP104</v>
          </cell>
          <cell r="D727" t="str">
            <v>Directly</v>
          </cell>
          <cell r="F727">
            <v>0.43</v>
          </cell>
          <cell r="G727">
            <v>0.32</v>
          </cell>
          <cell r="H727">
            <v>0.27</v>
          </cell>
          <cell r="J727">
            <v>0.52632000000000001</v>
          </cell>
          <cell r="K727">
            <v>0.39168000000000003</v>
          </cell>
          <cell r="L727">
            <v>0.27</v>
          </cell>
        </row>
        <row r="728">
          <cell r="A728" t="str">
            <v>87-10-1515</v>
          </cell>
          <cell r="B728" t="str">
            <v>Weigela flor. 'Marjorie'</v>
          </cell>
          <cell r="C728" t="str">
            <v>MP104</v>
          </cell>
          <cell r="D728" t="str">
            <v>Directly</v>
          </cell>
          <cell r="F728">
            <v>0.43</v>
          </cell>
          <cell r="G728">
            <v>0.32</v>
          </cell>
          <cell r="H728">
            <v>0.27</v>
          </cell>
          <cell r="J728">
            <v>0.52632000000000001</v>
          </cell>
          <cell r="K728">
            <v>0.39168000000000003</v>
          </cell>
          <cell r="L728">
            <v>0.27</v>
          </cell>
        </row>
        <row r="729">
          <cell r="A729" t="str">
            <v>87-10-0609</v>
          </cell>
          <cell r="B729" t="str">
            <v>Weigela middendorffiana</v>
          </cell>
          <cell r="C729" t="str">
            <v>MP104</v>
          </cell>
          <cell r="D729" t="str">
            <v>Directly</v>
          </cell>
          <cell r="F729">
            <v>0.44</v>
          </cell>
          <cell r="G729">
            <v>0.34</v>
          </cell>
          <cell r="H729">
            <v>0.28000000000000003</v>
          </cell>
          <cell r="J729">
            <v>0.53856000000000004</v>
          </cell>
          <cell r="K729">
            <v>0.41616000000000003</v>
          </cell>
          <cell r="L729">
            <v>0.28000000000000003</v>
          </cell>
        </row>
        <row r="730">
          <cell r="A730" t="str">
            <v>87-10-1460</v>
          </cell>
          <cell r="B730" t="str">
            <v>Weigela 'Minuet'</v>
          </cell>
          <cell r="C730" t="str">
            <v>MP150</v>
          </cell>
          <cell r="D730" t="str">
            <v>Directly</v>
          </cell>
          <cell r="F730">
            <v>0.43</v>
          </cell>
          <cell r="G730">
            <v>0.32</v>
          </cell>
          <cell r="H730">
            <v>0.27</v>
          </cell>
          <cell r="J730">
            <v>0.52632000000000001</v>
          </cell>
          <cell r="K730">
            <v>0.39168000000000003</v>
          </cell>
          <cell r="L730">
            <v>0.27</v>
          </cell>
        </row>
        <row r="731">
          <cell r="A731" t="str">
            <v>87-10-0610</v>
          </cell>
          <cell r="B731" t="str">
            <v>Weigela 'Minuet'</v>
          </cell>
          <cell r="C731" t="str">
            <v>MP104</v>
          </cell>
          <cell r="D731" t="str">
            <v>Directly</v>
          </cell>
          <cell r="F731">
            <v>0.43</v>
          </cell>
          <cell r="G731">
            <v>0.32</v>
          </cell>
          <cell r="H731">
            <v>0.27</v>
          </cell>
          <cell r="J731">
            <v>0.52632000000000001</v>
          </cell>
          <cell r="K731">
            <v>0.39168000000000003</v>
          </cell>
          <cell r="L731">
            <v>0.27</v>
          </cell>
        </row>
        <row r="732">
          <cell r="A732" t="str">
            <v>87-10-0600</v>
          </cell>
          <cell r="B732" t="str">
            <v>Weigela 'Nana Variegata'</v>
          </cell>
          <cell r="C732" t="str">
            <v>MP104</v>
          </cell>
          <cell r="D732" t="str">
            <v>Directly</v>
          </cell>
          <cell r="F732">
            <v>0.43</v>
          </cell>
          <cell r="G732">
            <v>0.32</v>
          </cell>
          <cell r="H732">
            <v>0.27</v>
          </cell>
          <cell r="J732">
            <v>0.52632000000000001</v>
          </cell>
          <cell r="K732">
            <v>0.39168000000000003</v>
          </cell>
          <cell r="L732">
            <v>0.27</v>
          </cell>
        </row>
        <row r="733">
          <cell r="A733" t="str">
            <v>87-10-0611</v>
          </cell>
          <cell r="B733" t="str">
            <v>Weigela 'Newport Red'</v>
          </cell>
          <cell r="C733" t="str">
            <v>MP104</v>
          </cell>
          <cell r="D733" t="str">
            <v>Directly</v>
          </cell>
          <cell r="F733">
            <v>0.43</v>
          </cell>
          <cell r="G733">
            <v>0.32</v>
          </cell>
          <cell r="H733">
            <v>0.27</v>
          </cell>
          <cell r="J733">
            <v>0.52632000000000001</v>
          </cell>
          <cell r="K733">
            <v>0.39168000000000003</v>
          </cell>
          <cell r="L733">
            <v>0.27</v>
          </cell>
        </row>
        <row r="734">
          <cell r="A734" t="str">
            <v>87-10-1122</v>
          </cell>
          <cell r="B734" t="str">
            <v>Weigela 'Olympiade'</v>
          </cell>
          <cell r="C734" t="str">
            <v>MP104</v>
          </cell>
          <cell r="D734" t="str">
            <v>Directly</v>
          </cell>
          <cell r="F734">
            <v>0.43</v>
          </cell>
          <cell r="G734">
            <v>0.32</v>
          </cell>
          <cell r="H734">
            <v>0.27</v>
          </cell>
          <cell r="J734">
            <v>0.52632000000000001</v>
          </cell>
          <cell r="K734">
            <v>0.39168000000000003</v>
          </cell>
          <cell r="L734">
            <v>0.27</v>
          </cell>
        </row>
        <row r="735">
          <cell r="A735" t="str">
            <v>87-10-1616</v>
          </cell>
          <cell r="B735" t="str">
            <v>Weigela 'Piccolo'</v>
          </cell>
          <cell r="C735" t="str">
            <v>MP104</v>
          </cell>
          <cell r="D735" t="str">
            <v>Directly</v>
          </cell>
          <cell r="F735">
            <v>0.52</v>
          </cell>
          <cell r="G735">
            <v>0.41</v>
          </cell>
          <cell r="H735">
            <v>0.35</v>
          </cell>
          <cell r="J735">
            <v>0.63648000000000005</v>
          </cell>
          <cell r="K735">
            <v>0.50183999999999995</v>
          </cell>
          <cell r="L735">
            <v>0.35</v>
          </cell>
        </row>
        <row r="736">
          <cell r="A736" t="str">
            <v>87-10-1617</v>
          </cell>
          <cell r="B736" t="str">
            <v>Weigela praecox 'Bouquet Rose'</v>
          </cell>
          <cell r="C736" t="str">
            <v>MP104</v>
          </cell>
          <cell r="D736" t="str">
            <v>Directly</v>
          </cell>
          <cell r="F736">
            <v>0.43</v>
          </cell>
          <cell r="G736">
            <v>0.32</v>
          </cell>
          <cell r="H736">
            <v>0.27</v>
          </cell>
          <cell r="J736">
            <v>0.52632000000000001</v>
          </cell>
          <cell r="K736">
            <v>0.39168000000000003</v>
          </cell>
          <cell r="L736">
            <v>0.27</v>
          </cell>
        </row>
        <row r="737">
          <cell r="A737" t="str">
            <v>87-10-0614</v>
          </cell>
          <cell r="B737" t="str">
            <v>Weigela 'Red Prince'</v>
          </cell>
          <cell r="C737" t="str">
            <v>MP104</v>
          </cell>
          <cell r="D737" t="str">
            <v>Directly</v>
          </cell>
          <cell r="F737">
            <v>0.43</v>
          </cell>
          <cell r="G737">
            <v>0.32</v>
          </cell>
          <cell r="H737">
            <v>0.27</v>
          </cell>
          <cell r="J737">
            <v>0.52632000000000001</v>
          </cell>
          <cell r="K737">
            <v>0.39168000000000003</v>
          </cell>
          <cell r="L737">
            <v>0.27</v>
          </cell>
        </row>
        <row r="738">
          <cell r="A738" t="str">
            <v>87-10-0615</v>
          </cell>
          <cell r="B738" t="str">
            <v>Weigela 'Rosea'</v>
          </cell>
          <cell r="C738" t="str">
            <v>MP104</v>
          </cell>
          <cell r="D738" t="str">
            <v>Directly</v>
          </cell>
          <cell r="F738">
            <v>0.43</v>
          </cell>
          <cell r="G738">
            <v>0.32</v>
          </cell>
          <cell r="H738">
            <v>0.27</v>
          </cell>
          <cell r="J738">
            <v>0.52632000000000001</v>
          </cell>
          <cell r="K738">
            <v>0.39168000000000003</v>
          </cell>
          <cell r="L738">
            <v>0.27</v>
          </cell>
        </row>
        <row r="739">
          <cell r="A739" t="str">
            <v>87-10-1687</v>
          </cell>
          <cell r="B739" t="str">
            <v>Weigela 'Rumba'</v>
          </cell>
          <cell r="C739" t="str">
            <v>MP150</v>
          </cell>
          <cell r="D739" t="str">
            <v>Directly</v>
          </cell>
          <cell r="F739">
            <v>0.43</v>
          </cell>
          <cell r="G739">
            <v>0.32</v>
          </cell>
          <cell r="H739">
            <v>0.27</v>
          </cell>
          <cell r="J739">
            <v>0.52632000000000001</v>
          </cell>
          <cell r="K739">
            <v>0.39168000000000003</v>
          </cell>
          <cell r="L739">
            <v>0.27</v>
          </cell>
        </row>
        <row r="740">
          <cell r="A740" t="str">
            <v>87-10-0617</v>
          </cell>
          <cell r="B740" t="str">
            <v>Weigela 'Styriaca'</v>
          </cell>
          <cell r="C740" t="str">
            <v>MP104</v>
          </cell>
          <cell r="D740" t="str">
            <v>Directly</v>
          </cell>
          <cell r="F740">
            <v>0.43</v>
          </cell>
          <cell r="G740">
            <v>0.32</v>
          </cell>
          <cell r="H740">
            <v>0.27</v>
          </cell>
          <cell r="J740">
            <v>0.52632000000000001</v>
          </cell>
          <cell r="K740">
            <v>0.39168000000000003</v>
          </cell>
          <cell r="L740">
            <v>0.27</v>
          </cell>
        </row>
        <row r="741">
          <cell r="A741" t="str">
            <v>87-10-0618</v>
          </cell>
          <cell r="B741" t="str">
            <v>Weigela florida 'Wings of Fire'PBR ®</v>
          </cell>
          <cell r="C741" t="str">
            <v>MP104</v>
          </cell>
          <cell r="D741" t="str">
            <v>Directly</v>
          </cell>
          <cell r="F741">
            <v>1.22</v>
          </cell>
          <cell r="G741">
            <v>1.1100000000000001</v>
          </cell>
          <cell r="H741">
            <v>1.05</v>
          </cell>
          <cell r="J741">
            <v>1.4932799999999999</v>
          </cell>
          <cell r="K741">
            <v>1.3586400000000001</v>
          </cell>
          <cell r="L741">
            <v>1.05</v>
          </cell>
        </row>
        <row r="742">
          <cell r="A742" t="str">
            <v>87-10-1688</v>
          </cell>
          <cell r="B742" t="str">
            <v>Weigela florida 'Wings of Fire'PBR ®</v>
          </cell>
          <cell r="C742" t="str">
            <v>MP150</v>
          </cell>
          <cell r="D742" t="str">
            <v>Directly</v>
          </cell>
          <cell r="F742">
            <v>1.22</v>
          </cell>
          <cell r="G742">
            <v>1.1100000000000001</v>
          </cell>
          <cell r="H742">
            <v>1.05</v>
          </cell>
          <cell r="J742">
            <v>1.4932799999999999</v>
          </cell>
          <cell r="K742">
            <v>1.3586400000000001</v>
          </cell>
          <cell r="L742">
            <v>1.05</v>
          </cell>
        </row>
        <row r="743">
          <cell r="A743" t="str">
            <v>87-10-0932</v>
          </cell>
          <cell r="B743" t="str">
            <v>Rosa miniature 'Orange'</v>
          </cell>
          <cell r="C743" t="str">
            <v>MP104</v>
          </cell>
          <cell r="D743" t="str">
            <v>Week 17</v>
          </cell>
          <cell r="F743">
            <v>0.66</v>
          </cell>
          <cell r="G743">
            <v>0.55000000000000004</v>
          </cell>
          <cell r="H743">
            <v>0.49</v>
          </cell>
          <cell r="J743">
            <v>0.80784</v>
          </cell>
          <cell r="K743">
            <v>0.67320000000000002</v>
          </cell>
          <cell r="L743">
            <v>0.49</v>
          </cell>
        </row>
        <row r="744">
          <cell r="A744" t="str">
            <v>87-10-0933</v>
          </cell>
          <cell r="B744" t="str">
            <v>Rosa miniature 'Pink'</v>
          </cell>
          <cell r="C744" t="str">
            <v>MP104</v>
          </cell>
          <cell r="D744" t="str">
            <v>Week 17</v>
          </cell>
          <cell r="F744">
            <v>0.66</v>
          </cell>
          <cell r="G744">
            <v>0.55000000000000004</v>
          </cell>
          <cell r="H744">
            <v>0.49</v>
          </cell>
          <cell r="J744">
            <v>0.80784</v>
          </cell>
          <cell r="K744">
            <v>0.67320000000000002</v>
          </cell>
          <cell r="L744">
            <v>0.49</v>
          </cell>
        </row>
        <row r="745">
          <cell r="A745" t="str">
            <v>87-10-0934</v>
          </cell>
          <cell r="B745" t="str">
            <v>Rosa miniature 'Red'</v>
          </cell>
          <cell r="C745" t="str">
            <v>MP104</v>
          </cell>
          <cell r="D745" t="str">
            <v>Week 17</v>
          </cell>
          <cell r="F745">
            <v>0.66</v>
          </cell>
          <cell r="G745">
            <v>0.55000000000000004</v>
          </cell>
          <cell r="H745">
            <v>0.49</v>
          </cell>
          <cell r="J745">
            <v>0.80784</v>
          </cell>
          <cell r="K745">
            <v>0.67320000000000002</v>
          </cell>
          <cell r="L745">
            <v>0.49</v>
          </cell>
        </row>
        <row r="746">
          <cell r="A746" t="str">
            <v>87-10-1243</v>
          </cell>
          <cell r="B746" t="str">
            <v xml:space="preserve">Rosa miniature 'Tricolor' </v>
          </cell>
          <cell r="C746" t="str">
            <v>MP104</v>
          </cell>
          <cell r="D746" t="str">
            <v>Week 17</v>
          </cell>
          <cell r="F746">
            <v>0.66</v>
          </cell>
          <cell r="G746">
            <v>0.55000000000000004</v>
          </cell>
          <cell r="H746">
            <v>0.49</v>
          </cell>
          <cell r="J746">
            <v>0.80784</v>
          </cell>
          <cell r="K746">
            <v>0.67320000000000002</v>
          </cell>
          <cell r="L746">
            <v>0.49</v>
          </cell>
        </row>
        <row r="747">
          <cell r="A747" t="str">
            <v>87-10-0935</v>
          </cell>
          <cell r="B747" t="str">
            <v>Rosa miniature 'White'</v>
          </cell>
          <cell r="C747" t="str">
            <v>MP104</v>
          </cell>
          <cell r="D747" t="str">
            <v>Week 17</v>
          </cell>
          <cell r="F747">
            <v>0.66</v>
          </cell>
          <cell r="G747">
            <v>0.55000000000000004</v>
          </cell>
          <cell r="H747">
            <v>0.49</v>
          </cell>
          <cell r="J747">
            <v>0.80784</v>
          </cell>
          <cell r="K747">
            <v>0.67320000000000002</v>
          </cell>
          <cell r="L747">
            <v>0.49</v>
          </cell>
        </row>
        <row r="748">
          <cell r="A748" t="str">
            <v>87-10-0936</v>
          </cell>
          <cell r="B748" t="str">
            <v>Rosa miniature 'Yellow'</v>
          </cell>
          <cell r="C748" t="str">
            <v>MP104</v>
          </cell>
          <cell r="D748" t="str">
            <v>Week 17</v>
          </cell>
          <cell r="F748">
            <v>0.66</v>
          </cell>
          <cell r="G748">
            <v>0.55000000000000004</v>
          </cell>
          <cell r="H748">
            <v>0.49</v>
          </cell>
          <cell r="J748">
            <v>0.80784</v>
          </cell>
          <cell r="K748">
            <v>0.67320000000000002</v>
          </cell>
          <cell r="L748">
            <v>0.49</v>
          </cell>
        </row>
        <row r="749">
          <cell r="A749" t="str">
            <v>87-10-1062</v>
          </cell>
          <cell r="B749" t="str">
            <v>Rosa (H) 'Sea Foam'</v>
          </cell>
          <cell r="C749" t="str">
            <v>MP104</v>
          </cell>
          <cell r="D749" t="str">
            <v>Week 17</v>
          </cell>
          <cell r="F749">
            <v>0.66</v>
          </cell>
          <cell r="G749">
            <v>0.55000000000000004</v>
          </cell>
          <cell r="H749">
            <v>0.49</v>
          </cell>
          <cell r="J749">
            <v>0.80784</v>
          </cell>
          <cell r="K749">
            <v>0.67320000000000002</v>
          </cell>
          <cell r="L749">
            <v>0.49</v>
          </cell>
        </row>
        <row r="750">
          <cell r="A750" t="str">
            <v>87-10-0625</v>
          </cell>
          <cell r="B750" t="str">
            <v>Chamaecyparis l. 'Alumigold'</v>
          </cell>
          <cell r="C750" t="str">
            <v>MP144</v>
          </cell>
          <cell r="D750" t="str">
            <v>Directly</v>
          </cell>
          <cell r="F750">
            <v>0.39999999999999997</v>
          </cell>
          <cell r="G750">
            <v>0.3</v>
          </cell>
          <cell r="H750">
            <v>0.25</v>
          </cell>
          <cell r="J750">
            <v>0.48959999999999992</v>
          </cell>
          <cell r="K750">
            <v>0.36719999999999997</v>
          </cell>
          <cell r="L750">
            <v>0.25</v>
          </cell>
        </row>
        <row r="751">
          <cell r="A751" t="str">
            <v>87-10-0626</v>
          </cell>
          <cell r="B751" t="str">
            <v>Chamaecyparis l. 'Columnaris'</v>
          </cell>
          <cell r="C751" t="str">
            <v>MP144</v>
          </cell>
          <cell r="D751" t="str">
            <v>Directly</v>
          </cell>
          <cell r="F751">
            <v>0.39999999999999997</v>
          </cell>
          <cell r="G751">
            <v>0.3</v>
          </cell>
          <cell r="H751">
            <v>0.25</v>
          </cell>
          <cell r="J751">
            <v>0.48959999999999992</v>
          </cell>
          <cell r="K751">
            <v>0.36719999999999997</v>
          </cell>
          <cell r="L751">
            <v>0.25</v>
          </cell>
        </row>
        <row r="752">
          <cell r="A752" t="str">
            <v>87-10-1463</v>
          </cell>
          <cell r="B752" t="str">
            <v>Chamaecyparis l. 'Ellwoodii'</v>
          </cell>
          <cell r="C752" t="str">
            <v>MP150</v>
          </cell>
          <cell r="D752" t="str">
            <v>Directly</v>
          </cell>
          <cell r="F752">
            <v>0.39999999999999997</v>
          </cell>
          <cell r="G752">
            <v>0.3</v>
          </cell>
          <cell r="H752">
            <v>0.25</v>
          </cell>
          <cell r="J752">
            <v>0.48959999999999992</v>
          </cell>
          <cell r="K752">
            <v>0.36719999999999997</v>
          </cell>
          <cell r="L752">
            <v>0.25</v>
          </cell>
        </row>
        <row r="753">
          <cell r="A753" t="str">
            <v>87-10-0939</v>
          </cell>
          <cell r="B753" t="str">
            <v>Chamaecyparis l. 'Ellwood's Empire'</v>
          </cell>
          <cell r="C753" t="str">
            <v>MP144</v>
          </cell>
          <cell r="D753" t="str">
            <v>Directly</v>
          </cell>
          <cell r="F753">
            <v>0.39999999999999997</v>
          </cell>
          <cell r="G753">
            <v>0.3</v>
          </cell>
          <cell r="H753">
            <v>0.25</v>
          </cell>
          <cell r="J753">
            <v>0.48959999999999992</v>
          </cell>
          <cell r="K753">
            <v>0.36719999999999997</v>
          </cell>
          <cell r="L753">
            <v>0.25</v>
          </cell>
        </row>
        <row r="754">
          <cell r="A754" t="str">
            <v>87-10-0629</v>
          </cell>
          <cell r="B754" t="str">
            <v>Chamaecyparis l. 'Ellwood's Gold'</v>
          </cell>
          <cell r="C754" t="str">
            <v>MP144</v>
          </cell>
          <cell r="D754" t="str">
            <v>week 18</v>
          </cell>
          <cell r="F754">
            <v>0.39999999999999997</v>
          </cell>
          <cell r="G754">
            <v>0.3</v>
          </cell>
          <cell r="H754">
            <v>0.25</v>
          </cell>
          <cell r="J754">
            <v>0.48959999999999992</v>
          </cell>
          <cell r="K754">
            <v>0.36719999999999997</v>
          </cell>
          <cell r="L754">
            <v>0.25</v>
          </cell>
        </row>
        <row r="755">
          <cell r="A755" t="str">
            <v>87-10-1464</v>
          </cell>
          <cell r="B755" t="str">
            <v>Chamaecyparis l. 'Ivonne'</v>
          </cell>
          <cell r="C755" t="str">
            <v>MP150</v>
          </cell>
          <cell r="D755" t="str">
            <v>Directly</v>
          </cell>
          <cell r="F755">
            <v>0.43</v>
          </cell>
          <cell r="G755">
            <v>0.32</v>
          </cell>
          <cell r="H755">
            <v>0.27</v>
          </cell>
          <cell r="J755">
            <v>0.52632000000000001</v>
          </cell>
          <cell r="K755">
            <v>0.39168000000000003</v>
          </cell>
          <cell r="L755">
            <v>0.27</v>
          </cell>
        </row>
        <row r="756">
          <cell r="A756" t="str">
            <v>87-10-0636</v>
          </cell>
          <cell r="B756" t="str">
            <v>Chamaecyparis l. 'Snow White'</v>
          </cell>
          <cell r="C756" t="str">
            <v>MP144</v>
          </cell>
          <cell r="D756" t="str">
            <v>Directly</v>
          </cell>
          <cell r="F756">
            <v>0.39999999999999997</v>
          </cell>
          <cell r="G756">
            <v>0.3</v>
          </cell>
          <cell r="H756">
            <v>0.25</v>
          </cell>
          <cell r="J756">
            <v>0.48959999999999992</v>
          </cell>
          <cell r="K756">
            <v>0.36719999999999997</v>
          </cell>
          <cell r="L756">
            <v>0.25</v>
          </cell>
        </row>
        <row r="757">
          <cell r="A757" t="str">
            <v>87-10-1465</v>
          </cell>
          <cell r="B757" t="str">
            <v>Chamaecyparis l. 'Stardust'</v>
          </cell>
          <cell r="C757" t="str">
            <v>MP150</v>
          </cell>
          <cell r="D757" t="str">
            <v>Directly</v>
          </cell>
          <cell r="F757">
            <v>0.39999999999999997</v>
          </cell>
          <cell r="G757">
            <v>0.3</v>
          </cell>
          <cell r="H757">
            <v>0.25</v>
          </cell>
          <cell r="J757">
            <v>0.48959999999999992</v>
          </cell>
          <cell r="K757">
            <v>0.36719999999999997</v>
          </cell>
          <cell r="L757">
            <v>0.25</v>
          </cell>
        </row>
        <row r="758">
          <cell r="A758" t="str">
            <v>87-10-0638</v>
          </cell>
          <cell r="B758" t="str">
            <v>Chamaecyparis l. 'Sunkist'</v>
          </cell>
          <cell r="C758" t="str">
            <v>MP144</v>
          </cell>
          <cell r="D758" t="str">
            <v>Directly</v>
          </cell>
          <cell r="F758">
            <v>0.43</v>
          </cell>
          <cell r="G758">
            <v>0.32</v>
          </cell>
          <cell r="H758">
            <v>0.27</v>
          </cell>
          <cell r="J758">
            <v>0.52632000000000001</v>
          </cell>
          <cell r="K758">
            <v>0.39168000000000003</v>
          </cell>
          <cell r="L758">
            <v>0.27</v>
          </cell>
        </row>
        <row r="759">
          <cell r="A759" t="str">
            <v>87-10-0639</v>
          </cell>
          <cell r="B759" t="str">
            <v>Chamaecyparis l. 'Susan'</v>
          </cell>
          <cell r="C759" t="str">
            <v>MP144</v>
          </cell>
          <cell r="D759" t="str">
            <v>Directly</v>
          </cell>
          <cell r="F759">
            <v>0.39999999999999997</v>
          </cell>
          <cell r="G759">
            <v>0.3</v>
          </cell>
          <cell r="H759">
            <v>0.25</v>
          </cell>
          <cell r="J759">
            <v>0.48959999999999992</v>
          </cell>
          <cell r="K759">
            <v>0.36719999999999997</v>
          </cell>
          <cell r="L759">
            <v>0.25</v>
          </cell>
        </row>
        <row r="760">
          <cell r="A760" t="str">
            <v>87-10-1466</v>
          </cell>
          <cell r="B760" t="str">
            <v>Chamaecyparis l. 'Van Pelt's Blue'</v>
          </cell>
          <cell r="C760" t="str">
            <v>MP150</v>
          </cell>
          <cell r="D760" t="str">
            <v>Directly</v>
          </cell>
          <cell r="F760">
            <v>0.39999999999999997</v>
          </cell>
          <cell r="G760">
            <v>0.3</v>
          </cell>
          <cell r="H760">
            <v>0.25</v>
          </cell>
          <cell r="J760">
            <v>0.48959999999999992</v>
          </cell>
          <cell r="K760">
            <v>0.36719999999999997</v>
          </cell>
          <cell r="L760">
            <v>0.25</v>
          </cell>
        </row>
        <row r="761">
          <cell r="A761" t="str">
            <v>87-10-0641</v>
          </cell>
          <cell r="B761" t="str">
            <v>Chamaecyparis l. 'White Spot'</v>
          </cell>
          <cell r="C761" t="str">
            <v>MP144</v>
          </cell>
          <cell r="D761" t="str">
            <v>week 26</v>
          </cell>
          <cell r="F761">
            <v>0.39999999999999997</v>
          </cell>
          <cell r="G761">
            <v>0.3</v>
          </cell>
          <cell r="H761">
            <v>0.25</v>
          </cell>
          <cell r="J761">
            <v>0.48959999999999992</v>
          </cell>
          <cell r="K761">
            <v>0.36719999999999997</v>
          </cell>
          <cell r="L761">
            <v>0.25</v>
          </cell>
        </row>
        <row r="762">
          <cell r="A762" t="str">
            <v>87-10-0651</v>
          </cell>
          <cell r="B762" t="str">
            <v>Cupressocyparis leylandii</v>
          </cell>
          <cell r="C762" t="str">
            <v>MP144</v>
          </cell>
          <cell r="D762" t="str">
            <v>Directly</v>
          </cell>
          <cell r="F762">
            <v>0.66</v>
          </cell>
          <cell r="G762">
            <v>0.55000000000000004</v>
          </cell>
          <cell r="H762">
            <v>0.49</v>
          </cell>
          <cell r="J762">
            <v>0.80784</v>
          </cell>
          <cell r="K762">
            <v>0.67320000000000002</v>
          </cell>
          <cell r="L762">
            <v>0.49</v>
          </cell>
        </row>
        <row r="763">
          <cell r="A763" t="str">
            <v>87-10-0652</v>
          </cell>
          <cell r="B763" t="str">
            <v>Cupressocyparis l. 'Blue Jeans' PBR ®</v>
          </cell>
          <cell r="C763" t="str">
            <v>MP144</v>
          </cell>
          <cell r="D763" t="str">
            <v>Directly</v>
          </cell>
          <cell r="F763">
            <v>1.01</v>
          </cell>
          <cell r="G763">
            <v>0.9</v>
          </cell>
          <cell r="H763">
            <v>0.84</v>
          </cell>
          <cell r="J763">
            <v>1.23624</v>
          </cell>
          <cell r="K763">
            <v>1.1016000000000001</v>
          </cell>
          <cell r="L763">
            <v>0.84</v>
          </cell>
        </row>
        <row r="764">
          <cell r="A764" t="str">
            <v>87-10-1620</v>
          </cell>
          <cell r="B764" t="str">
            <v>Cupressocyparis l. Castlewallen Gold´</v>
          </cell>
          <cell r="C764" t="str">
            <v>MP144</v>
          </cell>
          <cell r="D764" t="str">
            <v>Directly</v>
          </cell>
          <cell r="F764">
            <v>0.66</v>
          </cell>
          <cell r="G764">
            <v>0.55000000000000004</v>
          </cell>
          <cell r="H764">
            <v>0.49</v>
          </cell>
          <cell r="J764">
            <v>0.80784</v>
          </cell>
          <cell r="K764">
            <v>0.67320000000000002</v>
          </cell>
          <cell r="L764">
            <v>0.49</v>
          </cell>
        </row>
        <row r="765">
          <cell r="A765" t="str">
            <v>87-10-1374</v>
          </cell>
          <cell r="B765" t="str">
            <v>Cupressocyparis l. 'Clone 2001'</v>
          </cell>
          <cell r="C765" t="str">
            <v>MP144</v>
          </cell>
          <cell r="D765" t="str">
            <v>Directly</v>
          </cell>
          <cell r="F765">
            <v>0.66</v>
          </cell>
          <cell r="G765">
            <v>0.55000000000000004</v>
          </cell>
          <cell r="H765">
            <v>0.49</v>
          </cell>
          <cell r="J765">
            <v>0.80784</v>
          </cell>
          <cell r="K765">
            <v>0.67320000000000002</v>
          </cell>
          <cell r="L765">
            <v>0.49</v>
          </cell>
        </row>
        <row r="766">
          <cell r="A766" t="str">
            <v>87-10-1246</v>
          </cell>
          <cell r="B766" t="str">
            <v xml:space="preserve">Copressocyparis l. 'Green Rocket' </v>
          </cell>
          <cell r="C766" t="str">
            <v>MP150</v>
          </cell>
          <cell r="D766" t="str">
            <v>Directly</v>
          </cell>
          <cell r="F766">
            <v>1.01</v>
          </cell>
          <cell r="G766">
            <v>0.9</v>
          </cell>
          <cell r="H766">
            <v>0.84</v>
          </cell>
          <cell r="J766">
            <v>1.23624</v>
          </cell>
          <cell r="K766">
            <v>1.1016000000000001</v>
          </cell>
          <cell r="L766">
            <v>0.84</v>
          </cell>
        </row>
        <row r="767">
          <cell r="A767" t="str">
            <v>87-10-0656</v>
          </cell>
          <cell r="B767" t="str">
            <v>Cupressocyparis l. 'Gold Rider'</v>
          </cell>
          <cell r="C767" t="str">
            <v>MP144</v>
          </cell>
          <cell r="D767" t="str">
            <v>Directly</v>
          </cell>
          <cell r="F767">
            <v>0.66</v>
          </cell>
          <cell r="G767">
            <v>0.55000000000000004</v>
          </cell>
          <cell r="H767">
            <v>0.49</v>
          </cell>
          <cell r="J767">
            <v>0.80784</v>
          </cell>
          <cell r="K767">
            <v>0.67320000000000002</v>
          </cell>
          <cell r="L767">
            <v>0.49</v>
          </cell>
        </row>
        <row r="768">
          <cell r="A768" t="str">
            <v>87-10-1782</v>
          </cell>
          <cell r="B768" t="str">
            <v>Cupressocyparis l. 'Green Rocket' PBR ®</v>
          </cell>
          <cell r="C768" t="str">
            <v>MP150</v>
          </cell>
          <cell r="D768" t="str">
            <v>Directly</v>
          </cell>
          <cell r="F768">
            <v>1.08</v>
          </cell>
          <cell r="G768">
            <v>0.97</v>
          </cell>
          <cell r="H768">
            <v>0.91</v>
          </cell>
          <cell r="J768">
            <v>1.32192</v>
          </cell>
          <cell r="K768">
            <v>1.1872799999999999</v>
          </cell>
          <cell r="L768">
            <v>0.91</v>
          </cell>
        </row>
        <row r="769">
          <cell r="A769" t="str">
            <v>87-10-1773</v>
          </cell>
          <cell r="B769" t="str">
            <v>Juniperus chin. 'Blue Alps'</v>
          </cell>
          <cell r="C769" t="str">
            <v>MP150</v>
          </cell>
          <cell r="D769" t="str">
            <v>Directly</v>
          </cell>
          <cell r="F769">
            <v>0.48</v>
          </cell>
          <cell r="G769">
            <v>0.37</v>
          </cell>
          <cell r="H769">
            <v>0.31</v>
          </cell>
          <cell r="J769">
            <v>0.58751999999999993</v>
          </cell>
          <cell r="K769">
            <v>0.45288</v>
          </cell>
          <cell r="L769">
            <v>0.31</v>
          </cell>
        </row>
        <row r="770">
          <cell r="A770" t="str">
            <v>87-10-1690</v>
          </cell>
          <cell r="B770" t="str">
            <v>Juniperus chin. 'Kuriwao Gold'</v>
          </cell>
          <cell r="C770" t="str">
            <v>MP150</v>
          </cell>
          <cell r="D770" t="str">
            <v>Directly</v>
          </cell>
          <cell r="F770">
            <v>0.44</v>
          </cell>
          <cell r="G770">
            <v>0.34</v>
          </cell>
          <cell r="H770">
            <v>0.28000000000000003</v>
          </cell>
          <cell r="J770">
            <v>0.53856000000000004</v>
          </cell>
          <cell r="K770">
            <v>0.41616000000000003</v>
          </cell>
          <cell r="L770">
            <v>0.28000000000000003</v>
          </cell>
        </row>
        <row r="771">
          <cell r="A771" t="str">
            <v>87-10-0664</v>
          </cell>
          <cell r="B771" t="str">
            <v>Juniperus chin. 'Stricta'</v>
          </cell>
          <cell r="C771" t="str">
            <v>MP144</v>
          </cell>
          <cell r="D771" t="str">
            <v>Directly</v>
          </cell>
          <cell r="F771">
            <v>0.48</v>
          </cell>
          <cell r="G771">
            <v>0.37</v>
          </cell>
          <cell r="H771">
            <v>0.31</v>
          </cell>
          <cell r="J771">
            <v>0.58751999999999993</v>
          </cell>
          <cell r="K771">
            <v>0.45288</v>
          </cell>
          <cell r="L771">
            <v>0.31</v>
          </cell>
        </row>
        <row r="772">
          <cell r="A772" t="str">
            <v>87-10-1516</v>
          </cell>
          <cell r="B772" t="str">
            <v>Juniperus chin. 'Stricta'</v>
          </cell>
          <cell r="C772" t="str">
            <v>MP150</v>
          </cell>
          <cell r="D772" t="str">
            <v>Directly</v>
          </cell>
          <cell r="F772">
            <v>0.48</v>
          </cell>
          <cell r="G772">
            <v>0.37</v>
          </cell>
          <cell r="H772">
            <v>0.31</v>
          </cell>
          <cell r="J772">
            <v>0.58751999999999993</v>
          </cell>
          <cell r="K772">
            <v>0.45288</v>
          </cell>
          <cell r="L772">
            <v>0.31</v>
          </cell>
        </row>
        <row r="773">
          <cell r="A773" t="str">
            <v>87-10-1517</v>
          </cell>
          <cell r="B773" t="str">
            <v>Juniperus comm. 'Arnold'</v>
          </cell>
          <cell r="C773" t="str">
            <v>MP150</v>
          </cell>
          <cell r="D773" t="str">
            <v>Directly</v>
          </cell>
          <cell r="F773">
            <v>0.43</v>
          </cell>
          <cell r="G773">
            <v>0.32</v>
          </cell>
          <cell r="H773">
            <v>0.27</v>
          </cell>
          <cell r="J773">
            <v>0.52632000000000001</v>
          </cell>
          <cell r="K773">
            <v>0.39168000000000003</v>
          </cell>
          <cell r="L773">
            <v>0.27</v>
          </cell>
        </row>
        <row r="774">
          <cell r="A774" t="str">
            <v>87-10-1518</v>
          </cell>
          <cell r="B774" t="str">
            <v>Juniperus comm. 'Gold Cone'</v>
          </cell>
          <cell r="C774" t="str">
            <v>MP150</v>
          </cell>
          <cell r="D774" t="str">
            <v>Directly</v>
          </cell>
          <cell r="F774">
            <v>0.44</v>
          </cell>
          <cell r="G774">
            <v>0.34</v>
          </cell>
          <cell r="H774">
            <v>0.28000000000000003</v>
          </cell>
          <cell r="J774">
            <v>0.53856000000000004</v>
          </cell>
          <cell r="K774">
            <v>0.41616000000000003</v>
          </cell>
          <cell r="L774">
            <v>0.28000000000000003</v>
          </cell>
        </row>
        <row r="775">
          <cell r="A775" t="str">
            <v>87-10-0666</v>
          </cell>
          <cell r="B775" t="str">
            <v>Juniperus comm. 'Gold Cone'</v>
          </cell>
          <cell r="C775" t="str">
            <v>MP144</v>
          </cell>
          <cell r="D775" t="str">
            <v>Directly</v>
          </cell>
          <cell r="F775">
            <v>0.44</v>
          </cell>
          <cell r="G775">
            <v>0.34</v>
          </cell>
          <cell r="H775">
            <v>0.28000000000000003</v>
          </cell>
          <cell r="J775">
            <v>0.53856000000000004</v>
          </cell>
          <cell r="K775">
            <v>0.41616000000000003</v>
          </cell>
          <cell r="L775">
            <v>0.28000000000000003</v>
          </cell>
        </row>
        <row r="776">
          <cell r="A776" t="str">
            <v>87-10-1519</v>
          </cell>
          <cell r="B776" t="str">
            <v>Juniperus comm. 'Goldschatz'</v>
          </cell>
          <cell r="C776" t="str">
            <v>MP150</v>
          </cell>
          <cell r="D776" t="str">
            <v>Directly</v>
          </cell>
          <cell r="F776">
            <v>0.44</v>
          </cell>
          <cell r="G776">
            <v>0.34</v>
          </cell>
          <cell r="H776">
            <v>0.28000000000000003</v>
          </cell>
          <cell r="J776">
            <v>0.53856000000000004</v>
          </cell>
          <cell r="K776">
            <v>0.41616000000000003</v>
          </cell>
          <cell r="L776">
            <v>0.28000000000000003</v>
          </cell>
        </row>
        <row r="777">
          <cell r="A777" t="str">
            <v>87-10-1520</v>
          </cell>
          <cell r="B777" t="str">
            <v>Juniperus comm. 'Green Carpet'</v>
          </cell>
          <cell r="C777" t="str">
            <v>MP150</v>
          </cell>
          <cell r="D777" t="str">
            <v>Directly</v>
          </cell>
          <cell r="F777">
            <v>0.44</v>
          </cell>
          <cell r="G777">
            <v>0.34</v>
          </cell>
          <cell r="H777">
            <v>0.28000000000000003</v>
          </cell>
          <cell r="J777">
            <v>0.53856000000000004</v>
          </cell>
          <cell r="K777">
            <v>0.41616000000000003</v>
          </cell>
          <cell r="L777">
            <v>0.28000000000000003</v>
          </cell>
        </row>
        <row r="778">
          <cell r="A778" t="str">
            <v>87-10-0667</v>
          </cell>
          <cell r="B778" t="str">
            <v>Juniperus comm. 'Green Carpet'</v>
          </cell>
          <cell r="C778" t="str">
            <v>MP144</v>
          </cell>
          <cell r="D778" t="str">
            <v>Directly</v>
          </cell>
          <cell r="F778">
            <v>0.44</v>
          </cell>
          <cell r="G778">
            <v>0.34</v>
          </cell>
          <cell r="H778">
            <v>0.28000000000000003</v>
          </cell>
          <cell r="J778">
            <v>0.53856000000000004</v>
          </cell>
          <cell r="K778">
            <v>0.41616000000000003</v>
          </cell>
          <cell r="L778">
            <v>0.28000000000000003</v>
          </cell>
        </row>
        <row r="779">
          <cell r="A779" t="str">
            <v>87-10-0668</v>
          </cell>
          <cell r="B779" t="str">
            <v>Juniperus comm. 'Hibernica'</v>
          </cell>
          <cell r="C779" t="str">
            <v>MP144</v>
          </cell>
          <cell r="D779" t="str">
            <v>Directly</v>
          </cell>
          <cell r="F779">
            <v>0.43</v>
          </cell>
          <cell r="G779">
            <v>0.32</v>
          </cell>
          <cell r="H779">
            <v>0.27</v>
          </cell>
          <cell r="J779">
            <v>0.52632000000000001</v>
          </cell>
          <cell r="K779">
            <v>0.39168000000000003</v>
          </cell>
          <cell r="L779">
            <v>0.27</v>
          </cell>
        </row>
        <row r="780">
          <cell r="A780" t="str">
            <v>87-10-1521</v>
          </cell>
          <cell r="B780" t="str">
            <v>Juniperus comm. 'Hibernica'</v>
          </cell>
          <cell r="C780" t="str">
            <v>MP150</v>
          </cell>
          <cell r="D780" t="str">
            <v>Directly</v>
          </cell>
          <cell r="F780">
            <v>0.43</v>
          </cell>
          <cell r="G780">
            <v>0.32</v>
          </cell>
          <cell r="H780">
            <v>0.27</v>
          </cell>
          <cell r="J780">
            <v>0.52632000000000001</v>
          </cell>
          <cell r="K780">
            <v>0.39168000000000003</v>
          </cell>
          <cell r="L780">
            <v>0.27</v>
          </cell>
        </row>
        <row r="781">
          <cell r="A781" t="str">
            <v>87-10-1522</v>
          </cell>
          <cell r="B781" t="str">
            <v>Juniperus comm. 'Repanda'</v>
          </cell>
          <cell r="C781" t="str">
            <v>MP150</v>
          </cell>
          <cell r="D781" t="str">
            <v>Directly</v>
          </cell>
          <cell r="F781">
            <v>0.43</v>
          </cell>
          <cell r="G781">
            <v>0.32</v>
          </cell>
          <cell r="H781">
            <v>0.27</v>
          </cell>
          <cell r="J781">
            <v>0.52632000000000001</v>
          </cell>
          <cell r="K781">
            <v>0.39168000000000003</v>
          </cell>
          <cell r="L781">
            <v>0.27</v>
          </cell>
        </row>
        <row r="782">
          <cell r="A782" t="str">
            <v>87-10-0670</v>
          </cell>
          <cell r="B782" t="str">
            <v>Juniperus comm. 'Repanda'</v>
          </cell>
          <cell r="C782" t="str">
            <v>MP144</v>
          </cell>
          <cell r="D782" t="str">
            <v>Directly</v>
          </cell>
          <cell r="F782">
            <v>0.43</v>
          </cell>
          <cell r="G782">
            <v>0.32</v>
          </cell>
          <cell r="H782">
            <v>0.27</v>
          </cell>
          <cell r="J782">
            <v>0.52632000000000001</v>
          </cell>
          <cell r="K782">
            <v>0.39168000000000003</v>
          </cell>
          <cell r="L782">
            <v>0.27</v>
          </cell>
        </row>
        <row r="783">
          <cell r="A783" t="str">
            <v>87-10-1046</v>
          </cell>
          <cell r="B783" t="str">
            <v>Juniperus comm. 'Sentinel'</v>
          </cell>
          <cell r="C783" t="str">
            <v>MP144</v>
          </cell>
          <cell r="D783" t="str">
            <v>Directly</v>
          </cell>
          <cell r="F783">
            <v>0.43</v>
          </cell>
          <cell r="G783">
            <v>0.32</v>
          </cell>
          <cell r="H783">
            <v>0.27</v>
          </cell>
          <cell r="J783">
            <v>0.52632000000000001</v>
          </cell>
          <cell r="K783">
            <v>0.39168000000000003</v>
          </cell>
          <cell r="L783">
            <v>0.27</v>
          </cell>
        </row>
        <row r="784">
          <cell r="A784" t="str">
            <v>87-10-1523</v>
          </cell>
          <cell r="B784" t="str">
            <v>Juniperus comm. 'Suecica'</v>
          </cell>
          <cell r="C784" t="str">
            <v>MP150</v>
          </cell>
          <cell r="D784" t="str">
            <v>Directly</v>
          </cell>
          <cell r="F784">
            <v>0.43</v>
          </cell>
          <cell r="G784">
            <v>0.32</v>
          </cell>
          <cell r="H784">
            <v>0.27</v>
          </cell>
          <cell r="J784">
            <v>0.52632000000000001</v>
          </cell>
          <cell r="K784">
            <v>0.39168000000000003</v>
          </cell>
          <cell r="L784">
            <v>0.27</v>
          </cell>
        </row>
        <row r="785">
          <cell r="A785" t="str">
            <v>87-10-0821</v>
          </cell>
          <cell r="B785" t="str">
            <v>Juniperus comm. 'Suecica'</v>
          </cell>
          <cell r="C785" t="str">
            <v>MP144</v>
          </cell>
          <cell r="D785" t="str">
            <v>Directly</v>
          </cell>
          <cell r="F785">
            <v>0.43</v>
          </cell>
          <cell r="G785">
            <v>0.32</v>
          </cell>
          <cell r="H785">
            <v>0.27</v>
          </cell>
          <cell r="J785">
            <v>0.52632000000000001</v>
          </cell>
          <cell r="K785">
            <v>0.39168000000000003</v>
          </cell>
          <cell r="L785">
            <v>0.27</v>
          </cell>
        </row>
        <row r="786">
          <cell r="A786" t="str">
            <v>87-10-0671</v>
          </cell>
          <cell r="B786" t="str">
            <v>Juniperus conferta 'All Gold'</v>
          </cell>
          <cell r="C786" t="str">
            <v>MP144</v>
          </cell>
          <cell r="D786" t="str">
            <v>Directly</v>
          </cell>
          <cell r="F786">
            <v>0.48</v>
          </cell>
          <cell r="G786">
            <v>0.37</v>
          </cell>
          <cell r="H786">
            <v>0.31</v>
          </cell>
          <cell r="J786">
            <v>0.58751999999999993</v>
          </cell>
          <cell r="K786">
            <v>0.45288</v>
          </cell>
          <cell r="L786">
            <v>0.31</v>
          </cell>
        </row>
        <row r="787">
          <cell r="A787" t="str">
            <v>87-10-0672</v>
          </cell>
          <cell r="B787" t="str">
            <v>Juniperus conferta 'Blue Pacific'</v>
          </cell>
          <cell r="C787" t="str">
            <v>MP144</v>
          </cell>
          <cell r="D787" t="str">
            <v>week 26</v>
          </cell>
          <cell r="F787">
            <v>0.48</v>
          </cell>
          <cell r="G787">
            <v>0.37</v>
          </cell>
          <cell r="H787">
            <v>0.31</v>
          </cell>
          <cell r="J787">
            <v>0.58751999999999993</v>
          </cell>
          <cell r="K787">
            <v>0.45288</v>
          </cell>
          <cell r="L787">
            <v>0.31</v>
          </cell>
        </row>
        <row r="788">
          <cell r="A788" t="str">
            <v>87-10-1524</v>
          </cell>
          <cell r="B788" t="str">
            <v>Juniperus conferta 'Schlager'</v>
          </cell>
          <cell r="C788" t="str">
            <v>MP150</v>
          </cell>
          <cell r="D788" t="str">
            <v>Directly</v>
          </cell>
          <cell r="F788">
            <v>0.48</v>
          </cell>
          <cell r="G788">
            <v>0.37</v>
          </cell>
          <cell r="H788">
            <v>0.31</v>
          </cell>
          <cell r="J788">
            <v>0.58751999999999993</v>
          </cell>
          <cell r="K788">
            <v>0.45288</v>
          </cell>
          <cell r="L788">
            <v>0.31</v>
          </cell>
        </row>
        <row r="789">
          <cell r="A789" t="str">
            <v>87-10-0673</v>
          </cell>
          <cell r="B789" t="str">
            <v>Juniperus conferta 'Schlager'</v>
          </cell>
          <cell r="C789" t="str">
            <v>MP144</v>
          </cell>
          <cell r="D789" t="str">
            <v>Directly</v>
          </cell>
          <cell r="F789">
            <v>0.48</v>
          </cell>
          <cell r="G789">
            <v>0.37</v>
          </cell>
          <cell r="H789">
            <v>0.31</v>
          </cell>
          <cell r="J789">
            <v>0.58751999999999993</v>
          </cell>
          <cell r="K789">
            <v>0.45288</v>
          </cell>
          <cell r="L789">
            <v>0.31</v>
          </cell>
        </row>
        <row r="790">
          <cell r="A790" t="str">
            <v>87-10-1525</v>
          </cell>
          <cell r="B790" t="str">
            <v>Juniperus hor. 'Andorra Compact'</v>
          </cell>
          <cell r="C790" t="str">
            <v>MP150</v>
          </cell>
          <cell r="D790" t="str">
            <v>Directly</v>
          </cell>
          <cell r="F790">
            <v>0.43</v>
          </cell>
          <cell r="G790">
            <v>0.32</v>
          </cell>
          <cell r="H790">
            <v>0.27</v>
          </cell>
          <cell r="J790">
            <v>0.52632000000000001</v>
          </cell>
          <cell r="K790">
            <v>0.39168000000000003</v>
          </cell>
          <cell r="L790">
            <v>0.27</v>
          </cell>
        </row>
        <row r="791">
          <cell r="A791" t="str">
            <v>87-10-0674</v>
          </cell>
          <cell r="B791" t="str">
            <v>Juniperus hor. 'Andorra Compact'</v>
          </cell>
          <cell r="C791" t="str">
            <v>MP144</v>
          </cell>
          <cell r="D791" t="str">
            <v>Directly</v>
          </cell>
          <cell r="F791">
            <v>0.44</v>
          </cell>
          <cell r="G791">
            <v>0.34</v>
          </cell>
          <cell r="H791">
            <v>0.28000000000000003</v>
          </cell>
          <cell r="J791">
            <v>0.53856000000000004</v>
          </cell>
          <cell r="K791">
            <v>0.41616000000000003</v>
          </cell>
          <cell r="L791">
            <v>0.28000000000000003</v>
          </cell>
        </row>
        <row r="792">
          <cell r="A792" t="str">
            <v>87-10-1691</v>
          </cell>
          <cell r="B792" t="str">
            <v>Juniperus hor. 'Blue Chip'</v>
          </cell>
          <cell r="C792" t="str">
            <v>MP150</v>
          </cell>
          <cell r="D792" t="str">
            <v>WEEK 26</v>
          </cell>
          <cell r="F792">
            <v>0.45999999999999996</v>
          </cell>
          <cell r="G792">
            <v>0.35</v>
          </cell>
          <cell r="H792">
            <v>0.28999999999999998</v>
          </cell>
          <cell r="J792">
            <v>0.56303999999999998</v>
          </cell>
          <cell r="K792">
            <v>0.4284</v>
          </cell>
          <cell r="L792">
            <v>0.28999999999999998</v>
          </cell>
        </row>
        <row r="793">
          <cell r="A793" t="str">
            <v>87-10-0675</v>
          </cell>
          <cell r="B793" t="str">
            <v>Juniperus hor. 'Blue Chip'</v>
          </cell>
          <cell r="C793" t="str">
            <v>MP144</v>
          </cell>
          <cell r="D793" t="str">
            <v>WEEK 26</v>
          </cell>
          <cell r="F793">
            <v>0.45999999999999996</v>
          </cell>
          <cell r="G793">
            <v>0.35</v>
          </cell>
          <cell r="H793">
            <v>0.28999999999999998</v>
          </cell>
          <cell r="J793">
            <v>0.56303999999999998</v>
          </cell>
          <cell r="K793">
            <v>0.4284</v>
          </cell>
          <cell r="L793">
            <v>0.28999999999999998</v>
          </cell>
        </row>
        <row r="794">
          <cell r="A794" t="str">
            <v>87-10-1526</v>
          </cell>
          <cell r="B794" t="str">
            <v>Juniperus hor. 'Golden Carpet'</v>
          </cell>
          <cell r="C794" t="str">
            <v>MP150</v>
          </cell>
          <cell r="D794" t="str">
            <v>Directly</v>
          </cell>
          <cell r="F794">
            <v>0.52</v>
          </cell>
          <cell r="G794">
            <v>0.41</v>
          </cell>
          <cell r="H794">
            <v>0.35</v>
          </cell>
          <cell r="J794">
            <v>0.63648000000000005</v>
          </cell>
          <cell r="K794">
            <v>0.50183999999999995</v>
          </cell>
          <cell r="L794">
            <v>0.35</v>
          </cell>
        </row>
        <row r="795">
          <cell r="A795" t="str">
            <v>87-10-1783</v>
          </cell>
          <cell r="B795" t="str">
            <v>Juniperus hor. 'Golden Carpet'</v>
          </cell>
          <cell r="C795" t="str">
            <v>MP144</v>
          </cell>
          <cell r="D795" t="str">
            <v>WEEK 26</v>
          </cell>
          <cell r="F795">
            <v>0.45999999999999996</v>
          </cell>
          <cell r="G795">
            <v>0.35</v>
          </cell>
          <cell r="H795">
            <v>0.28999999999999998</v>
          </cell>
          <cell r="J795">
            <v>0.56303999999999998</v>
          </cell>
          <cell r="K795">
            <v>0.4284</v>
          </cell>
          <cell r="L795">
            <v>0.28999999999999998</v>
          </cell>
        </row>
        <row r="796">
          <cell r="A796" t="str">
            <v>87-10-1527</v>
          </cell>
          <cell r="B796" t="str">
            <v>Juniperus hor. 'Limeglow'</v>
          </cell>
          <cell r="C796" t="str">
            <v>MP150</v>
          </cell>
          <cell r="D796" t="str">
            <v>WEEK 26</v>
          </cell>
          <cell r="F796">
            <v>0.43</v>
          </cell>
          <cell r="G796">
            <v>0.32</v>
          </cell>
          <cell r="H796">
            <v>0.27</v>
          </cell>
          <cell r="J796">
            <v>0.52632000000000001</v>
          </cell>
          <cell r="K796">
            <v>0.39168000000000003</v>
          </cell>
          <cell r="L796">
            <v>0.27</v>
          </cell>
        </row>
        <row r="797">
          <cell r="A797" t="str">
            <v>87-10-0678</v>
          </cell>
          <cell r="B797" t="str">
            <v>Juniperus hor. 'Limeglow'</v>
          </cell>
          <cell r="C797" t="str">
            <v>MP144</v>
          </cell>
          <cell r="D797" t="str">
            <v>week 24</v>
          </cell>
          <cell r="F797">
            <v>0.43</v>
          </cell>
          <cell r="G797">
            <v>0.32</v>
          </cell>
          <cell r="H797">
            <v>0.27</v>
          </cell>
          <cell r="J797">
            <v>0.52632000000000001</v>
          </cell>
          <cell r="K797">
            <v>0.39168000000000003</v>
          </cell>
          <cell r="L797">
            <v>0.27</v>
          </cell>
        </row>
        <row r="798">
          <cell r="A798" t="str">
            <v>87-10-1621</v>
          </cell>
          <cell r="B798" t="str">
            <v>Juniperus hor. 'Pancake'</v>
          </cell>
          <cell r="C798" t="str">
            <v>MP150</v>
          </cell>
          <cell r="D798" t="str">
            <v>Directly</v>
          </cell>
          <cell r="F798">
            <v>0.48</v>
          </cell>
          <cell r="G798">
            <v>0.37</v>
          </cell>
          <cell r="H798">
            <v>0.31</v>
          </cell>
          <cell r="J798">
            <v>0.58751999999999993</v>
          </cell>
          <cell r="K798">
            <v>0.45288</v>
          </cell>
          <cell r="L798">
            <v>0.31</v>
          </cell>
        </row>
        <row r="799">
          <cell r="A799" t="str">
            <v>87-10-1047</v>
          </cell>
          <cell r="B799" t="str">
            <v>Juniperus hor. 'Pancake'</v>
          </cell>
          <cell r="C799" t="str">
            <v>MP144</v>
          </cell>
          <cell r="D799" t="str">
            <v>Directly</v>
          </cell>
          <cell r="F799">
            <v>0.48</v>
          </cell>
          <cell r="G799">
            <v>0.37</v>
          </cell>
          <cell r="H799">
            <v>0.31</v>
          </cell>
          <cell r="J799">
            <v>0.58751999999999993</v>
          </cell>
          <cell r="K799">
            <v>0.45288</v>
          </cell>
          <cell r="L799">
            <v>0.31</v>
          </cell>
        </row>
        <row r="800">
          <cell r="A800" t="str">
            <v>87-10-1622</v>
          </cell>
          <cell r="B800" t="str">
            <v>Juniperus hor. 'Prince of Wales'</v>
          </cell>
          <cell r="C800" t="str">
            <v>MP150</v>
          </cell>
          <cell r="D800" t="str">
            <v>Directly</v>
          </cell>
          <cell r="F800">
            <v>0.45999999999999996</v>
          </cell>
          <cell r="G800">
            <v>0.35</v>
          </cell>
          <cell r="H800">
            <v>0.28999999999999998</v>
          </cell>
          <cell r="J800">
            <v>0.56303999999999998</v>
          </cell>
          <cell r="K800">
            <v>0.4284</v>
          </cell>
          <cell r="L800">
            <v>0.28999999999999998</v>
          </cell>
        </row>
        <row r="801">
          <cell r="A801" t="str">
            <v>87-10-1528</v>
          </cell>
          <cell r="B801" t="str">
            <v>Juniperus hor. 'Wiltonii'</v>
          </cell>
          <cell r="C801" t="str">
            <v>MP150</v>
          </cell>
          <cell r="D801" t="str">
            <v>WEEK 26</v>
          </cell>
          <cell r="F801">
            <v>0.45999999999999996</v>
          </cell>
          <cell r="G801">
            <v>0.35</v>
          </cell>
          <cell r="H801">
            <v>0.28999999999999998</v>
          </cell>
          <cell r="J801">
            <v>0.56303999999999998</v>
          </cell>
          <cell r="K801">
            <v>0.4284</v>
          </cell>
          <cell r="L801">
            <v>0.28999999999999998</v>
          </cell>
        </row>
        <row r="802">
          <cell r="A802" t="str">
            <v>87-10-0680</v>
          </cell>
          <cell r="B802" t="str">
            <v>Juniperus hor. 'Wiltonii'</v>
          </cell>
          <cell r="C802" t="str">
            <v>MP144</v>
          </cell>
          <cell r="D802" t="str">
            <v>WEEK 26</v>
          </cell>
          <cell r="F802">
            <v>0.45999999999999996</v>
          </cell>
          <cell r="G802">
            <v>0.35</v>
          </cell>
          <cell r="H802">
            <v>0.28999999999999998</v>
          </cell>
          <cell r="J802">
            <v>0.56303999999999998</v>
          </cell>
          <cell r="K802">
            <v>0.4284</v>
          </cell>
          <cell r="L802">
            <v>0.28999999999999998</v>
          </cell>
        </row>
        <row r="803">
          <cell r="A803" t="str">
            <v>87-10-1529</v>
          </cell>
          <cell r="B803" t="str">
            <v>Juniperus pfitzeriana 'Gold Coast'</v>
          </cell>
          <cell r="C803" t="str">
            <v>MP150</v>
          </cell>
          <cell r="D803" t="str">
            <v>Directly</v>
          </cell>
          <cell r="F803">
            <v>0.43</v>
          </cell>
          <cell r="G803">
            <v>0.32</v>
          </cell>
          <cell r="H803">
            <v>0.27</v>
          </cell>
          <cell r="J803">
            <v>0.52632000000000001</v>
          </cell>
          <cell r="K803">
            <v>0.39168000000000003</v>
          </cell>
          <cell r="L803">
            <v>0.27</v>
          </cell>
        </row>
        <row r="804">
          <cell r="A804" t="str">
            <v>87-10-0681</v>
          </cell>
          <cell r="B804" t="str">
            <v>Juniperus pfitzeriana 'Gold Coast'</v>
          </cell>
          <cell r="C804" t="str">
            <v>MP144</v>
          </cell>
          <cell r="D804" t="str">
            <v>Directly</v>
          </cell>
          <cell r="F804">
            <v>0.43</v>
          </cell>
          <cell r="G804">
            <v>0.32</v>
          </cell>
          <cell r="H804">
            <v>0.27</v>
          </cell>
          <cell r="J804">
            <v>0.52632000000000001</v>
          </cell>
          <cell r="K804">
            <v>0.39168000000000003</v>
          </cell>
          <cell r="L804">
            <v>0.27</v>
          </cell>
        </row>
        <row r="805">
          <cell r="A805" t="str">
            <v>87-10-1530</v>
          </cell>
          <cell r="B805" t="str">
            <v>Juniperus pfitzeriana 'Gold Star'</v>
          </cell>
          <cell r="C805" t="str">
            <v>MP150</v>
          </cell>
          <cell r="D805" t="str">
            <v>Directly</v>
          </cell>
          <cell r="F805">
            <v>0.43</v>
          </cell>
          <cell r="G805">
            <v>0.32</v>
          </cell>
          <cell r="H805">
            <v>0.27</v>
          </cell>
          <cell r="J805">
            <v>0.52632000000000001</v>
          </cell>
          <cell r="K805">
            <v>0.39168000000000003</v>
          </cell>
          <cell r="L805">
            <v>0.27</v>
          </cell>
        </row>
        <row r="806">
          <cell r="A806" t="str">
            <v>87-10-0682</v>
          </cell>
          <cell r="B806" t="str">
            <v>Juniperus pfitzeriana 'Gold Star'</v>
          </cell>
          <cell r="C806" t="str">
            <v>MP144</v>
          </cell>
          <cell r="D806" t="str">
            <v>Directly</v>
          </cell>
          <cell r="F806">
            <v>0.43</v>
          </cell>
          <cell r="G806">
            <v>0.32</v>
          </cell>
          <cell r="H806">
            <v>0.27</v>
          </cell>
          <cell r="J806">
            <v>0.52632000000000001</v>
          </cell>
          <cell r="K806">
            <v>0.39168000000000003</v>
          </cell>
          <cell r="L806">
            <v>0.27</v>
          </cell>
        </row>
        <row r="807">
          <cell r="A807" t="str">
            <v>87-10-1774</v>
          </cell>
          <cell r="B807" t="str">
            <v>Juniperus pfitzeriana 'Goldkissen'</v>
          </cell>
          <cell r="C807" t="str">
            <v>MP150</v>
          </cell>
          <cell r="D807" t="str">
            <v>Directly</v>
          </cell>
          <cell r="F807">
            <v>0.43</v>
          </cell>
          <cell r="G807">
            <v>0.32</v>
          </cell>
          <cell r="H807">
            <v>0.27</v>
          </cell>
          <cell r="J807">
            <v>0.52632000000000001</v>
          </cell>
          <cell r="K807">
            <v>0.39168000000000003</v>
          </cell>
          <cell r="L807">
            <v>0.27</v>
          </cell>
        </row>
        <row r="808">
          <cell r="A808" t="str">
            <v>87-10-1531</v>
          </cell>
          <cell r="B808" t="str">
            <v>Juniperus pfitzeriana 'King of Spring'</v>
          </cell>
          <cell r="C808" t="str">
            <v>MP150</v>
          </cell>
          <cell r="D808" t="str">
            <v>Directly</v>
          </cell>
          <cell r="F808">
            <v>0.44</v>
          </cell>
          <cell r="G808">
            <v>0.34</v>
          </cell>
          <cell r="H808">
            <v>0.28000000000000003</v>
          </cell>
          <cell r="J808">
            <v>0.53856000000000004</v>
          </cell>
          <cell r="K808">
            <v>0.41616000000000003</v>
          </cell>
          <cell r="L808">
            <v>0.28000000000000003</v>
          </cell>
        </row>
        <row r="809">
          <cell r="A809" t="str">
            <v>87-10-0684</v>
          </cell>
          <cell r="B809" t="str">
            <v>Juniperus pfitzeriana 'King of Spring'</v>
          </cell>
          <cell r="C809" t="str">
            <v>MP144</v>
          </cell>
          <cell r="D809" t="str">
            <v>Directly</v>
          </cell>
          <cell r="F809">
            <v>0.43</v>
          </cell>
          <cell r="G809">
            <v>0.32</v>
          </cell>
          <cell r="H809">
            <v>0.27</v>
          </cell>
          <cell r="J809">
            <v>0.52632000000000001</v>
          </cell>
          <cell r="K809">
            <v>0.39168000000000003</v>
          </cell>
          <cell r="L809">
            <v>0.27</v>
          </cell>
        </row>
        <row r="810">
          <cell r="A810" t="str">
            <v>87-10-1532</v>
          </cell>
          <cell r="B810" t="str">
            <v>Juniperus pfitzeriana 'Mint Julep'</v>
          </cell>
          <cell r="C810" t="str">
            <v>MP150</v>
          </cell>
          <cell r="D810" t="str">
            <v>Directly</v>
          </cell>
          <cell r="F810">
            <v>0.43</v>
          </cell>
          <cell r="G810">
            <v>0.32</v>
          </cell>
          <cell r="H810">
            <v>0.27</v>
          </cell>
          <cell r="J810">
            <v>0.52632000000000001</v>
          </cell>
          <cell r="K810">
            <v>0.39168000000000003</v>
          </cell>
          <cell r="L810">
            <v>0.27</v>
          </cell>
        </row>
        <row r="811">
          <cell r="A811" t="str">
            <v>87-10-0685</v>
          </cell>
          <cell r="B811" t="str">
            <v>Juniperus pfitzeriana 'Mint Julep'</v>
          </cell>
          <cell r="C811" t="str">
            <v>MP144</v>
          </cell>
          <cell r="D811" t="str">
            <v>Directly</v>
          </cell>
          <cell r="F811">
            <v>0.43</v>
          </cell>
          <cell r="G811">
            <v>0.32</v>
          </cell>
          <cell r="H811">
            <v>0.27</v>
          </cell>
          <cell r="J811">
            <v>0.52632000000000001</v>
          </cell>
          <cell r="K811">
            <v>0.39168000000000003</v>
          </cell>
          <cell r="L811">
            <v>0.27</v>
          </cell>
        </row>
        <row r="812">
          <cell r="A812" t="str">
            <v>87-10-0686</v>
          </cell>
          <cell r="B812" t="str">
            <v>Juniperus pfitzeriana 'Old Gold'</v>
          </cell>
          <cell r="C812" t="str">
            <v>MP144</v>
          </cell>
          <cell r="D812" t="str">
            <v>Directly</v>
          </cell>
          <cell r="F812">
            <v>0.43</v>
          </cell>
          <cell r="G812">
            <v>0.32</v>
          </cell>
          <cell r="H812">
            <v>0.27</v>
          </cell>
          <cell r="J812">
            <v>0.52632000000000001</v>
          </cell>
          <cell r="K812">
            <v>0.39168000000000003</v>
          </cell>
          <cell r="L812">
            <v>0.27</v>
          </cell>
        </row>
        <row r="813">
          <cell r="A813" t="str">
            <v>87-10-1533</v>
          </cell>
          <cell r="B813" t="str">
            <v>Juniperus pfitzeriana 'Old Gold'</v>
          </cell>
          <cell r="C813" t="str">
            <v>MP150</v>
          </cell>
          <cell r="D813" t="str">
            <v>Directly</v>
          </cell>
          <cell r="F813">
            <v>0.43</v>
          </cell>
          <cell r="G813">
            <v>0.32</v>
          </cell>
          <cell r="H813">
            <v>0.27</v>
          </cell>
          <cell r="J813">
            <v>0.52632000000000001</v>
          </cell>
          <cell r="K813">
            <v>0.39168000000000003</v>
          </cell>
          <cell r="L813">
            <v>0.27</v>
          </cell>
        </row>
        <row r="814">
          <cell r="A814" t="str">
            <v>87-10-1623</v>
          </cell>
          <cell r="B814" t="str">
            <v>Juniperus pfitzeriana 'Pfitz. Aurea'</v>
          </cell>
          <cell r="C814" t="str">
            <v>MP150</v>
          </cell>
          <cell r="D814" t="str">
            <v>Directly</v>
          </cell>
          <cell r="F814">
            <v>0.43</v>
          </cell>
          <cell r="G814">
            <v>0.32</v>
          </cell>
          <cell r="H814">
            <v>0.27</v>
          </cell>
          <cell r="J814">
            <v>0.52632000000000001</v>
          </cell>
          <cell r="K814">
            <v>0.39168000000000003</v>
          </cell>
          <cell r="L814">
            <v>0.27</v>
          </cell>
        </row>
        <row r="815">
          <cell r="A815" t="str">
            <v>87-10-0688</v>
          </cell>
          <cell r="B815" t="str">
            <v>Juniperus pfitzeriana 'Pfitz. Aurea'</v>
          </cell>
          <cell r="C815" t="str">
            <v>MP144</v>
          </cell>
          <cell r="D815" t="str">
            <v>Directly</v>
          </cell>
          <cell r="F815">
            <v>0.43</v>
          </cell>
          <cell r="G815">
            <v>0.32</v>
          </cell>
          <cell r="H815">
            <v>0.27</v>
          </cell>
          <cell r="J815">
            <v>0.52632000000000001</v>
          </cell>
          <cell r="K815">
            <v>0.39168000000000003</v>
          </cell>
          <cell r="L815">
            <v>0.27</v>
          </cell>
        </row>
        <row r="816">
          <cell r="A816" t="str">
            <v>87-10-1624</v>
          </cell>
          <cell r="B816" t="str">
            <v>Juniperus pfitzeriana 'Pfitz. Glauca'</v>
          </cell>
          <cell r="C816" t="str">
            <v>MP150</v>
          </cell>
          <cell r="D816" t="str">
            <v>Directly</v>
          </cell>
          <cell r="F816">
            <v>0.44</v>
          </cell>
          <cell r="G816">
            <v>0.34</v>
          </cell>
          <cell r="H816">
            <v>0.28000000000000003</v>
          </cell>
          <cell r="J816">
            <v>0.53856000000000004</v>
          </cell>
          <cell r="K816">
            <v>0.41616000000000003</v>
          </cell>
          <cell r="L816">
            <v>0.28000000000000003</v>
          </cell>
        </row>
        <row r="817">
          <cell r="A817" t="str">
            <v>87-10-1534</v>
          </cell>
          <cell r="B817" t="str">
            <v>Juniperus med. 'Pfitzer. Compacta'</v>
          </cell>
          <cell r="C817" t="str">
            <v>MP150</v>
          </cell>
          <cell r="D817" t="str">
            <v>Directly</v>
          </cell>
          <cell r="F817">
            <v>0.44</v>
          </cell>
          <cell r="G817">
            <v>0.34</v>
          </cell>
          <cell r="H817">
            <v>0.28000000000000003</v>
          </cell>
          <cell r="J817">
            <v>0.53856000000000004</v>
          </cell>
          <cell r="K817">
            <v>0.41616000000000003</v>
          </cell>
          <cell r="L817">
            <v>0.28000000000000003</v>
          </cell>
        </row>
        <row r="818">
          <cell r="A818" t="str">
            <v>87-10-1625</v>
          </cell>
          <cell r="B818" t="str">
            <v>Juniperus pfitzeriana 'Wilhelm Pfitzer' (media 'Pfitzeriana')</v>
          </cell>
          <cell r="C818" t="str">
            <v>MP150</v>
          </cell>
          <cell r="D818" t="str">
            <v>Directly</v>
          </cell>
          <cell r="F818">
            <v>0.43</v>
          </cell>
          <cell r="G818">
            <v>0.32</v>
          </cell>
          <cell r="H818">
            <v>0.27</v>
          </cell>
          <cell r="J818">
            <v>0.52632000000000001</v>
          </cell>
          <cell r="K818">
            <v>0.39168000000000003</v>
          </cell>
          <cell r="L818">
            <v>0.27</v>
          </cell>
        </row>
        <row r="819">
          <cell r="A819" t="str">
            <v>87-10-0965</v>
          </cell>
          <cell r="B819" t="str">
            <v>Juniperus pfitzeriana 'Wilhelm Pfitzer' (media 'Pfitzeriana')</v>
          </cell>
          <cell r="C819" t="str">
            <v>MP144</v>
          </cell>
          <cell r="D819" t="str">
            <v>Directly</v>
          </cell>
          <cell r="F819">
            <v>0.43</v>
          </cell>
          <cell r="G819">
            <v>0.32</v>
          </cell>
          <cell r="H819">
            <v>0.27</v>
          </cell>
          <cell r="J819">
            <v>0.52632000000000001</v>
          </cell>
          <cell r="K819">
            <v>0.39168000000000003</v>
          </cell>
          <cell r="L819">
            <v>0.27</v>
          </cell>
        </row>
        <row r="820">
          <cell r="A820" t="str">
            <v>87-10-1626</v>
          </cell>
          <cell r="B820" t="str">
            <v>Juniperus pingii 'Loderi'</v>
          </cell>
          <cell r="C820" t="str">
            <v>MP150</v>
          </cell>
          <cell r="F820">
            <v>0.48</v>
          </cell>
          <cell r="G820">
            <v>0.37</v>
          </cell>
          <cell r="H820">
            <v>0.31</v>
          </cell>
          <cell r="J820">
            <v>0.58751999999999993</v>
          </cell>
          <cell r="K820">
            <v>0.45288</v>
          </cell>
          <cell r="L820">
            <v>0.31</v>
          </cell>
        </row>
        <row r="821">
          <cell r="A821" t="str">
            <v>87-10-1377</v>
          </cell>
          <cell r="B821" t="str">
            <v>Juniperus procumbens 'Nana'</v>
          </cell>
          <cell r="C821" t="str">
            <v>MP150</v>
          </cell>
          <cell r="D821" t="str">
            <v>Directly</v>
          </cell>
          <cell r="F821">
            <v>0.79</v>
          </cell>
          <cell r="G821">
            <v>0.68</v>
          </cell>
          <cell r="H821">
            <v>0.62</v>
          </cell>
          <cell r="J821">
            <v>0.96695999999999993</v>
          </cell>
          <cell r="K821">
            <v>0.83232000000000006</v>
          </cell>
          <cell r="L821">
            <v>0.62</v>
          </cell>
        </row>
        <row r="822">
          <cell r="A822" t="str">
            <v>87-10-1481</v>
          </cell>
          <cell r="B822" t="str">
            <v>Juniperus sabina 'Tamariscifolia'</v>
          </cell>
          <cell r="C822" t="str">
            <v>MP150</v>
          </cell>
          <cell r="D822" t="str">
            <v>WEEK 26</v>
          </cell>
          <cell r="F822">
            <v>0.51</v>
          </cell>
          <cell r="G822">
            <v>0.4</v>
          </cell>
          <cell r="H822">
            <v>0.34</v>
          </cell>
          <cell r="J822">
            <v>0.62424000000000002</v>
          </cell>
          <cell r="K822">
            <v>0.48959999999999998</v>
          </cell>
          <cell r="L822">
            <v>0.34</v>
          </cell>
        </row>
        <row r="823">
          <cell r="A823" t="str">
            <v>87-10-1048</v>
          </cell>
          <cell r="B823" t="str">
            <v>Juniperus sabina 'Tamariscifolia'</v>
          </cell>
          <cell r="C823" t="str">
            <v>MP144</v>
          </cell>
          <cell r="D823" t="str">
            <v>Directly</v>
          </cell>
          <cell r="F823">
            <v>0.51</v>
          </cell>
          <cell r="G823">
            <v>0.4</v>
          </cell>
          <cell r="H823">
            <v>0.34</v>
          </cell>
          <cell r="J823">
            <v>0.62424000000000002</v>
          </cell>
          <cell r="K823">
            <v>0.48959999999999998</v>
          </cell>
          <cell r="L823">
            <v>0.34</v>
          </cell>
        </row>
        <row r="824">
          <cell r="A824" t="str">
            <v>87-10-1627</v>
          </cell>
          <cell r="B824" t="str">
            <v>Juniperus scop. 'Blue Arrow'</v>
          </cell>
          <cell r="C824" t="str">
            <v>MP150</v>
          </cell>
          <cell r="D824" t="str">
            <v>Directly</v>
          </cell>
          <cell r="F824">
            <v>0.67</v>
          </cell>
          <cell r="G824">
            <v>0.56000000000000005</v>
          </cell>
          <cell r="H824">
            <v>0.5</v>
          </cell>
          <cell r="J824">
            <v>0.82008000000000003</v>
          </cell>
          <cell r="K824">
            <v>0.68544000000000005</v>
          </cell>
          <cell r="L824">
            <v>0.5</v>
          </cell>
        </row>
        <row r="825">
          <cell r="A825" t="str">
            <v>87-10-0692</v>
          </cell>
          <cell r="B825" t="str">
            <v>Juniperus scop. 'Blue Arrow'</v>
          </cell>
          <cell r="C825" t="str">
            <v>MP144</v>
          </cell>
          <cell r="D825" t="str">
            <v>Directly</v>
          </cell>
          <cell r="F825">
            <v>0.67</v>
          </cell>
          <cell r="G825">
            <v>0.56000000000000005</v>
          </cell>
          <cell r="H825">
            <v>0.5</v>
          </cell>
          <cell r="J825">
            <v>0.82008000000000003</v>
          </cell>
          <cell r="K825">
            <v>0.68544000000000005</v>
          </cell>
          <cell r="L825">
            <v>0.5</v>
          </cell>
        </row>
        <row r="826">
          <cell r="A826" t="str">
            <v>87-10-0694</v>
          </cell>
          <cell r="B826" t="str">
            <v>Juniperus scop. 'Skyrocket'</v>
          </cell>
          <cell r="C826" t="str">
            <v>MP144</v>
          </cell>
          <cell r="D826" t="str">
            <v>Directly</v>
          </cell>
          <cell r="F826">
            <v>0.67</v>
          </cell>
          <cell r="G826">
            <v>0.56000000000000005</v>
          </cell>
          <cell r="H826">
            <v>0.5</v>
          </cell>
          <cell r="J826">
            <v>0.82008000000000003</v>
          </cell>
          <cell r="K826">
            <v>0.68544000000000005</v>
          </cell>
          <cell r="L826">
            <v>0.5</v>
          </cell>
        </row>
        <row r="827">
          <cell r="A827" t="str">
            <v>87-10-0695</v>
          </cell>
          <cell r="B827" t="str">
            <v>Juniperus squamata 'Blue Carpet'</v>
          </cell>
          <cell r="C827" t="str">
            <v>MP144</v>
          </cell>
          <cell r="D827" t="str">
            <v>Directly</v>
          </cell>
          <cell r="F827">
            <v>0.43</v>
          </cell>
          <cell r="G827">
            <v>0.32</v>
          </cell>
          <cell r="H827">
            <v>0.27</v>
          </cell>
          <cell r="J827">
            <v>0.52632000000000001</v>
          </cell>
          <cell r="K827">
            <v>0.39168000000000003</v>
          </cell>
          <cell r="L827">
            <v>0.27</v>
          </cell>
        </row>
        <row r="828">
          <cell r="A828" t="str">
            <v>87-10-1248</v>
          </cell>
          <cell r="B828" t="str">
            <v>Juniperus squamata 'Blue Carpet'</v>
          </cell>
          <cell r="C828" t="str">
            <v>MP150</v>
          </cell>
          <cell r="D828" t="str">
            <v>Directly</v>
          </cell>
          <cell r="F828">
            <v>0.39999999999999997</v>
          </cell>
          <cell r="G828">
            <v>0.3</v>
          </cell>
          <cell r="H828">
            <v>0.25</v>
          </cell>
          <cell r="J828">
            <v>0.48959999999999992</v>
          </cell>
          <cell r="K828">
            <v>0.36719999999999997</v>
          </cell>
          <cell r="L828">
            <v>0.25</v>
          </cell>
        </row>
        <row r="829">
          <cell r="A829" t="str">
            <v>87-10-1535</v>
          </cell>
          <cell r="B829" t="str">
            <v>Juniperus squamata 'Blue Compact'</v>
          </cell>
          <cell r="C829" t="str">
            <v>MP150</v>
          </cell>
          <cell r="D829" t="str">
            <v>Directly</v>
          </cell>
          <cell r="F829">
            <v>0.39999999999999997</v>
          </cell>
          <cell r="G829">
            <v>0.3</v>
          </cell>
          <cell r="H829">
            <v>0.25</v>
          </cell>
          <cell r="J829">
            <v>0.48959999999999992</v>
          </cell>
          <cell r="K829">
            <v>0.36719999999999997</v>
          </cell>
          <cell r="L829">
            <v>0.25</v>
          </cell>
        </row>
        <row r="830">
          <cell r="A830" t="str">
            <v>87-10-1049</v>
          </cell>
          <cell r="B830" t="str">
            <v>Juniperus squamata 'Blue Compact'</v>
          </cell>
          <cell r="C830" t="str">
            <v>MP144</v>
          </cell>
          <cell r="D830" t="str">
            <v>Directly</v>
          </cell>
          <cell r="F830">
            <v>0.39999999999999997</v>
          </cell>
          <cell r="G830">
            <v>0.3</v>
          </cell>
          <cell r="H830">
            <v>0.25</v>
          </cell>
          <cell r="J830">
            <v>0.48959999999999992</v>
          </cell>
          <cell r="K830">
            <v>0.36719999999999997</v>
          </cell>
          <cell r="L830">
            <v>0.25</v>
          </cell>
        </row>
        <row r="831">
          <cell r="A831" t="str">
            <v>87-10-1378</v>
          </cell>
          <cell r="B831" t="str">
            <v>Juniperus squamata 'Blue Star'</v>
          </cell>
          <cell r="C831" t="str">
            <v>MP150</v>
          </cell>
          <cell r="D831" t="str">
            <v>WEEK 26</v>
          </cell>
          <cell r="F831">
            <v>0.59000000000000008</v>
          </cell>
          <cell r="G831">
            <v>0.48</v>
          </cell>
          <cell r="H831">
            <v>0.42</v>
          </cell>
          <cell r="J831">
            <v>0.72216000000000014</v>
          </cell>
          <cell r="K831">
            <v>0.58751999999999993</v>
          </cell>
          <cell r="L831">
            <v>0.42</v>
          </cell>
        </row>
        <row r="832">
          <cell r="A832" t="str">
            <v>87-10-0697</v>
          </cell>
          <cell r="B832" t="str">
            <v>Juniperus squamata 'Blue Swede'</v>
          </cell>
          <cell r="C832" t="str">
            <v>MP144</v>
          </cell>
          <cell r="D832" t="str">
            <v>Directly</v>
          </cell>
          <cell r="F832">
            <v>0.43</v>
          </cell>
          <cell r="G832">
            <v>0.32</v>
          </cell>
          <cell r="H832">
            <v>0.27</v>
          </cell>
          <cell r="J832">
            <v>0.52632000000000001</v>
          </cell>
          <cell r="K832">
            <v>0.39168000000000003</v>
          </cell>
          <cell r="L832">
            <v>0.27</v>
          </cell>
        </row>
        <row r="833">
          <cell r="A833" t="str">
            <v>87-10-1770</v>
          </cell>
          <cell r="B833" t="str">
            <v>Juniperus squamata 'Blue Swede'</v>
          </cell>
          <cell r="C833" t="str">
            <v>MP150</v>
          </cell>
          <cell r="D833" t="str">
            <v>Directly</v>
          </cell>
          <cell r="F833">
            <v>0.43</v>
          </cell>
          <cell r="G833">
            <v>0.32</v>
          </cell>
          <cell r="H833">
            <v>0.27</v>
          </cell>
          <cell r="J833">
            <v>0.52632000000000001</v>
          </cell>
          <cell r="K833">
            <v>0.39168000000000003</v>
          </cell>
          <cell r="L833">
            <v>0.27</v>
          </cell>
        </row>
        <row r="834">
          <cell r="A834" t="str">
            <v>87-10-1768</v>
          </cell>
          <cell r="B834" t="str">
            <v>Juniperus squamata 'Holger'</v>
          </cell>
          <cell r="C834" t="str">
            <v>MP150</v>
          </cell>
          <cell r="D834" t="str">
            <v>Directly</v>
          </cell>
          <cell r="F834">
            <v>0.49</v>
          </cell>
          <cell r="G834">
            <v>0.38</v>
          </cell>
          <cell r="H834">
            <v>0.32</v>
          </cell>
          <cell r="J834">
            <v>0.59975999999999996</v>
          </cell>
          <cell r="K834">
            <v>0.46511999999999998</v>
          </cell>
          <cell r="L834">
            <v>0.32</v>
          </cell>
        </row>
        <row r="835">
          <cell r="A835" t="str">
            <v>87-10-1536</v>
          </cell>
          <cell r="B835" t="str">
            <v>Juniperus squamata 'Meyeri'</v>
          </cell>
          <cell r="C835" t="str">
            <v>MP150</v>
          </cell>
          <cell r="D835" t="str">
            <v>Directly</v>
          </cell>
          <cell r="F835">
            <v>0.44</v>
          </cell>
          <cell r="G835">
            <v>0.34</v>
          </cell>
          <cell r="H835">
            <v>0.28000000000000003</v>
          </cell>
          <cell r="J835">
            <v>0.53856000000000004</v>
          </cell>
          <cell r="K835">
            <v>0.41616000000000003</v>
          </cell>
          <cell r="L835">
            <v>0.28000000000000003</v>
          </cell>
        </row>
        <row r="836">
          <cell r="A836" t="str">
            <v>87-10-0699</v>
          </cell>
          <cell r="B836" t="str">
            <v>Juniperus squamata 'Meyeri'</v>
          </cell>
          <cell r="C836" t="str">
            <v>MP144</v>
          </cell>
          <cell r="D836" t="str">
            <v>Directly</v>
          </cell>
          <cell r="F836">
            <v>0.48</v>
          </cell>
          <cell r="G836">
            <v>0.37</v>
          </cell>
          <cell r="H836">
            <v>0.31</v>
          </cell>
          <cell r="J836">
            <v>0.58751999999999993</v>
          </cell>
          <cell r="K836">
            <v>0.45288</v>
          </cell>
          <cell r="L836">
            <v>0.31</v>
          </cell>
        </row>
        <row r="837">
          <cell r="A837" t="str">
            <v>87-10-1537</v>
          </cell>
          <cell r="B837" t="str">
            <v>Juniperus virg. 'Hetz'</v>
          </cell>
          <cell r="C837" t="str">
            <v>MP150</v>
          </cell>
          <cell r="D837" t="str">
            <v>Directly</v>
          </cell>
          <cell r="F837">
            <v>0.44</v>
          </cell>
          <cell r="G837">
            <v>0.34</v>
          </cell>
          <cell r="H837">
            <v>0.28000000000000003</v>
          </cell>
          <cell r="J837">
            <v>0.53856000000000004</v>
          </cell>
          <cell r="K837">
            <v>0.41616000000000003</v>
          </cell>
          <cell r="L837">
            <v>0.28000000000000003</v>
          </cell>
        </row>
        <row r="838">
          <cell r="A838" t="str">
            <v>87-10-0700</v>
          </cell>
          <cell r="B838" t="str">
            <v>Juniperus virg. 'Hetz'</v>
          </cell>
          <cell r="C838" t="str">
            <v>MP144</v>
          </cell>
          <cell r="D838" t="str">
            <v>Directly</v>
          </cell>
          <cell r="F838">
            <v>0.44</v>
          </cell>
          <cell r="G838">
            <v>0.34</v>
          </cell>
          <cell r="H838">
            <v>0.28000000000000003</v>
          </cell>
          <cell r="J838">
            <v>0.53856000000000004</v>
          </cell>
          <cell r="K838">
            <v>0.41616000000000003</v>
          </cell>
          <cell r="L838">
            <v>0.28000000000000003</v>
          </cell>
        </row>
        <row r="839">
          <cell r="A839" t="str">
            <v>87-10-1538</v>
          </cell>
          <cell r="B839" t="str">
            <v>Microbiota decussata</v>
          </cell>
          <cell r="C839" t="str">
            <v>MP150</v>
          </cell>
          <cell r="D839" t="str">
            <v>Directly</v>
          </cell>
          <cell r="F839">
            <v>0.43</v>
          </cell>
          <cell r="G839">
            <v>0.32</v>
          </cell>
          <cell r="H839">
            <v>0.27</v>
          </cell>
          <cell r="J839">
            <v>0.52632000000000001</v>
          </cell>
          <cell r="K839">
            <v>0.39168000000000003</v>
          </cell>
          <cell r="L839">
            <v>0.27</v>
          </cell>
        </row>
        <row r="840">
          <cell r="A840" t="str">
            <v>87-10-0701</v>
          </cell>
          <cell r="B840" t="str">
            <v>Microbiota decussata</v>
          </cell>
          <cell r="C840" t="str">
            <v>MP144</v>
          </cell>
          <cell r="D840" t="str">
            <v>Directly</v>
          </cell>
          <cell r="F840">
            <v>0.43</v>
          </cell>
          <cell r="G840">
            <v>0.32</v>
          </cell>
          <cell r="H840">
            <v>0.27</v>
          </cell>
          <cell r="J840">
            <v>0.52632000000000001</v>
          </cell>
          <cell r="K840">
            <v>0.39168000000000003</v>
          </cell>
          <cell r="L840">
            <v>0.27</v>
          </cell>
        </row>
        <row r="841">
          <cell r="A841" t="str">
            <v>87-10-1692</v>
          </cell>
          <cell r="B841" t="str">
            <v>Picea abies 'Little Gem'</v>
          </cell>
          <cell r="C841" t="str">
            <v>MP150</v>
          </cell>
          <cell r="D841" t="str">
            <v>Directly</v>
          </cell>
          <cell r="F841">
            <v>0.52</v>
          </cell>
          <cell r="G841">
            <v>0.41</v>
          </cell>
          <cell r="H841">
            <v>0.35</v>
          </cell>
          <cell r="J841">
            <v>0.63648000000000005</v>
          </cell>
          <cell r="K841">
            <v>0.50183999999999995</v>
          </cell>
          <cell r="L841">
            <v>0.35</v>
          </cell>
        </row>
        <row r="842">
          <cell r="A842" t="str">
            <v>87-10-1693</v>
          </cell>
          <cell r="B842" t="str">
            <v>Picea glauca 'Alberta Globe'</v>
          </cell>
          <cell r="C842" t="str">
            <v>MP150</v>
          </cell>
          <cell r="D842" t="str">
            <v>Directly</v>
          </cell>
          <cell r="F842">
            <v>0.52</v>
          </cell>
          <cell r="G842">
            <v>0.41</v>
          </cell>
          <cell r="H842">
            <v>0.35</v>
          </cell>
          <cell r="J842">
            <v>0.63648000000000005</v>
          </cell>
          <cell r="K842">
            <v>0.50183999999999995</v>
          </cell>
          <cell r="L842">
            <v>0.35</v>
          </cell>
        </row>
        <row r="843">
          <cell r="A843" t="str">
            <v>87-10-1379</v>
          </cell>
          <cell r="B843" t="str">
            <v>Picea glauca 'Conica'</v>
          </cell>
          <cell r="C843" t="str">
            <v>MP150</v>
          </cell>
          <cell r="D843" t="str">
            <v>Directly</v>
          </cell>
          <cell r="F843">
            <v>0.52</v>
          </cell>
          <cell r="G843">
            <v>0.41</v>
          </cell>
          <cell r="H843">
            <v>0.35</v>
          </cell>
          <cell r="J843">
            <v>0.63648000000000005</v>
          </cell>
          <cell r="K843">
            <v>0.50183999999999995</v>
          </cell>
          <cell r="L843">
            <v>0.35</v>
          </cell>
        </row>
        <row r="844">
          <cell r="A844" t="str">
            <v>87-10-1641</v>
          </cell>
          <cell r="B844" t="str">
            <v>Picea glauce 'December' PBR</v>
          </cell>
          <cell r="C844" t="str">
            <v>MP150</v>
          </cell>
          <cell r="D844" t="str">
            <v>Directly</v>
          </cell>
          <cell r="F844">
            <v>0.73000000000000009</v>
          </cell>
          <cell r="G844">
            <v>0.62</v>
          </cell>
          <cell r="H844">
            <v>0.56000000000000005</v>
          </cell>
          <cell r="J844">
            <v>0.89352000000000009</v>
          </cell>
          <cell r="K844">
            <v>0.75888</v>
          </cell>
          <cell r="L844">
            <v>0.56000000000000005</v>
          </cell>
        </row>
        <row r="845">
          <cell r="A845" t="str">
            <v>87-10-1192</v>
          </cell>
          <cell r="B845" t="str">
            <v>Taxus b. 'Anna' PBR ®</v>
          </cell>
          <cell r="C845" t="str">
            <v>MP144</v>
          </cell>
          <cell r="D845" t="str">
            <v>Directly</v>
          </cell>
          <cell r="F845">
            <v>1.1500000000000001</v>
          </cell>
          <cell r="G845">
            <v>1.04</v>
          </cell>
          <cell r="H845">
            <v>0.98</v>
          </cell>
          <cell r="J845">
            <v>1.4076000000000002</v>
          </cell>
          <cell r="K845">
            <v>1.2729600000000001</v>
          </cell>
          <cell r="L845">
            <v>0.98</v>
          </cell>
        </row>
        <row r="846">
          <cell r="A846" t="str">
            <v>87-10-0704</v>
          </cell>
          <cell r="B846" t="str">
            <v>Taxus b. 'David'</v>
          </cell>
          <cell r="C846" t="str">
            <v>MP144</v>
          </cell>
          <cell r="D846" t="str">
            <v>Directly</v>
          </cell>
          <cell r="F846">
            <v>0.59000000000000008</v>
          </cell>
          <cell r="G846">
            <v>0.48</v>
          </cell>
          <cell r="H846">
            <v>0.42</v>
          </cell>
          <cell r="J846">
            <v>0.72216000000000014</v>
          </cell>
          <cell r="K846">
            <v>0.58751999999999993</v>
          </cell>
          <cell r="L846">
            <v>0.42</v>
          </cell>
        </row>
        <row r="847">
          <cell r="A847" t="str">
            <v>87-10-0708</v>
          </cell>
          <cell r="B847" t="str">
            <v>Taxus b. 'Fastigiata Aurea'</v>
          </cell>
          <cell r="C847" t="str">
            <v>MP144</v>
          </cell>
          <cell r="D847" t="str">
            <v>Directly</v>
          </cell>
          <cell r="F847">
            <v>0.66</v>
          </cell>
          <cell r="G847">
            <v>0.55000000000000004</v>
          </cell>
          <cell r="H847">
            <v>0.49</v>
          </cell>
          <cell r="J847">
            <v>0.80784</v>
          </cell>
          <cell r="K847">
            <v>0.67320000000000002</v>
          </cell>
          <cell r="L847">
            <v>0.49</v>
          </cell>
        </row>
        <row r="848">
          <cell r="A848" t="str">
            <v>87-10-1193</v>
          </cell>
          <cell r="B848" t="str">
            <v>Taxus b. 'Golden Carol' PBR ®</v>
          </cell>
          <cell r="C848" t="str">
            <v>MP144</v>
          </cell>
          <cell r="D848" t="str">
            <v>Directly</v>
          </cell>
          <cell r="F848">
            <v>1.22</v>
          </cell>
          <cell r="G848">
            <v>1.1100000000000001</v>
          </cell>
          <cell r="H848">
            <v>1.05</v>
          </cell>
          <cell r="J848">
            <v>1.4932799999999999</v>
          </cell>
          <cell r="K848">
            <v>1.3586400000000001</v>
          </cell>
          <cell r="L848">
            <v>1.05</v>
          </cell>
        </row>
        <row r="849">
          <cell r="A849" t="str">
            <v>87-10-1539</v>
          </cell>
          <cell r="B849" t="str">
            <v>Taxus b. 'Luca' PBR ®</v>
          </cell>
          <cell r="C849" t="str">
            <v>MP144</v>
          </cell>
          <cell r="D849" t="str">
            <v>Directly</v>
          </cell>
          <cell r="F849">
            <v>1.22</v>
          </cell>
          <cell r="G849">
            <v>1.1100000000000001</v>
          </cell>
          <cell r="H849">
            <v>1.05</v>
          </cell>
          <cell r="J849">
            <v>1.4932799999999999</v>
          </cell>
          <cell r="K849">
            <v>1.3586400000000001</v>
          </cell>
          <cell r="L849">
            <v>1.05</v>
          </cell>
        </row>
        <row r="850">
          <cell r="A850" t="str">
            <v>87-10-0710</v>
          </cell>
          <cell r="B850" t="str">
            <v>Taxus b. 'Overeynderi'</v>
          </cell>
          <cell r="C850" t="str">
            <v>MP144</v>
          </cell>
          <cell r="D850" t="str">
            <v>Directly</v>
          </cell>
          <cell r="F850">
            <v>0.69000000000000006</v>
          </cell>
          <cell r="G850">
            <v>0.57999999999999996</v>
          </cell>
          <cell r="H850">
            <v>0.52</v>
          </cell>
          <cell r="J850">
            <v>0.84456000000000009</v>
          </cell>
          <cell r="K850">
            <v>0.70992</v>
          </cell>
          <cell r="L850">
            <v>0.52</v>
          </cell>
        </row>
        <row r="851">
          <cell r="A851" t="str">
            <v>87-10-0711</v>
          </cell>
          <cell r="B851" t="str">
            <v>Taxus b. 'Repandens'</v>
          </cell>
          <cell r="C851" t="str">
            <v>MP144</v>
          </cell>
          <cell r="D851" t="str">
            <v>Directly</v>
          </cell>
          <cell r="F851">
            <v>0.66</v>
          </cell>
          <cell r="G851">
            <v>0.55000000000000004</v>
          </cell>
          <cell r="H851">
            <v>0.49</v>
          </cell>
          <cell r="J851">
            <v>0.80784</v>
          </cell>
          <cell r="K851">
            <v>0.67320000000000002</v>
          </cell>
          <cell r="L851">
            <v>0.49</v>
          </cell>
        </row>
        <row r="852">
          <cell r="A852" t="str">
            <v>87-10-1629</v>
          </cell>
          <cell r="B852" t="str">
            <v>Taxus b. 'Rasing Star' Oene  PBR ®</v>
          </cell>
          <cell r="C852" t="str">
            <v>MP144</v>
          </cell>
          <cell r="D852" t="str">
            <v>Directly</v>
          </cell>
          <cell r="F852">
            <v>1.22</v>
          </cell>
          <cell r="G852">
            <v>1.1100000000000001</v>
          </cell>
          <cell r="H852">
            <v>1.05</v>
          </cell>
          <cell r="J852">
            <v>1.4932799999999999</v>
          </cell>
          <cell r="K852">
            <v>1.3586400000000001</v>
          </cell>
          <cell r="L852">
            <v>1.05</v>
          </cell>
        </row>
        <row r="853">
          <cell r="A853" t="str">
            <v>87-10-1540</v>
          </cell>
          <cell r="B853" t="str">
            <v>Taxus b. 'Wintergold'</v>
          </cell>
          <cell r="C853" t="str">
            <v>MP144</v>
          </cell>
          <cell r="D853" t="str">
            <v>Directly</v>
          </cell>
          <cell r="F853">
            <v>0.59000000000000008</v>
          </cell>
          <cell r="G853">
            <v>0.48</v>
          </cell>
          <cell r="H853">
            <v>0.42</v>
          </cell>
          <cell r="J853">
            <v>0.72216000000000014</v>
          </cell>
          <cell r="K853">
            <v>0.58751999999999993</v>
          </cell>
          <cell r="L853">
            <v>0.42</v>
          </cell>
        </row>
        <row r="854">
          <cell r="A854" t="str">
            <v>87-10-1541</v>
          </cell>
          <cell r="B854" t="str">
            <v>Taxus media 'Groenland'</v>
          </cell>
          <cell r="C854" t="str">
            <v>MP144</v>
          </cell>
          <cell r="D854" t="str">
            <v>Directly</v>
          </cell>
          <cell r="F854">
            <v>0.59000000000000008</v>
          </cell>
          <cell r="G854">
            <v>0.48</v>
          </cell>
          <cell r="H854">
            <v>0.42</v>
          </cell>
          <cell r="J854">
            <v>0.72216000000000014</v>
          </cell>
          <cell r="K854">
            <v>0.58751999999999993</v>
          </cell>
          <cell r="L854">
            <v>0.42</v>
          </cell>
        </row>
        <row r="855">
          <cell r="A855" t="str">
            <v>87-10-0718</v>
          </cell>
          <cell r="B855" t="str">
            <v>Taxus media 'Hicksii'</v>
          </cell>
          <cell r="C855" t="str">
            <v>MP144</v>
          </cell>
          <cell r="D855" t="str">
            <v>Directly</v>
          </cell>
          <cell r="F855">
            <v>0.59000000000000008</v>
          </cell>
          <cell r="G855">
            <v>0.48</v>
          </cell>
          <cell r="H855">
            <v>0.42</v>
          </cell>
          <cell r="J855">
            <v>0.72216000000000014</v>
          </cell>
          <cell r="K855">
            <v>0.58751999999999993</v>
          </cell>
          <cell r="L855">
            <v>0.42</v>
          </cell>
        </row>
        <row r="856">
          <cell r="A856" t="str">
            <v>87-10-0719</v>
          </cell>
          <cell r="B856" t="str">
            <v>Taxus media 'Hillii'</v>
          </cell>
          <cell r="C856" t="str">
            <v>MP144</v>
          </cell>
          <cell r="D856" t="str">
            <v>Directly</v>
          </cell>
          <cell r="F856">
            <v>0.59000000000000008</v>
          </cell>
          <cell r="G856">
            <v>0.48</v>
          </cell>
          <cell r="H856">
            <v>0.42</v>
          </cell>
          <cell r="J856">
            <v>0.72216000000000014</v>
          </cell>
          <cell r="K856">
            <v>0.58751999999999993</v>
          </cell>
          <cell r="L856">
            <v>0.42</v>
          </cell>
        </row>
        <row r="857">
          <cell r="A857" t="str">
            <v>87-10-1542</v>
          </cell>
          <cell r="B857" t="str">
            <v>Taxus media 'Kazio' PBR ®</v>
          </cell>
          <cell r="C857" t="str">
            <v>MP144</v>
          </cell>
          <cell r="D857" t="str">
            <v>Directly</v>
          </cell>
          <cell r="F857">
            <v>1.22</v>
          </cell>
          <cell r="G857">
            <v>1.1100000000000001</v>
          </cell>
          <cell r="H857">
            <v>1.05</v>
          </cell>
          <cell r="J857">
            <v>1.4932799999999999</v>
          </cell>
          <cell r="K857">
            <v>1.3586400000000001</v>
          </cell>
          <cell r="L857">
            <v>1.05</v>
          </cell>
        </row>
        <row r="858">
          <cell r="A858" t="str">
            <v>87-10-1630</v>
          </cell>
          <cell r="B858" t="str">
            <v>Taxus media 'Stefania' PBR  ®</v>
          </cell>
          <cell r="C858" t="str">
            <v>MP144</v>
          </cell>
          <cell r="D858" t="str">
            <v>Directly</v>
          </cell>
          <cell r="F858">
            <v>1.22</v>
          </cell>
          <cell r="G858">
            <v>1.1100000000000001</v>
          </cell>
          <cell r="H858">
            <v>1.05</v>
          </cell>
          <cell r="J858">
            <v>1.4932799999999999</v>
          </cell>
          <cell r="K858">
            <v>1.3586400000000001</v>
          </cell>
          <cell r="L858">
            <v>1.05</v>
          </cell>
        </row>
        <row r="859">
          <cell r="A859" t="str">
            <v>87-10-1543</v>
          </cell>
          <cell r="B859" t="str">
            <v>Taxus media 'Tymin' PBR ®</v>
          </cell>
          <cell r="C859" t="str">
            <v>MP144</v>
          </cell>
          <cell r="D859" t="str">
            <v>Directly</v>
          </cell>
          <cell r="F859">
            <v>1.22</v>
          </cell>
          <cell r="G859">
            <v>1.1100000000000001</v>
          </cell>
          <cell r="H859">
            <v>1.05</v>
          </cell>
          <cell r="J859">
            <v>1.4932799999999999</v>
          </cell>
          <cell r="K859">
            <v>1.3586400000000001</v>
          </cell>
          <cell r="L859">
            <v>1.05</v>
          </cell>
        </row>
        <row r="860">
          <cell r="A860" t="str">
            <v>87-10-1544</v>
          </cell>
          <cell r="B860" t="str">
            <v>Thuja occ. 'Anniek' PBR ®</v>
          </cell>
          <cell r="C860" t="str">
            <v>MP150</v>
          </cell>
          <cell r="D860" t="str">
            <v>Directly</v>
          </cell>
          <cell r="F860">
            <v>1.01</v>
          </cell>
          <cell r="G860">
            <v>0.9</v>
          </cell>
          <cell r="H860">
            <v>0.84</v>
          </cell>
          <cell r="J860">
            <v>1.23624</v>
          </cell>
          <cell r="K860">
            <v>1.1016000000000001</v>
          </cell>
          <cell r="L860">
            <v>0.84</v>
          </cell>
        </row>
        <row r="861">
          <cell r="A861" t="str">
            <v>87-10-0720</v>
          </cell>
          <cell r="B861" t="str">
            <v>Thuja occ. 'Anniek' PBR ®</v>
          </cell>
          <cell r="C861" t="str">
            <v>MP144</v>
          </cell>
          <cell r="D861" t="str">
            <v>week 18</v>
          </cell>
          <cell r="F861">
            <v>1.01</v>
          </cell>
          <cell r="G861">
            <v>0.9</v>
          </cell>
          <cell r="H861">
            <v>0.84</v>
          </cell>
          <cell r="J861">
            <v>1.23624</v>
          </cell>
          <cell r="K861">
            <v>1.1016000000000001</v>
          </cell>
          <cell r="L861">
            <v>0.84</v>
          </cell>
        </row>
        <row r="862">
          <cell r="A862" t="str">
            <v>87-10-1468</v>
          </cell>
          <cell r="B862" t="str">
            <v>Thuja occ. 'Amber Glow'</v>
          </cell>
          <cell r="C862" t="str">
            <v>MP150</v>
          </cell>
          <cell r="D862" t="str">
            <v>Directly</v>
          </cell>
          <cell r="F862">
            <v>0.39999999999999997</v>
          </cell>
          <cell r="G862">
            <v>0.3</v>
          </cell>
          <cell r="H862">
            <v>0.25</v>
          </cell>
          <cell r="J862">
            <v>0.48959999999999992</v>
          </cell>
          <cell r="K862">
            <v>0.36719999999999997</v>
          </cell>
          <cell r="L862">
            <v>0.25</v>
          </cell>
        </row>
        <row r="863">
          <cell r="A863" t="str">
            <v>87-10-0722</v>
          </cell>
          <cell r="B863" t="str">
            <v>Thuja occ. 'Brabant'</v>
          </cell>
          <cell r="C863" t="str">
            <v>MP144</v>
          </cell>
          <cell r="D863" t="str">
            <v>Directly</v>
          </cell>
          <cell r="F863">
            <v>0.44</v>
          </cell>
          <cell r="G863">
            <v>0.34</v>
          </cell>
          <cell r="H863">
            <v>0.28000000000000003</v>
          </cell>
          <cell r="J863">
            <v>0.53856000000000004</v>
          </cell>
          <cell r="K863">
            <v>0.41616000000000003</v>
          </cell>
          <cell r="L863">
            <v>0.28000000000000003</v>
          </cell>
        </row>
        <row r="864">
          <cell r="A864" t="str">
            <v>87-10-1775</v>
          </cell>
          <cell r="B864" t="str">
            <v>Thuja occ. 'Brabant'</v>
          </cell>
          <cell r="C864" t="str">
            <v>MP150</v>
          </cell>
          <cell r="D864" t="str">
            <v>Directly</v>
          </cell>
          <cell r="F864">
            <v>0.39999999999999997</v>
          </cell>
          <cell r="G864">
            <v>0.3</v>
          </cell>
          <cell r="H864">
            <v>0.25</v>
          </cell>
          <cell r="J864">
            <v>0.48959999999999992</v>
          </cell>
          <cell r="K864">
            <v>0.36719999999999997</v>
          </cell>
          <cell r="L864">
            <v>0.25</v>
          </cell>
        </row>
        <row r="865">
          <cell r="A865" t="str">
            <v>87-10-1482</v>
          </cell>
          <cell r="B865" t="str">
            <v>Thuja occ. 'Bowlingball'</v>
          </cell>
          <cell r="C865" t="str">
            <v>MP150</v>
          </cell>
          <cell r="D865" t="str">
            <v>Directly</v>
          </cell>
          <cell r="F865">
            <v>0.39999999999999997</v>
          </cell>
          <cell r="G865">
            <v>0.3</v>
          </cell>
          <cell r="H865">
            <v>0.25</v>
          </cell>
          <cell r="J865">
            <v>0.48959999999999992</v>
          </cell>
          <cell r="K865">
            <v>0.36719999999999997</v>
          </cell>
          <cell r="L865">
            <v>0.25</v>
          </cell>
        </row>
        <row r="866">
          <cell r="A866" t="str">
            <v>87-10-1631</v>
          </cell>
          <cell r="B866" t="str">
            <v>Thuja occ. 'Columna'</v>
          </cell>
          <cell r="C866" t="str">
            <v>MP150</v>
          </cell>
          <cell r="D866" t="str">
            <v>Directly</v>
          </cell>
          <cell r="F866">
            <v>0.39999999999999997</v>
          </cell>
          <cell r="G866">
            <v>0.3</v>
          </cell>
          <cell r="H866">
            <v>0.25</v>
          </cell>
          <cell r="J866">
            <v>0.48959999999999992</v>
          </cell>
          <cell r="K866">
            <v>0.36719999999999997</v>
          </cell>
          <cell r="L866">
            <v>0.25</v>
          </cell>
        </row>
        <row r="867">
          <cell r="A867" t="str">
            <v>87-10-0723</v>
          </cell>
          <cell r="B867" t="str">
            <v>Thuja occ. 'Columna'</v>
          </cell>
          <cell r="C867" t="str">
            <v>MP144</v>
          </cell>
          <cell r="D867" t="str">
            <v>Directly</v>
          </cell>
          <cell r="F867">
            <v>0.39999999999999997</v>
          </cell>
          <cell r="G867">
            <v>0.3</v>
          </cell>
          <cell r="H867">
            <v>0.25</v>
          </cell>
          <cell r="J867">
            <v>0.48959999999999992</v>
          </cell>
          <cell r="K867">
            <v>0.36719999999999997</v>
          </cell>
          <cell r="L867">
            <v>0.25</v>
          </cell>
        </row>
        <row r="868">
          <cell r="A868" t="str">
            <v>87-10-1469</v>
          </cell>
          <cell r="B868" t="str">
            <v>Thuja occ. 'Danica'</v>
          </cell>
          <cell r="C868" t="str">
            <v>MP150</v>
          </cell>
          <cell r="D868" t="str">
            <v>Directly</v>
          </cell>
          <cell r="F868">
            <v>0.44</v>
          </cell>
          <cell r="G868">
            <v>0.34</v>
          </cell>
          <cell r="H868">
            <v>0.28000000000000003</v>
          </cell>
          <cell r="J868">
            <v>0.53856000000000004</v>
          </cell>
          <cell r="K868">
            <v>0.41616000000000003</v>
          </cell>
          <cell r="L868">
            <v>0.28000000000000003</v>
          </cell>
        </row>
        <row r="869">
          <cell r="A869" t="str">
            <v>87-10-0724</v>
          </cell>
          <cell r="B869" t="str">
            <v>Thuja occ. 'Danica'</v>
          </cell>
          <cell r="C869" t="str">
            <v>MP144</v>
          </cell>
          <cell r="D869" t="str">
            <v>week 24</v>
          </cell>
          <cell r="F869">
            <v>0.44</v>
          </cell>
          <cell r="G869">
            <v>0.34</v>
          </cell>
          <cell r="H869">
            <v>0.28000000000000003</v>
          </cell>
          <cell r="J869">
            <v>0.53856000000000004</v>
          </cell>
          <cell r="K869">
            <v>0.41616000000000003</v>
          </cell>
          <cell r="L869">
            <v>0.28000000000000003</v>
          </cell>
        </row>
        <row r="870">
          <cell r="A870" t="str">
            <v>87-10-1632</v>
          </cell>
          <cell r="B870" t="str">
            <v>Thuja occ. 'Danica Aurea'</v>
          </cell>
          <cell r="C870" t="str">
            <v>MP150</v>
          </cell>
          <cell r="D870" t="str">
            <v>Directly</v>
          </cell>
          <cell r="F870">
            <v>0.51</v>
          </cell>
          <cell r="G870">
            <v>0.4</v>
          </cell>
          <cell r="H870">
            <v>0.34</v>
          </cell>
          <cell r="J870">
            <v>0.62424000000000002</v>
          </cell>
          <cell r="K870">
            <v>0.48959999999999998</v>
          </cell>
          <cell r="L870">
            <v>0.34</v>
          </cell>
        </row>
        <row r="871">
          <cell r="A871" t="str">
            <v>87-10-1470</v>
          </cell>
          <cell r="B871" t="str">
            <v>Thuja occ 'Dawid' PBR ®</v>
          </cell>
          <cell r="C871" t="str">
            <v>MP150</v>
          </cell>
          <cell r="D871" t="str">
            <v>Directly</v>
          </cell>
          <cell r="F871">
            <v>1.08</v>
          </cell>
          <cell r="G871">
            <v>0.97</v>
          </cell>
          <cell r="H871">
            <v>0.91</v>
          </cell>
          <cell r="J871">
            <v>1.32192</v>
          </cell>
          <cell r="K871">
            <v>1.1872799999999999</v>
          </cell>
          <cell r="L871">
            <v>0.91</v>
          </cell>
        </row>
        <row r="872">
          <cell r="A872" t="str">
            <v>87-10-1471</v>
          </cell>
          <cell r="B872" t="str">
            <v>Thuja occ. 'Dawid Light' PBR ®</v>
          </cell>
          <cell r="C872" t="str">
            <v>MP150</v>
          </cell>
          <cell r="D872" t="str">
            <v>Directly</v>
          </cell>
          <cell r="F872">
            <v>1.08</v>
          </cell>
          <cell r="G872">
            <v>0.97</v>
          </cell>
          <cell r="H872">
            <v>0.91</v>
          </cell>
          <cell r="J872">
            <v>1.32192</v>
          </cell>
          <cell r="K872">
            <v>1.1872799999999999</v>
          </cell>
          <cell r="L872">
            <v>0.91</v>
          </cell>
        </row>
        <row r="873">
          <cell r="A873" t="str">
            <v>87-10-1633</v>
          </cell>
          <cell r="B873" t="str">
            <v>Thuja occ. 'Europe Gold'</v>
          </cell>
          <cell r="C873" t="str">
            <v>MP150</v>
          </cell>
          <cell r="D873" t="str">
            <v>Directly</v>
          </cell>
          <cell r="F873">
            <v>0.39999999999999997</v>
          </cell>
          <cell r="G873">
            <v>0.3</v>
          </cell>
          <cell r="H873">
            <v>0.25</v>
          </cell>
          <cell r="J873">
            <v>0.48959999999999992</v>
          </cell>
          <cell r="K873">
            <v>0.36719999999999997</v>
          </cell>
          <cell r="L873">
            <v>0.25</v>
          </cell>
        </row>
        <row r="874">
          <cell r="A874" t="str">
            <v>87-10-1769</v>
          </cell>
          <cell r="B874" t="str">
            <v>Thuja occ. 'Globosa'</v>
          </cell>
          <cell r="C874" t="str">
            <v>MP150</v>
          </cell>
          <cell r="D874" t="str">
            <v>Directly</v>
          </cell>
          <cell r="F874">
            <v>0.39999999999999997</v>
          </cell>
          <cell r="G874">
            <v>0.3</v>
          </cell>
          <cell r="H874">
            <v>0.25</v>
          </cell>
          <cell r="J874">
            <v>0.48959999999999992</v>
          </cell>
          <cell r="K874">
            <v>0.36719999999999997</v>
          </cell>
          <cell r="L874">
            <v>0.25</v>
          </cell>
        </row>
        <row r="875">
          <cell r="A875" t="str">
            <v>87-10-1694</v>
          </cell>
          <cell r="B875" t="str">
            <v>Thuja occ. 'Fastigiata'</v>
          </cell>
          <cell r="C875" t="str">
            <v>MP150</v>
          </cell>
          <cell r="D875" t="str">
            <v>Directly</v>
          </cell>
          <cell r="F875">
            <v>0.39999999999999997</v>
          </cell>
          <cell r="G875">
            <v>0.3</v>
          </cell>
          <cell r="H875">
            <v>0.25</v>
          </cell>
          <cell r="J875">
            <v>0.48959999999999992</v>
          </cell>
          <cell r="K875">
            <v>0.36719999999999997</v>
          </cell>
          <cell r="L875">
            <v>0.25</v>
          </cell>
        </row>
        <row r="876">
          <cell r="A876" t="str">
            <v>87-10-1545</v>
          </cell>
          <cell r="B876" t="str">
            <v>Thuja occ. 'Golden Anne' PBR ®</v>
          </cell>
          <cell r="C876" t="str">
            <v>MP150</v>
          </cell>
          <cell r="D876" t="str">
            <v>Directly</v>
          </cell>
          <cell r="F876">
            <v>0.94000000000000006</v>
          </cell>
          <cell r="G876">
            <v>0.83</v>
          </cell>
          <cell r="H876">
            <v>0.77</v>
          </cell>
          <cell r="J876">
            <v>1.15056</v>
          </cell>
          <cell r="K876">
            <v>1.0159199999999999</v>
          </cell>
          <cell r="L876">
            <v>0.77</v>
          </cell>
        </row>
        <row r="877">
          <cell r="A877" t="str">
            <v>87-10-0947</v>
          </cell>
          <cell r="B877" t="str">
            <v>Thuja occ. 'Golden Anne' PBR ®</v>
          </cell>
          <cell r="C877" t="str">
            <v>MP144</v>
          </cell>
          <cell r="D877" t="str">
            <v>Directly</v>
          </cell>
          <cell r="F877">
            <v>0.94000000000000006</v>
          </cell>
          <cell r="G877">
            <v>0.83</v>
          </cell>
          <cell r="H877">
            <v>0.77</v>
          </cell>
          <cell r="J877">
            <v>1.15056</v>
          </cell>
          <cell r="K877">
            <v>1.0159199999999999</v>
          </cell>
          <cell r="L877">
            <v>0.77</v>
          </cell>
        </row>
        <row r="878">
          <cell r="A878" t="str">
            <v>87-10-1546</v>
          </cell>
          <cell r="B878" t="str">
            <v>Thuja occ. 'Golden Brabant' PBR ®</v>
          </cell>
          <cell r="C878" t="str">
            <v>MP150</v>
          </cell>
          <cell r="D878" t="str">
            <v>Directly</v>
          </cell>
          <cell r="F878">
            <v>0.94000000000000006</v>
          </cell>
          <cell r="G878">
            <v>0.83</v>
          </cell>
          <cell r="H878">
            <v>0.77</v>
          </cell>
          <cell r="J878">
            <v>1.15056</v>
          </cell>
          <cell r="K878">
            <v>1.0159199999999999</v>
          </cell>
          <cell r="L878">
            <v>0.77</v>
          </cell>
        </row>
        <row r="879">
          <cell r="A879" t="str">
            <v>87-10-0948</v>
          </cell>
          <cell r="B879" t="str">
            <v>Thuja occ. 'Golden Brabant' PBR ®</v>
          </cell>
          <cell r="C879" t="str">
            <v>MP144</v>
          </cell>
          <cell r="D879" t="str">
            <v>Directly</v>
          </cell>
          <cell r="F879">
            <v>0.94000000000000006</v>
          </cell>
          <cell r="G879">
            <v>0.83</v>
          </cell>
          <cell r="H879">
            <v>0.77</v>
          </cell>
          <cell r="J879">
            <v>1.15056</v>
          </cell>
          <cell r="K879">
            <v>1.0159199999999999</v>
          </cell>
          <cell r="L879">
            <v>0.77</v>
          </cell>
        </row>
        <row r="880">
          <cell r="A880" t="str">
            <v>87-10-1547</v>
          </cell>
          <cell r="B880" t="str">
            <v>Thuja occ. 'Golden Globe'</v>
          </cell>
          <cell r="C880" t="str">
            <v>MP150</v>
          </cell>
          <cell r="D880" t="str">
            <v>Directly</v>
          </cell>
          <cell r="F880">
            <v>0.39999999999999997</v>
          </cell>
          <cell r="G880">
            <v>0.3</v>
          </cell>
          <cell r="H880">
            <v>0.25</v>
          </cell>
          <cell r="J880">
            <v>0.48959999999999992</v>
          </cell>
          <cell r="K880">
            <v>0.36719999999999997</v>
          </cell>
          <cell r="L880">
            <v>0.25</v>
          </cell>
        </row>
        <row r="881">
          <cell r="A881" t="str">
            <v>87-10-0728</v>
          </cell>
          <cell r="B881" t="str">
            <v>Thuja occ. 'Golden Globe'</v>
          </cell>
          <cell r="C881" t="str">
            <v>MP144</v>
          </cell>
          <cell r="D881" t="str">
            <v>Directly</v>
          </cell>
          <cell r="F881">
            <v>0.39999999999999997</v>
          </cell>
          <cell r="G881">
            <v>0.3</v>
          </cell>
          <cell r="H881">
            <v>0.25</v>
          </cell>
          <cell r="J881">
            <v>0.48959999999999992</v>
          </cell>
          <cell r="K881">
            <v>0.36719999999999997</v>
          </cell>
          <cell r="L881">
            <v>0.25</v>
          </cell>
        </row>
        <row r="882">
          <cell r="A882" t="str">
            <v>87-10-1548</v>
          </cell>
          <cell r="B882" t="str">
            <v>Thuja occ. 'Golden Tuffet'</v>
          </cell>
          <cell r="C882" t="str">
            <v>MP150</v>
          </cell>
          <cell r="D882" t="str">
            <v>Directly</v>
          </cell>
          <cell r="F882">
            <v>0.39999999999999997</v>
          </cell>
          <cell r="G882">
            <v>0.3</v>
          </cell>
          <cell r="H882">
            <v>0.25</v>
          </cell>
          <cell r="J882">
            <v>0.48959999999999992</v>
          </cell>
          <cell r="K882">
            <v>0.36719999999999997</v>
          </cell>
          <cell r="L882">
            <v>0.25</v>
          </cell>
        </row>
        <row r="883">
          <cell r="A883" t="str">
            <v>87-10-0949</v>
          </cell>
          <cell r="B883" t="str">
            <v>Thuja occ. 'Golden Tuffet'</v>
          </cell>
          <cell r="C883" t="str">
            <v>MP144</v>
          </cell>
          <cell r="D883" t="str">
            <v>Directly</v>
          </cell>
          <cell r="F883">
            <v>0.39999999999999997</v>
          </cell>
          <cell r="G883">
            <v>0.3</v>
          </cell>
          <cell r="H883">
            <v>0.25</v>
          </cell>
          <cell r="J883">
            <v>0.48959999999999992</v>
          </cell>
          <cell r="K883">
            <v>0.36719999999999997</v>
          </cell>
          <cell r="L883">
            <v>0.25</v>
          </cell>
        </row>
        <row r="884">
          <cell r="A884" t="str">
            <v>87-10-1472</v>
          </cell>
          <cell r="B884" t="str">
            <v>Thuja occ. 'Green Egg' PBR ®</v>
          </cell>
          <cell r="C884" t="str">
            <v>MP150</v>
          </cell>
          <cell r="D884" t="str">
            <v>Directly</v>
          </cell>
          <cell r="F884">
            <v>1.01</v>
          </cell>
          <cell r="G884">
            <v>0.9</v>
          </cell>
          <cell r="H884">
            <v>0.84</v>
          </cell>
          <cell r="J884">
            <v>1.23624</v>
          </cell>
          <cell r="K884">
            <v>1.1016000000000001</v>
          </cell>
          <cell r="L884">
            <v>0.84</v>
          </cell>
        </row>
        <row r="885">
          <cell r="A885" t="str">
            <v>87-10-0950</v>
          </cell>
          <cell r="B885" t="str">
            <v>Thuja occ. 'Green Egg' PBR ®</v>
          </cell>
          <cell r="C885" t="str">
            <v>MP144</v>
          </cell>
          <cell r="D885" t="str">
            <v>Directly</v>
          </cell>
          <cell r="F885">
            <v>0.94000000000000006</v>
          </cell>
          <cell r="G885">
            <v>0.83</v>
          </cell>
          <cell r="H885">
            <v>0.77</v>
          </cell>
          <cell r="J885">
            <v>1.15056</v>
          </cell>
          <cell r="K885">
            <v>1.0159199999999999</v>
          </cell>
          <cell r="L885">
            <v>0.77</v>
          </cell>
        </row>
        <row r="886">
          <cell r="A886" t="str">
            <v>87-10-1549</v>
          </cell>
          <cell r="B886" t="str">
            <v>Thuja occ. 'Holmstrup'</v>
          </cell>
          <cell r="C886" t="str">
            <v>MP150</v>
          </cell>
          <cell r="D886" t="str">
            <v>Directly</v>
          </cell>
          <cell r="F886">
            <v>0.39999999999999997</v>
          </cell>
          <cell r="G886">
            <v>0.3</v>
          </cell>
          <cell r="H886">
            <v>0.25</v>
          </cell>
          <cell r="J886">
            <v>0.48959999999999992</v>
          </cell>
          <cell r="K886">
            <v>0.36719999999999997</v>
          </cell>
          <cell r="L886">
            <v>0.25</v>
          </cell>
        </row>
        <row r="887">
          <cell r="A887" t="str">
            <v>87-10-0729</v>
          </cell>
          <cell r="B887" t="str">
            <v>Thuja occ. 'Holmstrup'</v>
          </cell>
          <cell r="C887" t="str">
            <v>MP144</v>
          </cell>
          <cell r="D887" t="str">
            <v>Directly</v>
          </cell>
          <cell r="F887">
            <v>0.44</v>
          </cell>
          <cell r="G887">
            <v>0.34</v>
          </cell>
          <cell r="H887">
            <v>0.28000000000000003</v>
          </cell>
          <cell r="J887">
            <v>0.53856000000000004</v>
          </cell>
          <cell r="K887">
            <v>0.41616000000000003</v>
          </cell>
          <cell r="L887">
            <v>0.28000000000000003</v>
          </cell>
        </row>
        <row r="888">
          <cell r="A888" t="str">
            <v>87-10-1389</v>
          </cell>
          <cell r="B888" t="str">
            <v>Thuja occ. 'Jantar' PBR ®</v>
          </cell>
          <cell r="C888" t="str">
            <v>MP150</v>
          </cell>
          <cell r="D888" t="str">
            <v>Directly</v>
          </cell>
          <cell r="F888">
            <v>1.22</v>
          </cell>
          <cell r="G888">
            <v>1.1100000000000001</v>
          </cell>
          <cell r="H888">
            <v>1.05</v>
          </cell>
          <cell r="J888">
            <v>1.4932799999999999</v>
          </cell>
          <cell r="K888">
            <v>1.3586400000000001</v>
          </cell>
          <cell r="L888">
            <v>1.05</v>
          </cell>
        </row>
        <row r="889">
          <cell r="A889" t="str">
            <v>87-10-0730</v>
          </cell>
          <cell r="B889" t="str">
            <v>Thuja occ. 'Jantar' PBR ®</v>
          </cell>
          <cell r="C889" t="str">
            <v>MP144</v>
          </cell>
          <cell r="D889" t="str">
            <v>Directly</v>
          </cell>
          <cell r="F889">
            <v>1.18</v>
          </cell>
          <cell r="G889">
            <v>1.07</v>
          </cell>
          <cell r="H889">
            <v>1.01</v>
          </cell>
          <cell r="J889">
            <v>1.44432</v>
          </cell>
          <cell r="K889">
            <v>1.30968</v>
          </cell>
          <cell r="L889">
            <v>1.01</v>
          </cell>
        </row>
        <row r="890">
          <cell r="A890" t="str">
            <v>87-10-1390</v>
          </cell>
          <cell r="B890" t="str">
            <v>Thuja occ. 'Joska'</v>
          </cell>
          <cell r="C890" t="str">
            <v>MP150</v>
          </cell>
          <cell r="D890" t="str">
            <v>Directly</v>
          </cell>
          <cell r="F890">
            <v>0.44</v>
          </cell>
          <cell r="G890">
            <v>0.34</v>
          </cell>
          <cell r="H890">
            <v>0.28000000000000003</v>
          </cell>
          <cell r="J890">
            <v>0.53856000000000004</v>
          </cell>
          <cell r="K890">
            <v>0.41616000000000003</v>
          </cell>
          <cell r="L890">
            <v>0.28000000000000003</v>
          </cell>
        </row>
        <row r="891">
          <cell r="A891" t="str">
            <v>87-10-1391</v>
          </cell>
          <cell r="B891" t="str">
            <v>Thuja occ. 'Little Champion'</v>
          </cell>
          <cell r="C891" t="str">
            <v>MP150</v>
          </cell>
          <cell r="D891" t="str">
            <v>Directly</v>
          </cell>
          <cell r="F891">
            <v>0.39999999999999997</v>
          </cell>
          <cell r="G891">
            <v>0.3</v>
          </cell>
          <cell r="H891">
            <v>0.25</v>
          </cell>
          <cell r="J891">
            <v>0.48959999999999992</v>
          </cell>
          <cell r="K891">
            <v>0.36719999999999997</v>
          </cell>
          <cell r="L891">
            <v>0.25</v>
          </cell>
        </row>
        <row r="892">
          <cell r="A892" t="str">
            <v>87-10-0732</v>
          </cell>
          <cell r="B892" t="str">
            <v>Thuja occ. 'Little Champion'</v>
          </cell>
          <cell r="C892" t="str">
            <v>MP144</v>
          </cell>
          <cell r="D892" t="str">
            <v>week 26</v>
          </cell>
          <cell r="F892">
            <v>0.39999999999999997</v>
          </cell>
          <cell r="G892">
            <v>0.3</v>
          </cell>
          <cell r="H892">
            <v>0.25</v>
          </cell>
          <cell r="J892">
            <v>0.48959999999999992</v>
          </cell>
          <cell r="K892">
            <v>0.36719999999999997</v>
          </cell>
          <cell r="L892">
            <v>0.25</v>
          </cell>
        </row>
        <row r="893">
          <cell r="A893" t="str">
            <v>87-10-1392</v>
          </cell>
          <cell r="B893" t="str">
            <v>Thuja occ. 'Little Giant'</v>
          </cell>
          <cell r="C893" t="str">
            <v>MP150</v>
          </cell>
          <cell r="D893" t="str">
            <v>Directly</v>
          </cell>
          <cell r="F893">
            <v>0.39999999999999997</v>
          </cell>
          <cell r="G893">
            <v>0.3</v>
          </cell>
          <cell r="H893">
            <v>0.25</v>
          </cell>
          <cell r="J893">
            <v>0.48959999999999992</v>
          </cell>
          <cell r="K893">
            <v>0.36719999999999997</v>
          </cell>
          <cell r="L893">
            <v>0.25</v>
          </cell>
        </row>
        <row r="894">
          <cell r="A894" t="str">
            <v>87-10-0733</v>
          </cell>
          <cell r="B894" t="str">
            <v>Thuja occ. 'Little Giant'</v>
          </cell>
          <cell r="C894" t="str">
            <v>MP144</v>
          </cell>
          <cell r="D894" t="str">
            <v>week 26</v>
          </cell>
          <cell r="F894">
            <v>0.39999999999999997</v>
          </cell>
          <cell r="G894">
            <v>0.3</v>
          </cell>
          <cell r="H894">
            <v>0.25</v>
          </cell>
          <cell r="J894">
            <v>0.48959999999999992</v>
          </cell>
          <cell r="K894">
            <v>0.36719999999999997</v>
          </cell>
          <cell r="L894">
            <v>0.25</v>
          </cell>
        </row>
        <row r="895">
          <cell r="A895" t="str">
            <v>87-10-1393</v>
          </cell>
          <cell r="B895" t="str">
            <v>Thuja occ. 'Malonyana'</v>
          </cell>
          <cell r="C895" t="str">
            <v>MP150</v>
          </cell>
          <cell r="D895" t="str">
            <v>Directly</v>
          </cell>
          <cell r="F895">
            <v>0.44</v>
          </cell>
          <cell r="G895">
            <v>0.34</v>
          </cell>
          <cell r="H895">
            <v>0.28000000000000003</v>
          </cell>
          <cell r="J895">
            <v>0.53856000000000004</v>
          </cell>
          <cell r="K895">
            <v>0.41616000000000003</v>
          </cell>
          <cell r="L895">
            <v>0.28000000000000003</v>
          </cell>
        </row>
        <row r="896">
          <cell r="A896" t="str">
            <v>87-10-0951</v>
          </cell>
          <cell r="B896" t="str">
            <v>Thuja occ. 'Malonyana'</v>
          </cell>
          <cell r="C896" t="str">
            <v>MP144</v>
          </cell>
          <cell r="D896" t="str">
            <v>Directly</v>
          </cell>
          <cell r="F896">
            <v>0.44</v>
          </cell>
          <cell r="G896">
            <v>0.34</v>
          </cell>
          <cell r="H896">
            <v>0.28000000000000003</v>
          </cell>
          <cell r="J896">
            <v>0.53856000000000004</v>
          </cell>
          <cell r="K896">
            <v>0.41616000000000003</v>
          </cell>
          <cell r="L896">
            <v>0.28000000000000003</v>
          </cell>
        </row>
        <row r="897">
          <cell r="A897" t="str">
            <v>87-10-1394</v>
          </cell>
          <cell r="B897" t="str">
            <v>Thuja occ. 'Malonyana Aurea'</v>
          </cell>
          <cell r="C897" t="str">
            <v>MP150</v>
          </cell>
          <cell r="D897" t="str">
            <v>Directly</v>
          </cell>
          <cell r="F897">
            <v>0.44</v>
          </cell>
          <cell r="G897">
            <v>0.34</v>
          </cell>
          <cell r="H897">
            <v>0.28000000000000003</v>
          </cell>
          <cell r="J897">
            <v>0.53856000000000004</v>
          </cell>
          <cell r="K897">
            <v>0.41616000000000003</v>
          </cell>
          <cell r="L897">
            <v>0.28000000000000003</v>
          </cell>
        </row>
        <row r="898">
          <cell r="A898" t="str">
            <v>87-10-0734</v>
          </cell>
          <cell r="B898" t="str">
            <v>Thuja occ. 'Malonyana Aurea'</v>
          </cell>
          <cell r="C898" t="str">
            <v>MP144</v>
          </cell>
          <cell r="D898" t="str">
            <v>Directly</v>
          </cell>
          <cell r="F898">
            <v>0.43</v>
          </cell>
          <cell r="G898">
            <v>0.32</v>
          </cell>
          <cell r="H898">
            <v>0.27</v>
          </cell>
          <cell r="J898">
            <v>0.52632000000000001</v>
          </cell>
          <cell r="K898">
            <v>0.39168000000000003</v>
          </cell>
          <cell r="L898">
            <v>0.27</v>
          </cell>
        </row>
        <row r="899">
          <cell r="A899" t="str">
            <v>87-10-1395</v>
          </cell>
          <cell r="B899" t="str">
            <v>Thuja occ. 'Maria' PBR ®</v>
          </cell>
          <cell r="C899" t="str">
            <v>MP150</v>
          </cell>
          <cell r="D899" t="str">
            <v>Directly</v>
          </cell>
          <cell r="F899">
            <v>1.1500000000000001</v>
          </cell>
          <cell r="G899">
            <v>1.04</v>
          </cell>
          <cell r="H899">
            <v>0.98</v>
          </cell>
          <cell r="J899">
            <v>1.4076000000000002</v>
          </cell>
          <cell r="K899">
            <v>1.2729600000000001</v>
          </cell>
          <cell r="L899">
            <v>0.98</v>
          </cell>
        </row>
        <row r="900">
          <cell r="A900" t="str">
            <v>87-10-0952</v>
          </cell>
          <cell r="B900" t="str">
            <v>Thuja occ. 'Maria' PBR ®</v>
          </cell>
          <cell r="C900" t="str">
            <v>MP144</v>
          </cell>
          <cell r="D900" t="str">
            <v>Directly</v>
          </cell>
          <cell r="F900">
            <v>1.1500000000000001</v>
          </cell>
          <cell r="G900">
            <v>1.04</v>
          </cell>
          <cell r="H900">
            <v>0.98</v>
          </cell>
          <cell r="J900">
            <v>1.4076000000000002</v>
          </cell>
          <cell r="K900">
            <v>1.2729600000000001</v>
          </cell>
          <cell r="L900">
            <v>0.98</v>
          </cell>
        </row>
        <row r="901">
          <cell r="A901" t="str">
            <v>87-10-1396</v>
          </cell>
          <cell r="B901" t="str">
            <v>Thuja occ. 'Mirjam'  PBR ®</v>
          </cell>
          <cell r="C901" t="str">
            <v>MP150</v>
          </cell>
          <cell r="D901" t="str">
            <v>Directly</v>
          </cell>
          <cell r="F901">
            <v>1.08</v>
          </cell>
          <cell r="G901">
            <v>0.97</v>
          </cell>
          <cell r="H901">
            <v>0.91</v>
          </cell>
          <cell r="J901">
            <v>1.32192</v>
          </cell>
          <cell r="K901">
            <v>1.1872799999999999</v>
          </cell>
          <cell r="L901">
            <v>0.91</v>
          </cell>
        </row>
        <row r="902">
          <cell r="A902" t="str">
            <v>87-10-0735</v>
          </cell>
          <cell r="B902" t="str">
            <v>Thuja occ. 'Mirjam'  PBR ®</v>
          </cell>
          <cell r="C902" t="str">
            <v>MP144</v>
          </cell>
          <cell r="D902" t="str">
            <v>Directly</v>
          </cell>
          <cell r="F902">
            <v>1.08</v>
          </cell>
          <cell r="G902">
            <v>0.97</v>
          </cell>
          <cell r="H902">
            <v>0.91</v>
          </cell>
          <cell r="J902">
            <v>1.32192</v>
          </cell>
          <cell r="K902">
            <v>1.1872799999999999</v>
          </cell>
          <cell r="L902">
            <v>0.91</v>
          </cell>
        </row>
        <row r="903">
          <cell r="A903" t="str">
            <v>87-10-1634</v>
          </cell>
          <cell r="B903" t="str">
            <v>Thuja occ. 'Pyramidalis Compacta'</v>
          </cell>
          <cell r="C903" t="str">
            <v>MP150</v>
          </cell>
          <cell r="D903" t="str">
            <v>Directly</v>
          </cell>
          <cell r="F903">
            <v>0.39999999999999997</v>
          </cell>
          <cell r="G903">
            <v>0.3</v>
          </cell>
          <cell r="H903">
            <v>0.25</v>
          </cell>
          <cell r="J903">
            <v>0.48959999999999992</v>
          </cell>
          <cell r="K903">
            <v>0.36719999999999997</v>
          </cell>
          <cell r="L903">
            <v>0.25</v>
          </cell>
        </row>
        <row r="904">
          <cell r="A904" t="str">
            <v>87-10-1397</v>
          </cell>
          <cell r="B904" t="str">
            <v>Thuja occ. 'Rheingold'</v>
          </cell>
          <cell r="C904" t="str">
            <v>MP150</v>
          </cell>
          <cell r="D904" t="str">
            <v>Directly</v>
          </cell>
          <cell r="F904">
            <v>0.39999999999999997</v>
          </cell>
          <cell r="G904">
            <v>0.3</v>
          </cell>
          <cell r="H904">
            <v>0.25</v>
          </cell>
          <cell r="J904">
            <v>0.48959999999999992</v>
          </cell>
          <cell r="K904">
            <v>0.36719999999999997</v>
          </cell>
          <cell r="L904">
            <v>0.25</v>
          </cell>
        </row>
        <row r="905">
          <cell r="A905" t="str">
            <v>87-10-0736</v>
          </cell>
          <cell r="B905" t="str">
            <v>Thuja occ. 'Rheingold'</v>
          </cell>
          <cell r="C905" t="str">
            <v>MP144</v>
          </cell>
          <cell r="D905" t="str">
            <v>Directly</v>
          </cell>
          <cell r="F905">
            <v>0.39999999999999997</v>
          </cell>
          <cell r="G905">
            <v>0.3</v>
          </cell>
          <cell r="H905">
            <v>0.25</v>
          </cell>
          <cell r="J905">
            <v>0.48959999999999992</v>
          </cell>
          <cell r="K905">
            <v>0.36719999999999997</v>
          </cell>
          <cell r="L905">
            <v>0.25</v>
          </cell>
        </row>
        <row r="906">
          <cell r="A906" t="str">
            <v>87-10-1398</v>
          </cell>
          <cell r="B906" t="str">
            <v>Thuja occ. 'Salland'</v>
          </cell>
          <cell r="C906" t="str">
            <v>MP150</v>
          </cell>
          <cell r="D906" t="str">
            <v>Directly</v>
          </cell>
          <cell r="F906">
            <v>0.39999999999999997</v>
          </cell>
          <cell r="G906">
            <v>0.3</v>
          </cell>
          <cell r="H906">
            <v>0.25</v>
          </cell>
          <cell r="J906">
            <v>0.48959999999999992</v>
          </cell>
          <cell r="K906">
            <v>0.36719999999999997</v>
          </cell>
          <cell r="L906">
            <v>0.25</v>
          </cell>
        </row>
        <row r="907">
          <cell r="A907" t="str">
            <v>87-10-0953</v>
          </cell>
          <cell r="B907" t="str">
            <v>Thuja occ. 'Salland'</v>
          </cell>
          <cell r="C907" t="str">
            <v>MP144</v>
          </cell>
          <cell r="D907" t="str">
            <v>Directly</v>
          </cell>
          <cell r="F907">
            <v>0.39999999999999997</v>
          </cell>
          <cell r="G907">
            <v>0.3</v>
          </cell>
          <cell r="H907">
            <v>0.25</v>
          </cell>
          <cell r="J907">
            <v>0.48959999999999992</v>
          </cell>
          <cell r="K907">
            <v>0.36719999999999997</v>
          </cell>
          <cell r="L907">
            <v>0.25</v>
          </cell>
        </row>
        <row r="908">
          <cell r="A908" t="str">
            <v>87-10-1399</v>
          </cell>
          <cell r="B908" t="str">
            <v>Thuja occ. 'Selena'</v>
          </cell>
          <cell r="C908" t="str">
            <v>MP150</v>
          </cell>
          <cell r="D908" t="str">
            <v>Directly</v>
          </cell>
          <cell r="F908">
            <v>0.44</v>
          </cell>
          <cell r="G908">
            <v>0.34</v>
          </cell>
          <cell r="H908">
            <v>0.28000000000000003</v>
          </cell>
          <cell r="J908">
            <v>0.53856000000000004</v>
          </cell>
          <cell r="K908">
            <v>0.41616000000000003</v>
          </cell>
          <cell r="L908">
            <v>0.28000000000000003</v>
          </cell>
        </row>
        <row r="909">
          <cell r="A909" t="str">
            <v>87-10-1218</v>
          </cell>
          <cell r="B909" t="str">
            <v>Thuja occ. 'Selena'</v>
          </cell>
          <cell r="C909" t="str">
            <v>MP144</v>
          </cell>
          <cell r="D909" t="str">
            <v>Directly</v>
          </cell>
          <cell r="F909">
            <v>0.44</v>
          </cell>
          <cell r="G909">
            <v>0.34</v>
          </cell>
          <cell r="H909">
            <v>0.28000000000000003</v>
          </cell>
          <cell r="J909">
            <v>0.53856000000000004</v>
          </cell>
          <cell r="K909">
            <v>0.41616000000000003</v>
          </cell>
          <cell r="L909">
            <v>0.28000000000000003</v>
          </cell>
        </row>
        <row r="910">
          <cell r="A910" t="str">
            <v>87-10-1551</v>
          </cell>
          <cell r="B910" t="str">
            <v>Thuja occ. 'Smaragd'</v>
          </cell>
          <cell r="C910" t="str">
            <v>MP150</v>
          </cell>
          <cell r="D910" t="str">
            <v>Directly</v>
          </cell>
          <cell r="F910">
            <v>0.39999999999999997</v>
          </cell>
          <cell r="G910">
            <v>0.3</v>
          </cell>
          <cell r="H910">
            <v>0.25</v>
          </cell>
          <cell r="J910">
            <v>0.48959999999999992</v>
          </cell>
          <cell r="K910">
            <v>0.36719999999999997</v>
          </cell>
          <cell r="L910">
            <v>0.25</v>
          </cell>
        </row>
        <row r="911">
          <cell r="A911" t="str">
            <v>87-10-0737</v>
          </cell>
          <cell r="B911" t="str">
            <v>Thuja occ. 'Smaragd'</v>
          </cell>
          <cell r="C911" t="str">
            <v>MP144</v>
          </cell>
          <cell r="D911" t="str">
            <v>Directly</v>
          </cell>
          <cell r="F911">
            <v>0.39999999999999997</v>
          </cell>
          <cell r="G911">
            <v>0.3</v>
          </cell>
          <cell r="H911">
            <v>0.25</v>
          </cell>
          <cell r="J911">
            <v>0.48959999999999992</v>
          </cell>
          <cell r="K911">
            <v>0.36719999999999997</v>
          </cell>
          <cell r="L911">
            <v>0.25</v>
          </cell>
        </row>
        <row r="912">
          <cell r="A912" t="str">
            <v>87-10-1552</v>
          </cell>
          <cell r="B912" t="str">
            <v>Thuja occ. 'Stolwijk'</v>
          </cell>
          <cell r="C912" t="str">
            <v>MP150</v>
          </cell>
          <cell r="D912" t="str">
            <v>Directly</v>
          </cell>
          <cell r="F912">
            <v>0.39999999999999997</v>
          </cell>
          <cell r="G912">
            <v>0.3</v>
          </cell>
          <cell r="H912">
            <v>0.25</v>
          </cell>
          <cell r="J912">
            <v>0.48959999999999992</v>
          </cell>
          <cell r="K912">
            <v>0.36719999999999997</v>
          </cell>
          <cell r="L912">
            <v>0.25</v>
          </cell>
        </row>
        <row r="913">
          <cell r="A913" t="str">
            <v>87-10-0738</v>
          </cell>
          <cell r="B913" t="str">
            <v>Thuja occ. 'Stolwijk'</v>
          </cell>
          <cell r="C913" t="str">
            <v>MP144</v>
          </cell>
          <cell r="D913" t="str">
            <v>Directly</v>
          </cell>
          <cell r="F913">
            <v>0.44</v>
          </cell>
          <cell r="G913">
            <v>0.34</v>
          </cell>
          <cell r="H913">
            <v>0.28000000000000003</v>
          </cell>
          <cell r="J913">
            <v>0.53856000000000004</v>
          </cell>
          <cell r="K913">
            <v>0.41616000000000003</v>
          </cell>
          <cell r="L913">
            <v>0.28000000000000003</v>
          </cell>
        </row>
        <row r="914">
          <cell r="A914" t="str">
            <v>87-10-1553</v>
          </cell>
          <cell r="B914" t="str">
            <v>Thuja occ. 'Sunkist'</v>
          </cell>
          <cell r="C914" t="str">
            <v>MP150</v>
          </cell>
          <cell r="D914" t="str">
            <v>Directly</v>
          </cell>
          <cell r="F914">
            <v>0.39999999999999997</v>
          </cell>
          <cell r="G914">
            <v>0.3</v>
          </cell>
          <cell r="H914">
            <v>0.25</v>
          </cell>
          <cell r="J914">
            <v>0.48959999999999992</v>
          </cell>
          <cell r="K914">
            <v>0.36719999999999997</v>
          </cell>
          <cell r="L914">
            <v>0.25</v>
          </cell>
        </row>
        <row r="915">
          <cell r="A915" t="str">
            <v>87-10-0739</v>
          </cell>
          <cell r="B915" t="str">
            <v>Thuja occ. 'Sunkist'</v>
          </cell>
          <cell r="C915" t="str">
            <v>MP144</v>
          </cell>
          <cell r="D915" t="str">
            <v>Directly</v>
          </cell>
          <cell r="F915">
            <v>0.39999999999999997</v>
          </cell>
          <cell r="G915">
            <v>0.3</v>
          </cell>
          <cell r="H915">
            <v>0.25</v>
          </cell>
          <cell r="J915">
            <v>0.48959999999999992</v>
          </cell>
          <cell r="K915">
            <v>0.36719999999999997</v>
          </cell>
          <cell r="L915">
            <v>0.25</v>
          </cell>
        </row>
        <row r="916">
          <cell r="A916" t="str">
            <v>87-10-1400</v>
          </cell>
          <cell r="B916" t="str">
            <v>Thuja occ. 'Teddy'</v>
          </cell>
          <cell r="C916" t="str">
            <v>MP150</v>
          </cell>
          <cell r="D916" t="str">
            <v>WEEK 18</v>
          </cell>
          <cell r="F916">
            <v>0.39999999999999997</v>
          </cell>
          <cell r="G916">
            <v>0.3</v>
          </cell>
          <cell r="H916">
            <v>0.25</v>
          </cell>
          <cell r="J916">
            <v>0.48959999999999992</v>
          </cell>
          <cell r="K916">
            <v>0.36719999999999997</v>
          </cell>
          <cell r="L916">
            <v>0.25</v>
          </cell>
        </row>
        <row r="917">
          <cell r="A917" t="str">
            <v>87-10-0740</v>
          </cell>
          <cell r="B917" t="str">
            <v>Thuja occ. 'Teddy'</v>
          </cell>
          <cell r="C917" t="str">
            <v>MP144</v>
          </cell>
          <cell r="D917" t="str">
            <v>WEEK 18</v>
          </cell>
          <cell r="F917">
            <v>0.39999999999999997</v>
          </cell>
          <cell r="G917">
            <v>0.3</v>
          </cell>
          <cell r="H917">
            <v>0.25</v>
          </cell>
          <cell r="J917">
            <v>0.48959999999999992</v>
          </cell>
          <cell r="K917">
            <v>0.36719999999999997</v>
          </cell>
          <cell r="L917">
            <v>0.25</v>
          </cell>
        </row>
        <row r="918">
          <cell r="A918" t="str">
            <v>87-10-1554</v>
          </cell>
          <cell r="B918" t="str">
            <v>Thuja occ. 'Tiny Tim'</v>
          </cell>
          <cell r="C918" t="str">
            <v>MP150</v>
          </cell>
          <cell r="D918" t="str">
            <v>Directly</v>
          </cell>
          <cell r="F918">
            <v>0.39999999999999997</v>
          </cell>
          <cell r="G918">
            <v>0.3</v>
          </cell>
          <cell r="H918">
            <v>0.25</v>
          </cell>
          <cell r="J918">
            <v>0.48959999999999992</v>
          </cell>
          <cell r="K918">
            <v>0.36719999999999997</v>
          </cell>
          <cell r="L918">
            <v>0.25</v>
          </cell>
        </row>
        <row r="919">
          <cell r="A919" t="str">
            <v>87-10-0741</v>
          </cell>
          <cell r="B919" t="str">
            <v>Thuja occ. 'Tiny Tim'</v>
          </cell>
          <cell r="C919" t="str">
            <v>MP144</v>
          </cell>
          <cell r="D919" t="str">
            <v>week 26</v>
          </cell>
          <cell r="F919">
            <v>0.39999999999999997</v>
          </cell>
          <cell r="G919">
            <v>0.3</v>
          </cell>
          <cell r="H919">
            <v>0.25</v>
          </cell>
          <cell r="J919">
            <v>0.48959999999999992</v>
          </cell>
          <cell r="K919">
            <v>0.36719999999999997</v>
          </cell>
          <cell r="L919">
            <v>0.25</v>
          </cell>
        </row>
        <row r="920">
          <cell r="A920" t="str">
            <v>87-10-1555</v>
          </cell>
          <cell r="B920" t="str">
            <v>Thuja occ. 'Waterfield'</v>
          </cell>
          <cell r="C920" t="str">
            <v>MP150</v>
          </cell>
          <cell r="D920" t="str">
            <v>Directly</v>
          </cell>
          <cell r="F920">
            <v>0.39999999999999997</v>
          </cell>
          <cell r="G920">
            <v>0.3</v>
          </cell>
          <cell r="H920">
            <v>0.25</v>
          </cell>
          <cell r="J920">
            <v>0.48959999999999992</v>
          </cell>
          <cell r="K920">
            <v>0.36719999999999997</v>
          </cell>
          <cell r="L920">
            <v>0.25</v>
          </cell>
        </row>
        <row r="921">
          <cell r="A921" t="str">
            <v>87-10-0954</v>
          </cell>
          <cell r="B921" t="str">
            <v>Thuja occ. 'Waterfield'</v>
          </cell>
          <cell r="C921" t="str">
            <v>MP144</v>
          </cell>
          <cell r="D921" t="str">
            <v>Directly</v>
          </cell>
          <cell r="F921">
            <v>0.39999999999999997</v>
          </cell>
          <cell r="G921">
            <v>0.3</v>
          </cell>
          <cell r="H921">
            <v>0.25</v>
          </cell>
          <cell r="J921">
            <v>0.48959999999999992</v>
          </cell>
          <cell r="K921">
            <v>0.36719999999999997</v>
          </cell>
          <cell r="L921">
            <v>0.25</v>
          </cell>
        </row>
        <row r="922">
          <cell r="A922" t="str">
            <v>87-10-1124</v>
          </cell>
          <cell r="B922" t="str">
            <v>Thuja occ. 'Woodwardii'</v>
          </cell>
          <cell r="C922" t="str">
            <v>MP150</v>
          </cell>
          <cell r="D922" t="str">
            <v>Directly</v>
          </cell>
          <cell r="F922">
            <v>0.39999999999999997</v>
          </cell>
          <cell r="G922">
            <v>0.3</v>
          </cell>
          <cell r="H922">
            <v>0.25</v>
          </cell>
          <cell r="J922">
            <v>0.48959999999999992</v>
          </cell>
          <cell r="K922">
            <v>0.36719999999999997</v>
          </cell>
          <cell r="L922">
            <v>0.25</v>
          </cell>
        </row>
        <row r="923">
          <cell r="A923" t="str">
            <v>87-10-1380</v>
          </cell>
          <cell r="B923" t="str">
            <v>Thuja occ. 'Woodwardii'</v>
          </cell>
          <cell r="C923" t="str">
            <v>MP144</v>
          </cell>
          <cell r="D923" t="str">
            <v>week 26</v>
          </cell>
          <cell r="F923">
            <v>0.39999999999999997</v>
          </cell>
          <cell r="G923">
            <v>0.3</v>
          </cell>
          <cell r="H923">
            <v>0.25</v>
          </cell>
          <cell r="J923">
            <v>0.48959999999999992</v>
          </cell>
          <cell r="K923">
            <v>0.36719999999999997</v>
          </cell>
          <cell r="L923">
            <v>0.25</v>
          </cell>
        </row>
        <row r="924">
          <cell r="A924" t="str">
            <v>87-10-1556</v>
          </cell>
          <cell r="B924" t="str">
            <v>Thuja occ. 'Yellow Ribbon'</v>
          </cell>
          <cell r="C924" t="str">
            <v>MP150</v>
          </cell>
          <cell r="D924" t="str">
            <v>Directly</v>
          </cell>
          <cell r="F924">
            <v>0.39999999999999997</v>
          </cell>
          <cell r="G924">
            <v>0.3</v>
          </cell>
          <cell r="H924">
            <v>0.25</v>
          </cell>
          <cell r="J924">
            <v>0.48959999999999992</v>
          </cell>
          <cell r="K924">
            <v>0.36719999999999997</v>
          </cell>
          <cell r="L924">
            <v>0.25</v>
          </cell>
        </row>
        <row r="925">
          <cell r="A925" t="str">
            <v>87-10-0742</v>
          </cell>
          <cell r="B925" t="str">
            <v>Thuja occ. 'Yellow Ribbon'</v>
          </cell>
          <cell r="C925" t="str">
            <v>MP144</v>
          </cell>
          <cell r="D925" t="str">
            <v>Directly</v>
          </cell>
          <cell r="F925">
            <v>0.44</v>
          </cell>
          <cell r="G925">
            <v>0.34</v>
          </cell>
          <cell r="H925">
            <v>0.28000000000000003</v>
          </cell>
          <cell r="J925">
            <v>0.53856000000000004</v>
          </cell>
          <cell r="K925">
            <v>0.41616000000000003</v>
          </cell>
          <cell r="L925">
            <v>0.28000000000000003</v>
          </cell>
        </row>
        <row r="926">
          <cell r="A926" t="str">
            <v>87-10-1381</v>
          </cell>
          <cell r="B926" t="str">
            <v>Thuja orient. 'Aurea Nana'</v>
          </cell>
          <cell r="C926" t="str">
            <v>MP150</v>
          </cell>
          <cell r="D926" t="str">
            <v>Directly</v>
          </cell>
          <cell r="F926">
            <v>0.66</v>
          </cell>
          <cell r="G926">
            <v>0.55000000000000004</v>
          </cell>
          <cell r="H926">
            <v>0.49</v>
          </cell>
          <cell r="J926">
            <v>0.80784</v>
          </cell>
          <cell r="K926">
            <v>0.67320000000000002</v>
          </cell>
          <cell r="L926">
            <v>0.49</v>
          </cell>
        </row>
        <row r="927">
          <cell r="A927" t="str">
            <v>87-10-1382</v>
          </cell>
          <cell r="B927" t="str">
            <v>Thuja orient. 'Elegantissima'</v>
          </cell>
          <cell r="C927" t="str">
            <v>MP150</v>
          </cell>
          <cell r="D927" t="str">
            <v>Directly</v>
          </cell>
          <cell r="F927">
            <v>0.59000000000000008</v>
          </cell>
          <cell r="G927">
            <v>0.48</v>
          </cell>
          <cell r="H927">
            <v>0.42</v>
          </cell>
          <cell r="J927">
            <v>0.72216000000000014</v>
          </cell>
          <cell r="K927">
            <v>0.58751999999999993</v>
          </cell>
          <cell r="L927">
            <v>0.42</v>
          </cell>
        </row>
        <row r="928">
          <cell r="A928" t="str">
            <v>87-10-1196</v>
          </cell>
          <cell r="B928" t="str">
            <v>Thuja orient. 'Morgan'</v>
          </cell>
          <cell r="C928" t="str">
            <v>MP150</v>
          </cell>
          <cell r="D928" t="str">
            <v>Directly</v>
          </cell>
          <cell r="F928">
            <v>0.66</v>
          </cell>
          <cell r="G928">
            <v>0.55000000000000004</v>
          </cell>
          <cell r="H928">
            <v>0.49</v>
          </cell>
          <cell r="J928">
            <v>0.80784</v>
          </cell>
          <cell r="K928">
            <v>0.67320000000000002</v>
          </cell>
          <cell r="L928">
            <v>0.49</v>
          </cell>
        </row>
        <row r="929">
          <cell r="A929" t="str">
            <v>87-10-1383</v>
          </cell>
          <cell r="B929" t="str">
            <v>Thuja orient. 'Pyramidalis Aurea'</v>
          </cell>
          <cell r="C929" t="str">
            <v>MP150</v>
          </cell>
          <cell r="D929" t="str">
            <v>Directly</v>
          </cell>
          <cell r="F929">
            <v>0.59000000000000008</v>
          </cell>
          <cell r="G929">
            <v>0.48</v>
          </cell>
          <cell r="H929">
            <v>0.42</v>
          </cell>
          <cell r="J929">
            <v>0.72216000000000014</v>
          </cell>
          <cell r="K929">
            <v>0.58751999999999993</v>
          </cell>
          <cell r="L929">
            <v>0.42</v>
          </cell>
        </row>
        <row r="930">
          <cell r="A930" t="str">
            <v>87-10-1695</v>
          </cell>
          <cell r="B930" t="str">
            <v>Thuja plicata 'Atrovirens'</v>
          </cell>
          <cell r="C930" t="str">
            <v>MP150</v>
          </cell>
          <cell r="D930" t="str">
            <v>Directly</v>
          </cell>
          <cell r="F930">
            <v>0.39999999999999997</v>
          </cell>
          <cell r="G930">
            <v>0.3</v>
          </cell>
          <cell r="H930">
            <v>0.25</v>
          </cell>
          <cell r="J930">
            <v>0.48959999999999992</v>
          </cell>
          <cell r="K930">
            <v>0.36719999999999997</v>
          </cell>
          <cell r="L930">
            <v>0.25</v>
          </cell>
        </row>
        <row r="931">
          <cell r="A931" t="str">
            <v>87-10-0745</v>
          </cell>
          <cell r="B931" t="str">
            <v>Thuja plicata 'Atrovirens'</v>
          </cell>
          <cell r="C931" t="str">
            <v>MP144</v>
          </cell>
          <cell r="D931" t="str">
            <v>Directly</v>
          </cell>
          <cell r="F931">
            <v>0.39999999999999997</v>
          </cell>
          <cell r="G931">
            <v>0.3</v>
          </cell>
          <cell r="H931">
            <v>0.25</v>
          </cell>
          <cell r="J931">
            <v>0.48959999999999992</v>
          </cell>
          <cell r="K931">
            <v>0.36719999999999997</v>
          </cell>
          <cell r="L931">
            <v>0.25</v>
          </cell>
        </row>
        <row r="932">
          <cell r="A932" t="str">
            <v>87-10-1557</v>
          </cell>
          <cell r="B932" t="str">
            <v>Thuja plicata 'Cancan'</v>
          </cell>
          <cell r="C932" t="str">
            <v>MP150</v>
          </cell>
          <cell r="D932" t="str">
            <v>Directly</v>
          </cell>
          <cell r="F932">
            <v>0.39999999999999997</v>
          </cell>
          <cell r="G932">
            <v>0.3</v>
          </cell>
          <cell r="H932">
            <v>0.25</v>
          </cell>
          <cell r="J932">
            <v>0.48959999999999992</v>
          </cell>
          <cell r="K932">
            <v>0.36719999999999997</v>
          </cell>
          <cell r="L932">
            <v>0.25</v>
          </cell>
        </row>
        <row r="933">
          <cell r="A933" t="str">
            <v>87-10-0746</v>
          </cell>
          <cell r="B933" t="str">
            <v>Thuja plicata 'Cancan'</v>
          </cell>
          <cell r="C933" t="str">
            <v>MP144</v>
          </cell>
          <cell r="D933" t="str">
            <v>Directly</v>
          </cell>
          <cell r="F933">
            <v>0.39999999999999997</v>
          </cell>
          <cell r="G933">
            <v>0.3</v>
          </cell>
          <cell r="H933">
            <v>0.25</v>
          </cell>
          <cell r="J933">
            <v>0.48959999999999992</v>
          </cell>
          <cell r="K933">
            <v>0.36719999999999997</v>
          </cell>
          <cell r="L933">
            <v>0.25</v>
          </cell>
        </row>
        <row r="934">
          <cell r="A934" t="str">
            <v>87-10-0747</v>
          </cell>
          <cell r="B934" t="str">
            <v>Thuja plicata 'Emerald' PBR ®</v>
          </cell>
          <cell r="C934" t="str">
            <v>MP144</v>
          </cell>
          <cell r="D934" t="str">
            <v>Directly</v>
          </cell>
          <cell r="F934">
            <v>0.87</v>
          </cell>
          <cell r="G934">
            <v>0.76</v>
          </cell>
          <cell r="H934">
            <v>0.7</v>
          </cell>
          <cell r="J934">
            <v>1.06488</v>
          </cell>
          <cell r="K934">
            <v>0.93023999999999996</v>
          </cell>
          <cell r="L934">
            <v>0.7</v>
          </cell>
        </row>
        <row r="935">
          <cell r="A935" t="str">
            <v>87-10-1558</v>
          </cell>
          <cell r="B935" t="str">
            <v>Thuja plicata 'Emerald' PBR ®</v>
          </cell>
          <cell r="C935" t="str">
            <v>MP150</v>
          </cell>
          <cell r="D935" t="str">
            <v>Directly</v>
          </cell>
          <cell r="F935">
            <v>0.87</v>
          </cell>
          <cell r="G935">
            <v>0.76</v>
          </cell>
          <cell r="H935">
            <v>0.7</v>
          </cell>
          <cell r="J935">
            <v>1.06488</v>
          </cell>
          <cell r="K935">
            <v>0.93023999999999996</v>
          </cell>
          <cell r="L935">
            <v>0.7</v>
          </cell>
        </row>
        <row r="936">
          <cell r="A936" t="str">
            <v>87-10-1635</v>
          </cell>
          <cell r="B936" t="str">
            <v>Thuja plicata 'Excelsa'</v>
          </cell>
          <cell r="C936" t="str">
            <v>MP150</v>
          </cell>
          <cell r="D936" t="str">
            <v>Directly</v>
          </cell>
          <cell r="F936">
            <v>0.39999999999999997</v>
          </cell>
          <cell r="G936">
            <v>0.3</v>
          </cell>
          <cell r="H936">
            <v>0.25</v>
          </cell>
          <cell r="J936">
            <v>0.48959999999999992</v>
          </cell>
          <cell r="K936">
            <v>0.36719999999999997</v>
          </cell>
          <cell r="L936">
            <v>0.25</v>
          </cell>
        </row>
        <row r="937">
          <cell r="A937" t="str">
            <v>87-10-0748</v>
          </cell>
          <cell r="B937" t="str">
            <v>Thuja plicata 'Excelsa'</v>
          </cell>
          <cell r="C937" t="str">
            <v>MP144</v>
          </cell>
          <cell r="D937" t="str">
            <v>Directly</v>
          </cell>
          <cell r="F937">
            <v>0.39999999999999997</v>
          </cell>
          <cell r="G937">
            <v>0.3</v>
          </cell>
          <cell r="H937">
            <v>0.25</v>
          </cell>
          <cell r="J937">
            <v>0.48959999999999992</v>
          </cell>
          <cell r="K937">
            <v>0.36719999999999997</v>
          </cell>
          <cell r="L937">
            <v>0.25</v>
          </cell>
        </row>
        <row r="938">
          <cell r="A938" t="str">
            <v>87-10-1636</v>
          </cell>
          <cell r="B938" t="str">
            <v>Thuja plicata 'Gelderland'</v>
          </cell>
          <cell r="C938" t="str">
            <v>MP150</v>
          </cell>
          <cell r="D938" t="str">
            <v>Directly</v>
          </cell>
          <cell r="F938">
            <v>0.39999999999999997</v>
          </cell>
          <cell r="G938">
            <v>0.3</v>
          </cell>
          <cell r="H938">
            <v>0.25</v>
          </cell>
          <cell r="J938">
            <v>0.48959999999999992</v>
          </cell>
          <cell r="K938">
            <v>0.36719999999999997</v>
          </cell>
          <cell r="L938">
            <v>0.25</v>
          </cell>
        </row>
        <row r="939">
          <cell r="A939" t="str">
            <v>87-10-0749</v>
          </cell>
          <cell r="B939" t="str">
            <v>Thuja plicata 'Gelderland'</v>
          </cell>
          <cell r="C939" t="str">
            <v>MP144</v>
          </cell>
          <cell r="D939" t="str">
            <v>Directly</v>
          </cell>
          <cell r="F939">
            <v>0.39999999999999997</v>
          </cell>
          <cell r="G939">
            <v>0.3</v>
          </cell>
          <cell r="H939">
            <v>0.25</v>
          </cell>
          <cell r="J939">
            <v>0.48959999999999992</v>
          </cell>
          <cell r="K939">
            <v>0.36719999999999997</v>
          </cell>
          <cell r="L939">
            <v>0.25</v>
          </cell>
        </row>
        <row r="940">
          <cell r="A940" t="str">
            <v>87-10-1696</v>
          </cell>
          <cell r="B940" t="str">
            <v>Thuja plicata 'Martin'</v>
          </cell>
          <cell r="C940" t="str">
            <v>MP150</v>
          </cell>
          <cell r="D940" t="str">
            <v>Directly</v>
          </cell>
          <cell r="F940">
            <v>0.39999999999999997</v>
          </cell>
          <cell r="G940">
            <v>0.3</v>
          </cell>
          <cell r="H940">
            <v>0.25</v>
          </cell>
          <cell r="J940">
            <v>0.48959999999999992</v>
          </cell>
          <cell r="K940">
            <v>0.36719999999999997</v>
          </cell>
          <cell r="L940">
            <v>0.25</v>
          </cell>
        </row>
        <row r="941">
          <cell r="A941" t="str">
            <v>87-10-0750</v>
          </cell>
          <cell r="B941" t="str">
            <v>Thuja plicata 'Martin'</v>
          </cell>
          <cell r="C941" t="str">
            <v>MP144</v>
          </cell>
          <cell r="D941" t="str">
            <v>Directly</v>
          </cell>
          <cell r="F941">
            <v>0.39999999999999997</v>
          </cell>
          <cell r="G941">
            <v>0.3</v>
          </cell>
          <cell r="H941">
            <v>0.25</v>
          </cell>
          <cell r="J941">
            <v>0.48959999999999992</v>
          </cell>
          <cell r="K941">
            <v>0.36719999999999997</v>
          </cell>
          <cell r="L941">
            <v>0.25</v>
          </cell>
        </row>
        <row r="942">
          <cell r="A942" t="str">
            <v>87-10-1697</v>
          </cell>
          <cell r="B942" t="str">
            <v>Acer palmatum</v>
          </cell>
          <cell r="C942" t="str">
            <v>PL 500</v>
          </cell>
          <cell r="D942" t="str">
            <v>Directly</v>
          </cell>
          <cell r="F942">
            <v>0.62</v>
          </cell>
          <cell r="G942">
            <v>0.51</v>
          </cell>
          <cell r="H942">
            <v>0.45</v>
          </cell>
          <cell r="J942">
            <v>0.75888</v>
          </cell>
          <cell r="K942">
            <v>0.62424000000000002</v>
          </cell>
          <cell r="L942">
            <v>0.45</v>
          </cell>
        </row>
        <row r="943">
          <cell r="A943" t="str">
            <v>87-10-1698</v>
          </cell>
          <cell r="B943" t="str">
            <v>Berberis julianae</v>
          </cell>
          <cell r="C943" t="str">
            <v>PL 500</v>
          </cell>
          <cell r="D943" t="str">
            <v>june 2021</v>
          </cell>
          <cell r="F943">
            <v>0.44</v>
          </cell>
          <cell r="G943">
            <v>0.34</v>
          </cell>
          <cell r="H943">
            <v>0.28000000000000003</v>
          </cell>
          <cell r="J943">
            <v>0.53856000000000004</v>
          </cell>
          <cell r="K943">
            <v>0.41616000000000003</v>
          </cell>
          <cell r="L943">
            <v>0.28000000000000003</v>
          </cell>
        </row>
        <row r="944">
          <cell r="A944" t="str">
            <v>87-10-1699</v>
          </cell>
          <cell r="B944" t="str">
            <v>Berberis thunbergii Atropurpurea</v>
          </cell>
          <cell r="C944" t="str">
            <v>PL 500</v>
          </cell>
          <cell r="D944" t="str">
            <v>june 2021</v>
          </cell>
          <cell r="F944">
            <v>0.44</v>
          </cell>
          <cell r="G944">
            <v>0.34</v>
          </cell>
          <cell r="H944">
            <v>0.28000000000000003</v>
          </cell>
          <cell r="J944">
            <v>0.53856000000000004</v>
          </cell>
          <cell r="K944">
            <v>0.41616000000000003</v>
          </cell>
          <cell r="L944">
            <v>0.28000000000000003</v>
          </cell>
        </row>
        <row r="945">
          <cell r="A945" t="str">
            <v>87-10-1700</v>
          </cell>
          <cell r="B945" t="str">
            <v>Carpinus betulus</v>
          </cell>
          <cell r="C945" t="str">
            <v>PL 500</v>
          </cell>
          <cell r="D945" t="str">
            <v>juni 2021</v>
          </cell>
          <cell r="F945">
            <v>0.44</v>
          </cell>
          <cell r="G945">
            <v>0.34</v>
          </cell>
          <cell r="H945">
            <v>0.28000000000000003</v>
          </cell>
          <cell r="J945">
            <v>0.53856000000000004</v>
          </cell>
          <cell r="K945">
            <v>0.41616000000000003</v>
          </cell>
          <cell r="L945">
            <v>0.28000000000000003</v>
          </cell>
        </row>
        <row r="946">
          <cell r="A946" t="str">
            <v>87-10-1701</v>
          </cell>
          <cell r="B946" t="str">
            <v>Cercis siliquastrum</v>
          </cell>
          <cell r="C946" t="str">
            <v>PL 500</v>
          </cell>
          <cell r="D946" t="str">
            <v>June 2021</v>
          </cell>
          <cell r="F946">
            <v>0.56000000000000005</v>
          </cell>
          <cell r="G946">
            <v>0.45</v>
          </cell>
          <cell r="H946">
            <v>0.39</v>
          </cell>
          <cell r="J946">
            <v>0.68544000000000005</v>
          </cell>
          <cell r="K946">
            <v>0.55080000000000007</v>
          </cell>
          <cell r="L946">
            <v>0.39</v>
          </cell>
        </row>
        <row r="947">
          <cell r="A947" t="str">
            <v>87-10-1702</v>
          </cell>
          <cell r="B947" t="str">
            <v>Cercidiphyllum japonicum</v>
          </cell>
          <cell r="C947" t="str">
            <v>PL 500</v>
          </cell>
          <cell r="D947" t="str">
            <v>June 2021</v>
          </cell>
          <cell r="F947">
            <v>0.8</v>
          </cell>
          <cell r="G947">
            <v>0.69</v>
          </cell>
          <cell r="H947">
            <v>0.63</v>
          </cell>
          <cell r="J947">
            <v>0.97919999999999996</v>
          </cell>
          <cell r="K947">
            <v>0.84455999999999998</v>
          </cell>
          <cell r="L947">
            <v>0.63</v>
          </cell>
        </row>
        <row r="948">
          <cell r="A948" t="str">
            <v>87-10-1703</v>
          </cell>
          <cell r="B948" t="str">
            <v xml:space="preserve">Cornus kousa </v>
          </cell>
          <cell r="C948" t="str">
            <v>PL 500</v>
          </cell>
          <cell r="D948" t="str">
            <v>June 2021</v>
          </cell>
          <cell r="F948">
            <v>0.8</v>
          </cell>
          <cell r="G948">
            <v>0.69</v>
          </cell>
          <cell r="H948">
            <v>0.63</v>
          </cell>
          <cell r="J948">
            <v>0.97919999999999996</v>
          </cell>
          <cell r="K948">
            <v>0.84455999999999998</v>
          </cell>
          <cell r="L948">
            <v>0.63</v>
          </cell>
        </row>
        <row r="949">
          <cell r="A949" t="str">
            <v>87-10-1704</v>
          </cell>
          <cell r="B949" t="str">
            <v>Cornus kousa Chinensis</v>
          </cell>
          <cell r="C949" t="str">
            <v>PL 500</v>
          </cell>
          <cell r="D949" t="str">
            <v>june 2021</v>
          </cell>
          <cell r="F949">
            <v>0.8</v>
          </cell>
          <cell r="G949">
            <v>0.69</v>
          </cell>
          <cell r="H949">
            <v>0.63</v>
          </cell>
          <cell r="J949">
            <v>0.97919999999999996</v>
          </cell>
          <cell r="K949">
            <v>0.84455999999999998</v>
          </cell>
          <cell r="L949">
            <v>0.63</v>
          </cell>
        </row>
        <row r="950">
          <cell r="A950" t="str">
            <v>87-10-1705</v>
          </cell>
          <cell r="B950" t="str">
            <v>Cotinus coggygria</v>
          </cell>
          <cell r="C950" t="str">
            <v>PL 500</v>
          </cell>
          <cell r="D950" t="str">
            <v>june 2021</v>
          </cell>
          <cell r="F950">
            <v>0.48</v>
          </cell>
          <cell r="G950">
            <v>0.37</v>
          </cell>
          <cell r="H950">
            <v>0.31</v>
          </cell>
          <cell r="J950">
            <v>0.58751999999999993</v>
          </cell>
          <cell r="K950">
            <v>0.45288</v>
          </cell>
          <cell r="L950">
            <v>0.31</v>
          </cell>
        </row>
        <row r="951">
          <cell r="A951" t="str">
            <v>87-10-1706</v>
          </cell>
          <cell r="B951" t="str">
            <v>Cotoneaster franchetii</v>
          </cell>
          <cell r="C951" t="str">
            <v>PL 500</v>
          </cell>
          <cell r="D951" t="str">
            <v>june 2021</v>
          </cell>
          <cell r="F951">
            <v>0.48</v>
          </cell>
          <cell r="G951">
            <v>0.37</v>
          </cell>
          <cell r="H951">
            <v>0.31</v>
          </cell>
          <cell r="J951">
            <v>0.58751999999999993</v>
          </cell>
          <cell r="K951">
            <v>0.45288</v>
          </cell>
          <cell r="L951">
            <v>0.31</v>
          </cell>
        </row>
        <row r="952">
          <cell r="A952" t="str">
            <v>87-10-1707</v>
          </cell>
          <cell r="B952" t="str">
            <v>Cotoneaster lacteus</v>
          </cell>
          <cell r="C952" t="str">
            <v>PL 500</v>
          </cell>
          <cell r="D952" t="str">
            <v>june 2021</v>
          </cell>
          <cell r="F952">
            <v>0.48</v>
          </cell>
          <cell r="G952">
            <v>0.37</v>
          </cell>
          <cell r="H952">
            <v>0.31</v>
          </cell>
          <cell r="J952">
            <v>0.58751999999999993</v>
          </cell>
          <cell r="K952">
            <v>0.45288</v>
          </cell>
          <cell r="L952">
            <v>0.31</v>
          </cell>
        </row>
        <row r="953">
          <cell r="A953" t="str">
            <v>87-10-1708</v>
          </cell>
          <cell r="B953" t="str">
            <v>Cotoneaster lucidus</v>
          </cell>
          <cell r="C953" t="str">
            <v>PL 500</v>
          </cell>
          <cell r="D953" t="str">
            <v>juni 2021</v>
          </cell>
          <cell r="F953">
            <v>0.48</v>
          </cell>
          <cell r="G953">
            <v>0.37</v>
          </cell>
          <cell r="H953">
            <v>0.31</v>
          </cell>
          <cell r="J953">
            <v>0.58751999999999993</v>
          </cell>
          <cell r="K953">
            <v>0.45288</v>
          </cell>
          <cell r="L953">
            <v>0.31</v>
          </cell>
        </row>
        <row r="954">
          <cell r="A954" t="str">
            <v>87-10-1709</v>
          </cell>
          <cell r="B954" t="str">
            <v>Cotoneaster simonsii</v>
          </cell>
          <cell r="C954" t="str">
            <v>PL 500</v>
          </cell>
          <cell r="D954" t="str">
            <v>Directly</v>
          </cell>
          <cell r="F954">
            <v>0.48</v>
          </cell>
          <cell r="G954">
            <v>0.37</v>
          </cell>
          <cell r="H954">
            <v>0.31</v>
          </cell>
          <cell r="J954">
            <v>0.58751999999999993</v>
          </cell>
          <cell r="K954">
            <v>0.45288</v>
          </cell>
          <cell r="L954">
            <v>0.31</v>
          </cell>
        </row>
        <row r="955">
          <cell r="A955" t="str">
            <v>87-10-1710</v>
          </cell>
          <cell r="B955" t="str">
            <v>Fagus sylvatica</v>
          </cell>
          <cell r="C955" t="str">
            <v>PL 500</v>
          </cell>
          <cell r="D955" t="str">
            <v>june 2021</v>
          </cell>
          <cell r="F955">
            <v>0.48</v>
          </cell>
          <cell r="G955">
            <v>0.37</v>
          </cell>
          <cell r="H955">
            <v>0.31</v>
          </cell>
          <cell r="J955">
            <v>0.58751999999999993</v>
          </cell>
          <cell r="K955">
            <v>0.45288</v>
          </cell>
          <cell r="L955">
            <v>0.31</v>
          </cell>
        </row>
        <row r="956">
          <cell r="A956" t="str">
            <v>87-10-1711</v>
          </cell>
          <cell r="B956" t="str">
            <v>Fagus sylvatica Atropurpurea</v>
          </cell>
          <cell r="C956" t="str">
            <v>PL 500</v>
          </cell>
          <cell r="D956" t="str">
            <v>june 2021</v>
          </cell>
          <cell r="F956">
            <v>0.8</v>
          </cell>
          <cell r="G956">
            <v>0.69</v>
          </cell>
          <cell r="H956">
            <v>0.63</v>
          </cell>
          <cell r="J956">
            <v>0.97919999999999996</v>
          </cell>
          <cell r="K956">
            <v>0.84455999999999998</v>
          </cell>
          <cell r="L956">
            <v>0.63</v>
          </cell>
        </row>
        <row r="957">
          <cell r="A957" t="str">
            <v>87-10-1712</v>
          </cell>
          <cell r="B957" t="str">
            <v>Ilex aquifolium</v>
          </cell>
          <cell r="C957" t="str">
            <v>PL 500</v>
          </cell>
          <cell r="D957" t="str">
            <v>june 2021</v>
          </cell>
          <cell r="F957">
            <v>0.62</v>
          </cell>
          <cell r="G957">
            <v>0.51</v>
          </cell>
          <cell r="H957">
            <v>0.45</v>
          </cell>
          <cell r="J957">
            <v>0.75888</v>
          </cell>
          <cell r="K957">
            <v>0.62424000000000002</v>
          </cell>
          <cell r="L957">
            <v>0.45</v>
          </cell>
        </row>
        <row r="958">
          <cell r="A958" t="str">
            <v>87-10-1713</v>
          </cell>
          <cell r="B958" t="str">
            <v>Liquidambar styraciflua</v>
          </cell>
          <cell r="C958" t="str">
            <v>PL 500</v>
          </cell>
          <cell r="D958" t="str">
            <v>Directly</v>
          </cell>
          <cell r="F958">
            <v>0.56000000000000005</v>
          </cell>
          <cell r="G958">
            <v>0.45</v>
          </cell>
          <cell r="H958">
            <v>0.39</v>
          </cell>
          <cell r="J958">
            <v>0.68544000000000005</v>
          </cell>
          <cell r="K958">
            <v>0.55080000000000007</v>
          </cell>
          <cell r="L958">
            <v>0.39</v>
          </cell>
        </row>
        <row r="959">
          <cell r="A959" t="str">
            <v>87-10-1714</v>
          </cell>
          <cell r="B959" t="str">
            <v>Mahonia aquifolium</v>
          </cell>
          <cell r="C959" t="str">
            <v>PL 500</v>
          </cell>
          <cell r="D959" t="str">
            <v>June 2021</v>
          </cell>
          <cell r="F959">
            <v>0.48</v>
          </cell>
          <cell r="G959">
            <v>0.37</v>
          </cell>
          <cell r="H959">
            <v>0.31</v>
          </cell>
          <cell r="J959">
            <v>0.58751999999999993</v>
          </cell>
          <cell r="K959">
            <v>0.45288</v>
          </cell>
          <cell r="L959">
            <v>0.31</v>
          </cell>
        </row>
        <row r="960">
          <cell r="A960" t="str">
            <v>87-10-1715</v>
          </cell>
          <cell r="B960" t="str">
            <v>Magnolia kobus</v>
          </cell>
          <cell r="C960" t="str">
            <v>PL 500</v>
          </cell>
          <cell r="D960" t="str">
            <v>Directly</v>
          </cell>
          <cell r="F960">
            <v>1.51</v>
          </cell>
          <cell r="G960">
            <v>1.4</v>
          </cell>
          <cell r="H960">
            <v>1.34</v>
          </cell>
          <cell r="J960">
            <v>1.8482399999999999</v>
          </cell>
          <cell r="K960">
            <v>1.7136</v>
          </cell>
          <cell r="L960">
            <v>1.34</v>
          </cell>
        </row>
        <row r="961">
          <cell r="A961" t="str">
            <v>87-10-1716</v>
          </cell>
          <cell r="B961" t="str">
            <v>Myrica gale</v>
          </cell>
          <cell r="C961" t="str">
            <v>PL 500</v>
          </cell>
          <cell r="D961" t="str">
            <v>Directly</v>
          </cell>
          <cell r="F961">
            <v>0.48</v>
          </cell>
          <cell r="G961">
            <v>0.37</v>
          </cell>
          <cell r="H961">
            <v>0.31</v>
          </cell>
          <cell r="J961">
            <v>0.58751999999999993</v>
          </cell>
          <cell r="K961">
            <v>0.45288</v>
          </cell>
          <cell r="L961">
            <v>0.31</v>
          </cell>
        </row>
        <row r="962">
          <cell r="A962" t="str">
            <v>87-10-1717</v>
          </cell>
          <cell r="B962" t="str">
            <v>Quercus palustris</v>
          </cell>
          <cell r="C962" t="str">
            <v>PL 500</v>
          </cell>
          <cell r="D962" t="str">
            <v>Directly</v>
          </cell>
          <cell r="F962">
            <v>0.74</v>
          </cell>
          <cell r="G962">
            <v>0.63</v>
          </cell>
          <cell r="H962">
            <v>0.56999999999999995</v>
          </cell>
          <cell r="J962">
            <v>0.90576000000000001</v>
          </cell>
          <cell r="K962">
            <v>0.77112000000000003</v>
          </cell>
          <cell r="L962">
            <v>0.56999999999999995</v>
          </cell>
        </row>
        <row r="963">
          <cell r="A963" t="str">
            <v>87-10-1718</v>
          </cell>
          <cell r="B963" t="str">
            <v>Quercus robur</v>
          </cell>
          <cell r="C963" t="str">
            <v>PL 500</v>
          </cell>
          <cell r="D963" t="str">
            <v>Directly</v>
          </cell>
          <cell r="F963">
            <v>0.74</v>
          </cell>
          <cell r="G963">
            <v>0.63</v>
          </cell>
          <cell r="H963">
            <v>0.56999999999999995</v>
          </cell>
          <cell r="J963">
            <v>0.90576000000000001</v>
          </cell>
          <cell r="K963">
            <v>0.77112000000000003</v>
          </cell>
          <cell r="L963">
            <v>0.56999999999999995</v>
          </cell>
        </row>
        <row r="964">
          <cell r="A964" t="str">
            <v>87-10-1719</v>
          </cell>
          <cell r="B964" t="str">
            <v>Syringa josikae</v>
          </cell>
          <cell r="C964" t="str">
            <v>PL 500</v>
          </cell>
          <cell r="D964" t="str">
            <v>Directly</v>
          </cell>
          <cell r="F964">
            <v>0.51</v>
          </cell>
          <cell r="G964">
            <v>0.4</v>
          </cell>
          <cell r="H964">
            <v>0.34</v>
          </cell>
          <cell r="J964">
            <v>0.62424000000000002</v>
          </cell>
          <cell r="K964">
            <v>0.48959999999999998</v>
          </cell>
          <cell r="L964">
            <v>0.34</v>
          </cell>
        </row>
        <row r="965">
          <cell r="A965" t="str">
            <v>87-10-1720</v>
          </cell>
          <cell r="B965" t="str">
            <v>Syringa vulgaris</v>
          </cell>
          <cell r="C965" t="str">
            <v>PL 500</v>
          </cell>
          <cell r="D965" t="str">
            <v>Directly</v>
          </cell>
          <cell r="F965">
            <v>0.51</v>
          </cell>
          <cell r="G965">
            <v>0.4</v>
          </cell>
          <cell r="H965">
            <v>0.34</v>
          </cell>
          <cell r="J965">
            <v>0.62424000000000002</v>
          </cell>
          <cell r="K965">
            <v>0.48959999999999998</v>
          </cell>
          <cell r="L965">
            <v>0.34</v>
          </cell>
        </row>
        <row r="966">
          <cell r="A966" t="str">
            <v>87-10-1721</v>
          </cell>
          <cell r="B966" t="str">
            <v>Abies alba</v>
          </cell>
          <cell r="C966" t="str">
            <v>PL 500</v>
          </cell>
          <cell r="D966" t="str">
            <v>Directly</v>
          </cell>
          <cell r="F966">
            <v>0.67</v>
          </cell>
          <cell r="G966">
            <v>0.56000000000000005</v>
          </cell>
          <cell r="H966">
            <v>0.5</v>
          </cell>
          <cell r="J966">
            <v>0.82008000000000003</v>
          </cell>
          <cell r="K966">
            <v>0.68544000000000005</v>
          </cell>
          <cell r="L966">
            <v>0.5</v>
          </cell>
        </row>
        <row r="967">
          <cell r="A967" t="str">
            <v>87-10-1722</v>
          </cell>
          <cell r="B967" t="str">
            <v>Abies concolor</v>
          </cell>
          <cell r="C967" t="str">
            <v>PL 500</v>
          </cell>
          <cell r="D967" t="str">
            <v>Directly</v>
          </cell>
          <cell r="F967">
            <v>0.65</v>
          </cell>
          <cell r="G967">
            <v>0.54</v>
          </cell>
          <cell r="H967">
            <v>0.48</v>
          </cell>
          <cell r="J967">
            <v>0.79560000000000008</v>
          </cell>
          <cell r="K967">
            <v>0.66095999999999999</v>
          </cell>
          <cell r="L967">
            <v>0.48</v>
          </cell>
        </row>
        <row r="968">
          <cell r="A968" t="str">
            <v>87-10-1723</v>
          </cell>
          <cell r="B968" t="str">
            <v>Abies fraseri</v>
          </cell>
          <cell r="C968" t="str">
            <v>PL 500</v>
          </cell>
          <cell r="D968" t="str">
            <v>Directly</v>
          </cell>
          <cell r="F968">
            <v>0.65</v>
          </cell>
          <cell r="G968">
            <v>0.54</v>
          </cell>
          <cell r="H968">
            <v>0.48</v>
          </cell>
          <cell r="J968">
            <v>0.79560000000000008</v>
          </cell>
          <cell r="K968">
            <v>0.66095999999999999</v>
          </cell>
          <cell r="L968">
            <v>0.48</v>
          </cell>
        </row>
        <row r="969">
          <cell r="A969" t="str">
            <v>87-10-1724</v>
          </cell>
          <cell r="B969" t="str">
            <v>Abies grandis</v>
          </cell>
          <cell r="C969" t="str">
            <v>PL 500</v>
          </cell>
          <cell r="D969" t="str">
            <v>Directly</v>
          </cell>
          <cell r="F969">
            <v>0.70000000000000007</v>
          </cell>
          <cell r="G969">
            <v>0.59</v>
          </cell>
          <cell r="H969">
            <v>0.53</v>
          </cell>
          <cell r="J969">
            <v>0.85680000000000012</v>
          </cell>
          <cell r="K969">
            <v>0.72216000000000002</v>
          </cell>
          <cell r="L969">
            <v>0.53</v>
          </cell>
        </row>
        <row r="970">
          <cell r="A970" t="str">
            <v>87-10-1725</v>
          </cell>
          <cell r="B970" t="str">
            <v>Abies koreana</v>
          </cell>
          <cell r="C970" t="str">
            <v>PL 500</v>
          </cell>
          <cell r="D970" t="str">
            <v>Directly</v>
          </cell>
          <cell r="F970">
            <v>0.56000000000000005</v>
          </cell>
          <cell r="G970">
            <v>0.45</v>
          </cell>
          <cell r="H970">
            <v>0.39</v>
          </cell>
          <cell r="J970">
            <v>0.68544000000000005</v>
          </cell>
          <cell r="K970">
            <v>0.55080000000000007</v>
          </cell>
          <cell r="L970">
            <v>0.39</v>
          </cell>
        </row>
        <row r="971">
          <cell r="A971" t="str">
            <v>87-10-1726</v>
          </cell>
          <cell r="B971" t="str">
            <v>Abies lasiocarpa</v>
          </cell>
          <cell r="C971" t="str">
            <v>PL 500</v>
          </cell>
          <cell r="D971" t="str">
            <v>Directly</v>
          </cell>
          <cell r="F971">
            <v>0.56000000000000005</v>
          </cell>
          <cell r="G971">
            <v>0.45</v>
          </cell>
          <cell r="H971">
            <v>0.39</v>
          </cell>
          <cell r="J971">
            <v>0.68544000000000005</v>
          </cell>
          <cell r="K971">
            <v>0.55080000000000007</v>
          </cell>
          <cell r="L971">
            <v>0.39</v>
          </cell>
        </row>
        <row r="972">
          <cell r="A972" t="str">
            <v>87-10-1727</v>
          </cell>
          <cell r="B972" t="str">
            <v>Abies nordmanniana</v>
          </cell>
          <cell r="C972" t="str">
            <v>PL 500</v>
          </cell>
          <cell r="D972" t="str">
            <v>Directly</v>
          </cell>
          <cell r="F972">
            <v>0.56000000000000005</v>
          </cell>
          <cell r="G972">
            <v>0.45</v>
          </cell>
          <cell r="H972">
            <v>0.39</v>
          </cell>
          <cell r="J972">
            <v>0.68544000000000005</v>
          </cell>
          <cell r="K972">
            <v>0.55080000000000007</v>
          </cell>
          <cell r="L972">
            <v>0.39</v>
          </cell>
        </row>
        <row r="973">
          <cell r="A973" t="str">
            <v>87-10-1728</v>
          </cell>
          <cell r="B973" t="str">
            <v>Abies pinsapo</v>
          </cell>
          <cell r="C973" t="str">
            <v>PL 500</v>
          </cell>
          <cell r="D973" t="str">
            <v>Directly</v>
          </cell>
          <cell r="F973">
            <v>0.76</v>
          </cell>
          <cell r="G973">
            <v>0.65</v>
          </cell>
          <cell r="H973">
            <v>0.59</v>
          </cell>
          <cell r="J973">
            <v>0.93023999999999996</v>
          </cell>
          <cell r="K973">
            <v>0.79560000000000008</v>
          </cell>
          <cell r="L973">
            <v>0.59</v>
          </cell>
        </row>
        <row r="974">
          <cell r="A974" t="str">
            <v>87-10-1729</v>
          </cell>
          <cell r="B974" t="str">
            <v>Abies procera  = nobilis</v>
          </cell>
          <cell r="C974" t="str">
            <v>PL 500</v>
          </cell>
          <cell r="D974" t="str">
            <v>Directly</v>
          </cell>
          <cell r="F974">
            <v>0.56000000000000005</v>
          </cell>
          <cell r="G974">
            <v>0.45</v>
          </cell>
          <cell r="H974">
            <v>0.39</v>
          </cell>
          <cell r="J974">
            <v>0.68544000000000005</v>
          </cell>
          <cell r="K974">
            <v>0.55080000000000007</v>
          </cell>
          <cell r="L974">
            <v>0.39</v>
          </cell>
        </row>
        <row r="975">
          <cell r="A975" t="str">
            <v>87-10-1730</v>
          </cell>
          <cell r="B975" t="str">
            <v>Cedrus deodara</v>
          </cell>
          <cell r="C975" t="str">
            <v>PL 500</v>
          </cell>
          <cell r="D975" t="str">
            <v>june 2020</v>
          </cell>
          <cell r="F975">
            <v>0.56000000000000005</v>
          </cell>
          <cell r="G975">
            <v>0.45</v>
          </cell>
          <cell r="H975">
            <v>0.39</v>
          </cell>
          <cell r="J975">
            <v>0.68544000000000005</v>
          </cell>
          <cell r="K975">
            <v>0.55080000000000007</v>
          </cell>
          <cell r="L975">
            <v>0.39</v>
          </cell>
        </row>
        <row r="976">
          <cell r="A976" t="str">
            <v>87-10-1731</v>
          </cell>
          <cell r="B976" t="str">
            <v>Chamaecyparis lawsoniana</v>
          </cell>
          <cell r="C976" t="str">
            <v>PL 500</v>
          </cell>
          <cell r="D976" t="str">
            <v>Directly</v>
          </cell>
          <cell r="F976">
            <v>0.44</v>
          </cell>
          <cell r="G976">
            <v>0.34</v>
          </cell>
          <cell r="H976">
            <v>0.28000000000000003</v>
          </cell>
          <cell r="J976">
            <v>0.53856000000000004</v>
          </cell>
          <cell r="K976">
            <v>0.41616000000000003</v>
          </cell>
          <cell r="L976">
            <v>0.28000000000000003</v>
          </cell>
        </row>
        <row r="977">
          <cell r="A977" t="str">
            <v>87-10-1732</v>
          </cell>
          <cell r="B977" t="str">
            <v>Cryptomeria japonica</v>
          </cell>
          <cell r="C977" t="str">
            <v>PL 500</v>
          </cell>
          <cell r="D977" t="str">
            <v>Directly</v>
          </cell>
          <cell r="F977">
            <v>0.72000000000000008</v>
          </cell>
          <cell r="G977">
            <v>0.61</v>
          </cell>
          <cell r="H977">
            <v>0.55000000000000004</v>
          </cell>
          <cell r="J977">
            <v>0.88128000000000006</v>
          </cell>
          <cell r="K977">
            <v>0.74663999999999997</v>
          </cell>
          <cell r="L977">
            <v>0.55000000000000004</v>
          </cell>
        </row>
        <row r="978">
          <cell r="A978" t="str">
            <v>87-10-1734</v>
          </cell>
          <cell r="B978" t="str">
            <v>Ginkgo biloba</v>
          </cell>
          <cell r="C978" t="str">
            <v>PL 500</v>
          </cell>
          <cell r="D978" t="str">
            <v>Directly</v>
          </cell>
          <cell r="F978">
            <v>0.88</v>
          </cell>
          <cell r="G978">
            <v>0.77</v>
          </cell>
          <cell r="H978">
            <v>0.71</v>
          </cell>
          <cell r="J978">
            <v>1.0771200000000001</v>
          </cell>
          <cell r="K978">
            <v>0.94247999999999998</v>
          </cell>
          <cell r="L978">
            <v>0.71</v>
          </cell>
        </row>
        <row r="979">
          <cell r="A979" t="str">
            <v>87-10-1733</v>
          </cell>
          <cell r="B979" t="str">
            <v>Juniperus virginiana</v>
          </cell>
          <cell r="C979" t="str">
            <v>PL 500</v>
          </cell>
          <cell r="D979" t="str">
            <v>Directly</v>
          </cell>
          <cell r="F979">
            <v>0.48</v>
          </cell>
          <cell r="G979">
            <v>0.37</v>
          </cell>
          <cell r="H979">
            <v>0.31</v>
          </cell>
          <cell r="J979">
            <v>0.58751999999999993</v>
          </cell>
          <cell r="K979">
            <v>0.45288</v>
          </cell>
          <cell r="L979">
            <v>0.31</v>
          </cell>
        </row>
        <row r="980">
          <cell r="A980" t="str">
            <v>87-10-1735</v>
          </cell>
          <cell r="B980" t="str">
            <v>Larix decidua</v>
          </cell>
          <cell r="C980" t="str">
            <v>PL 500</v>
          </cell>
          <cell r="D980" t="str">
            <v>Directly</v>
          </cell>
          <cell r="F980">
            <v>0.51</v>
          </cell>
          <cell r="G980">
            <v>0.4</v>
          </cell>
          <cell r="H980">
            <v>0.34</v>
          </cell>
          <cell r="J980">
            <v>0.62424000000000002</v>
          </cell>
          <cell r="K980">
            <v>0.48959999999999998</v>
          </cell>
          <cell r="L980">
            <v>0.34</v>
          </cell>
        </row>
        <row r="981">
          <cell r="A981" t="str">
            <v>87-10-1736</v>
          </cell>
          <cell r="B981" t="str">
            <v>Larix kaempferi</v>
          </cell>
          <cell r="C981" t="str">
            <v>PL 500</v>
          </cell>
          <cell r="D981" t="str">
            <v>Directly</v>
          </cell>
          <cell r="F981">
            <v>0.56000000000000005</v>
          </cell>
          <cell r="G981">
            <v>0.45</v>
          </cell>
          <cell r="H981">
            <v>0.39</v>
          </cell>
          <cell r="J981">
            <v>0.68544000000000005</v>
          </cell>
          <cell r="K981">
            <v>0.55080000000000007</v>
          </cell>
          <cell r="L981">
            <v>0.39</v>
          </cell>
        </row>
        <row r="982">
          <cell r="A982" t="str">
            <v>87-10-1737</v>
          </cell>
          <cell r="B982" t="str">
            <v>Larix leptolepis</v>
          </cell>
          <cell r="C982" t="str">
            <v>PL 500</v>
          </cell>
          <cell r="D982" t="str">
            <v>Directly</v>
          </cell>
          <cell r="F982">
            <v>0.48</v>
          </cell>
          <cell r="G982">
            <v>0.37</v>
          </cell>
          <cell r="H982">
            <v>0.31</v>
          </cell>
          <cell r="J982">
            <v>0.58751999999999993</v>
          </cell>
          <cell r="K982">
            <v>0.45288</v>
          </cell>
          <cell r="L982">
            <v>0.31</v>
          </cell>
        </row>
        <row r="983">
          <cell r="A983" t="str">
            <v>87-10-1738</v>
          </cell>
          <cell r="B983" t="str">
            <v>Metasequoia glyptostroboides</v>
          </cell>
          <cell r="C983" t="str">
            <v>PL 500</v>
          </cell>
          <cell r="D983" t="str">
            <v>Directly</v>
          </cell>
          <cell r="F983">
            <v>1.08</v>
          </cell>
          <cell r="G983">
            <v>0.97</v>
          </cell>
          <cell r="H983">
            <v>0.91</v>
          </cell>
          <cell r="J983">
            <v>1.32192</v>
          </cell>
          <cell r="K983">
            <v>1.1872799999999999</v>
          </cell>
          <cell r="L983">
            <v>0.91</v>
          </cell>
        </row>
        <row r="984">
          <cell r="A984" t="str">
            <v>87-10-1739</v>
          </cell>
          <cell r="B984" t="str">
            <v>Picea abies</v>
          </cell>
          <cell r="C984" t="str">
            <v>PL 500</v>
          </cell>
          <cell r="D984" t="str">
            <v>Directly</v>
          </cell>
          <cell r="F984">
            <v>0.58000000000000007</v>
          </cell>
          <cell r="G984">
            <v>0.47</v>
          </cell>
          <cell r="H984">
            <v>0.41</v>
          </cell>
          <cell r="J984">
            <v>0.70992000000000011</v>
          </cell>
          <cell r="K984">
            <v>0.5752799999999999</v>
          </cell>
          <cell r="L984">
            <v>0.41</v>
          </cell>
        </row>
        <row r="985">
          <cell r="A985" t="str">
            <v>87-10-1740</v>
          </cell>
          <cell r="B985" t="str">
            <v>Picea omorika</v>
          </cell>
          <cell r="C985" t="str">
            <v>PL 500</v>
          </cell>
          <cell r="D985" t="str">
            <v>Directly</v>
          </cell>
          <cell r="F985">
            <v>0.44</v>
          </cell>
          <cell r="G985">
            <v>0.34</v>
          </cell>
          <cell r="H985">
            <v>0.28000000000000003</v>
          </cell>
          <cell r="J985">
            <v>0.53856000000000004</v>
          </cell>
          <cell r="K985">
            <v>0.41616000000000003</v>
          </cell>
          <cell r="L985">
            <v>0.28000000000000003</v>
          </cell>
        </row>
        <row r="986">
          <cell r="A986" t="str">
            <v>87-10-1741</v>
          </cell>
          <cell r="B986" t="str">
            <v>Picea pungens Glauca</v>
          </cell>
          <cell r="C986" t="str">
            <v>PL 500</v>
          </cell>
          <cell r="D986" t="str">
            <v>Directly</v>
          </cell>
          <cell r="F986">
            <v>0.48</v>
          </cell>
          <cell r="G986">
            <v>0.37</v>
          </cell>
          <cell r="H986">
            <v>0.31</v>
          </cell>
          <cell r="J986">
            <v>0.58751999999999993</v>
          </cell>
          <cell r="K986">
            <v>0.45288</v>
          </cell>
          <cell r="L986">
            <v>0.31</v>
          </cell>
        </row>
        <row r="987">
          <cell r="A987" t="str">
            <v>87-10-1742</v>
          </cell>
          <cell r="B987" t="str">
            <v>Picea pungens 'Glauca' Apache</v>
          </cell>
          <cell r="C987" t="str">
            <v>PL 500</v>
          </cell>
          <cell r="D987" t="str">
            <v>Directly</v>
          </cell>
          <cell r="F987">
            <v>0.48</v>
          </cell>
          <cell r="G987">
            <v>0.37</v>
          </cell>
          <cell r="H987">
            <v>0.31</v>
          </cell>
          <cell r="J987">
            <v>0.58751999999999993</v>
          </cell>
          <cell r="K987">
            <v>0.45288</v>
          </cell>
          <cell r="L987">
            <v>0.31</v>
          </cell>
        </row>
        <row r="988">
          <cell r="A988" t="str">
            <v>87-10-1743</v>
          </cell>
          <cell r="B988" t="str">
            <v>Picea pungens 'Glauca' Kaibab</v>
          </cell>
          <cell r="C988" t="str">
            <v>PL 500</v>
          </cell>
          <cell r="D988" t="str">
            <v>Directly</v>
          </cell>
          <cell r="F988">
            <v>0.48</v>
          </cell>
          <cell r="G988">
            <v>0.37</v>
          </cell>
          <cell r="H988">
            <v>0.31</v>
          </cell>
          <cell r="J988">
            <v>0.58751999999999993</v>
          </cell>
          <cell r="K988">
            <v>0.45288</v>
          </cell>
          <cell r="L988">
            <v>0.31</v>
          </cell>
        </row>
        <row r="989">
          <cell r="A989" t="str">
            <v>87-10-1744</v>
          </cell>
          <cell r="B989" t="str">
            <v>Picea pungens 'Glauca' Majestic Blue</v>
          </cell>
          <cell r="C989" t="str">
            <v>PL 500</v>
          </cell>
          <cell r="D989" t="str">
            <v>Directly</v>
          </cell>
          <cell r="F989">
            <v>0.48</v>
          </cell>
          <cell r="G989">
            <v>0.37</v>
          </cell>
          <cell r="H989">
            <v>0.31</v>
          </cell>
          <cell r="J989">
            <v>0.58751999999999993</v>
          </cell>
          <cell r="K989">
            <v>0.45288</v>
          </cell>
          <cell r="L989">
            <v>0.31</v>
          </cell>
        </row>
        <row r="990">
          <cell r="A990" t="str">
            <v>87-10-1745</v>
          </cell>
          <cell r="B990" t="str">
            <v>Picea pungens 'Super Blue Seedling'</v>
          </cell>
          <cell r="C990" t="str">
            <v>PL 500</v>
          </cell>
          <cell r="D990" t="str">
            <v>Directly</v>
          </cell>
          <cell r="F990">
            <v>1.28</v>
          </cell>
          <cell r="G990">
            <v>1.17</v>
          </cell>
          <cell r="H990">
            <v>1.1100000000000001</v>
          </cell>
          <cell r="J990">
            <v>1.5667200000000001</v>
          </cell>
          <cell r="K990">
            <v>1.43208</v>
          </cell>
          <cell r="L990">
            <v>1.1100000000000001</v>
          </cell>
        </row>
        <row r="991">
          <cell r="A991" t="str">
            <v>87-10-1746</v>
          </cell>
          <cell r="B991" t="str">
            <v>Pinus aristata</v>
          </cell>
          <cell r="C991" t="str">
            <v>PL 500</v>
          </cell>
          <cell r="D991" t="str">
            <v>Directly</v>
          </cell>
          <cell r="F991">
            <v>0.48</v>
          </cell>
          <cell r="G991">
            <v>0.37</v>
          </cell>
          <cell r="H991">
            <v>0.31</v>
          </cell>
          <cell r="J991">
            <v>0.58751999999999993</v>
          </cell>
          <cell r="K991">
            <v>0.45288</v>
          </cell>
          <cell r="L991">
            <v>0.31</v>
          </cell>
        </row>
        <row r="992">
          <cell r="A992" t="str">
            <v>87-10-1747</v>
          </cell>
          <cell r="B992" t="str">
            <v>Pinus armandii</v>
          </cell>
          <cell r="C992" t="str">
            <v>PL 500</v>
          </cell>
          <cell r="D992" t="str">
            <v>Directly</v>
          </cell>
          <cell r="F992">
            <v>0.58000000000000007</v>
          </cell>
          <cell r="G992">
            <v>0.47</v>
          </cell>
          <cell r="H992">
            <v>0.41</v>
          </cell>
          <cell r="J992">
            <v>0.70992000000000011</v>
          </cell>
          <cell r="K992">
            <v>0.5752799999999999</v>
          </cell>
          <cell r="L992">
            <v>0.41</v>
          </cell>
        </row>
        <row r="993">
          <cell r="A993" t="str">
            <v>87-10-1748</v>
          </cell>
          <cell r="B993" t="str">
            <v>Pinus cembra</v>
          </cell>
          <cell r="C993" t="str">
            <v>PL 500</v>
          </cell>
          <cell r="D993" t="str">
            <v>Directly</v>
          </cell>
          <cell r="F993">
            <v>0.58000000000000007</v>
          </cell>
          <cell r="G993">
            <v>0.47</v>
          </cell>
          <cell r="H993">
            <v>0.41</v>
          </cell>
          <cell r="J993">
            <v>0.70992000000000011</v>
          </cell>
          <cell r="K993">
            <v>0.5752799999999999</v>
          </cell>
          <cell r="L993">
            <v>0.41</v>
          </cell>
        </row>
        <row r="994">
          <cell r="A994" t="str">
            <v>87-10-1749</v>
          </cell>
          <cell r="B994" t="str">
            <v>Pinus contorta</v>
          </cell>
          <cell r="C994" t="str">
            <v>PL 500</v>
          </cell>
          <cell r="D994" t="str">
            <v>Directly</v>
          </cell>
          <cell r="F994">
            <v>0.44</v>
          </cell>
          <cell r="G994">
            <v>0.34</v>
          </cell>
          <cell r="H994">
            <v>0.28000000000000003</v>
          </cell>
          <cell r="J994">
            <v>0.53856000000000004</v>
          </cell>
          <cell r="K994">
            <v>0.41616000000000003</v>
          </cell>
          <cell r="L994">
            <v>0.28000000000000003</v>
          </cell>
        </row>
        <row r="995">
          <cell r="A995" t="str">
            <v>87-10-1784</v>
          </cell>
          <cell r="B995" t="str">
            <v>Pinus grifithii = walichiana</v>
          </cell>
          <cell r="C995" t="str">
            <v>PL 500</v>
          </cell>
          <cell r="D995" t="str">
            <v>Directly</v>
          </cell>
          <cell r="F995">
            <v>0.45999999999999996</v>
          </cell>
          <cell r="G995">
            <v>0.35</v>
          </cell>
          <cell r="H995">
            <v>0.28999999999999998</v>
          </cell>
          <cell r="J995">
            <v>0.56303999999999998</v>
          </cell>
          <cell r="K995">
            <v>0.4284</v>
          </cell>
          <cell r="L995">
            <v>0.28999999999999998</v>
          </cell>
        </row>
        <row r="996">
          <cell r="A996" t="str">
            <v>87-10-1751</v>
          </cell>
          <cell r="B996" t="str">
            <v>Pinus leucodermis</v>
          </cell>
          <cell r="C996" t="str">
            <v>PL 500</v>
          </cell>
          <cell r="D996" t="str">
            <v>Directly</v>
          </cell>
          <cell r="F996">
            <v>0.48</v>
          </cell>
          <cell r="G996">
            <v>0.37</v>
          </cell>
          <cell r="H996">
            <v>0.31</v>
          </cell>
          <cell r="J996">
            <v>0.58751999999999993</v>
          </cell>
          <cell r="K996">
            <v>0.45288</v>
          </cell>
          <cell r="L996">
            <v>0.31</v>
          </cell>
        </row>
        <row r="997">
          <cell r="A997" t="str">
            <v>87-10-1752</v>
          </cell>
          <cell r="B997" t="str">
            <v>Pinus mugo Mughus</v>
          </cell>
          <cell r="C997" t="str">
            <v>PL 500</v>
          </cell>
          <cell r="D997" t="str">
            <v>Directly</v>
          </cell>
          <cell r="F997">
            <v>0.44</v>
          </cell>
          <cell r="G997">
            <v>0.34</v>
          </cell>
          <cell r="H997">
            <v>0.28000000000000003</v>
          </cell>
          <cell r="J997">
            <v>0.53856000000000004</v>
          </cell>
          <cell r="K997">
            <v>0.41616000000000003</v>
          </cell>
          <cell r="L997">
            <v>0.28000000000000003</v>
          </cell>
        </row>
        <row r="998">
          <cell r="A998" t="str">
            <v>87-10-1754</v>
          </cell>
          <cell r="B998" t="str">
            <v>Pinus mugo Pumilio</v>
          </cell>
          <cell r="C998" t="str">
            <v>PL 500</v>
          </cell>
          <cell r="D998" t="str">
            <v>Directly</v>
          </cell>
          <cell r="F998">
            <v>0.44</v>
          </cell>
          <cell r="G998">
            <v>0.34</v>
          </cell>
          <cell r="H998">
            <v>0.28000000000000003</v>
          </cell>
          <cell r="J998">
            <v>0.53856000000000004</v>
          </cell>
          <cell r="K998">
            <v>0.41616000000000003</v>
          </cell>
          <cell r="L998">
            <v>0.28000000000000003</v>
          </cell>
        </row>
        <row r="999">
          <cell r="A999" t="str">
            <v>87-10-1753</v>
          </cell>
          <cell r="B999" t="str">
            <v>Pinus nigra nigra</v>
          </cell>
          <cell r="C999" t="str">
            <v>PL 500</v>
          </cell>
          <cell r="D999" t="str">
            <v>Directly</v>
          </cell>
          <cell r="F999">
            <v>0.44</v>
          </cell>
          <cell r="G999">
            <v>0.34</v>
          </cell>
          <cell r="H999">
            <v>0.28000000000000003</v>
          </cell>
          <cell r="J999">
            <v>0.53856000000000004</v>
          </cell>
          <cell r="K999">
            <v>0.41616000000000003</v>
          </cell>
          <cell r="L999">
            <v>0.28000000000000003</v>
          </cell>
        </row>
        <row r="1000">
          <cell r="A1000" t="str">
            <v>87-10-1755</v>
          </cell>
          <cell r="B1000" t="str">
            <v>Pinus peuce</v>
          </cell>
          <cell r="C1000" t="str">
            <v>PL 500</v>
          </cell>
          <cell r="D1000" t="str">
            <v>Directly</v>
          </cell>
          <cell r="F1000">
            <v>0.49</v>
          </cell>
          <cell r="G1000">
            <v>0.38</v>
          </cell>
          <cell r="H1000">
            <v>0.32</v>
          </cell>
          <cell r="J1000">
            <v>0.59975999999999996</v>
          </cell>
          <cell r="K1000">
            <v>0.46511999999999998</v>
          </cell>
          <cell r="L1000">
            <v>0.32</v>
          </cell>
        </row>
        <row r="1001">
          <cell r="A1001" t="str">
            <v>87-10-1756</v>
          </cell>
          <cell r="B1001" t="str">
            <v>Pinus ponderosa</v>
          </cell>
          <cell r="C1001" t="str">
            <v>PL 500</v>
          </cell>
          <cell r="D1001" t="str">
            <v>Directly</v>
          </cell>
          <cell r="F1001">
            <v>0.49</v>
          </cell>
          <cell r="G1001">
            <v>0.38</v>
          </cell>
          <cell r="H1001">
            <v>0.32</v>
          </cell>
          <cell r="J1001">
            <v>0.59975999999999996</v>
          </cell>
          <cell r="K1001">
            <v>0.46511999999999998</v>
          </cell>
          <cell r="L1001">
            <v>0.32</v>
          </cell>
        </row>
        <row r="1002">
          <cell r="A1002" t="str">
            <v>87-10-1757</v>
          </cell>
          <cell r="B1002" t="str">
            <v>Pinus strobus</v>
          </cell>
          <cell r="C1002" t="str">
            <v>PL 500</v>
          </cell>
          <cell r="D1002" t="str">
            <v>Directly</v>
          </cell>
          <cell r="F1002">
            <v>0.49</v>
          </cell>
          <cell r="G1002">
            <v>0.38</v>
          </cell>
          <cell r="H1002">
            <v>0.32</v>
          </cell>
          <cell r="J1002">
            <v>0.59975999999999996</v>
          </cell>
          <cell r="K1002">
            <v>0.46511999999999998</v>
          </cell>
          <cell r="L1002">
            <v>0.32</v>
          </cell>
        </row>
        <row r="1003">
          <cell r="A1003" t="str">
            <v>87-10-1758</v>
          </cell>
          <cell r="B1003" t="str">
            <v>Pinus sylvestris</v>
          </cell>
          <cell r="C1003" t="str">
            <v>PL 500</v>
          </cell>
          <cell r="D1003" t="str">
            <v>Directly</v>
          </cell>
          <cell r="F1003">
            <v>0.44</v>
          </cell>
          <cell r="G1003">
            <v>0.34</v>
          </cell>
          <cell r="H1003">
            <v>0.28000000000000003</v>
          </cell>
          <cell r="J1003">
            <v>0.53856000000000004</v>
          </cell>
          <cell r="K1003">
            <v>0.41616000000000003</v>
          </cell>
          <cell r="L1003">
            <v>0.28000000000000003</v>
          </cell>
        </row>
        <row r="1004">
          <cell r="A1004" t="str">
            <v>87-10-1759</v>
          </cell>
          <cell r="B1004" t="str">
            <v>Pinus uncinata</v>
          </cell>
          <cell r="C1004" t="str">
            <v>PL 500</v>
          </cell>
          <cell r="D1004" t="str">
            <v>Directly</v>
          </cell>
          <cell r="F1004">
            <v>0.44</v>
          </cell>
          <cell r="G1004">
            <v>0.34</v>
          </cell>
          <cell r="H1004">
            <v>0.28000000000000003</v>
          </cell>
          <cell r="J1004">
            <v>0.53856000000000004</v>
          </cell>
          <cell r="K1004">
            <v>0.41616000000000003</v>
          </cell>
          <cell r="L1004">
            <v>0.28000000000000003</v>
          </cell>
        </row>
        <row r="1005">
          <cell r="A1005" t="str">
            <v>87-10-1760</v>
          </cell>
          <cell r="B1005" t="str">
            <v>Pseudotsuga menziesii</v>
          </cell>
          <cell r="C1005" t="str">
            <v>PL 500</v>
          </cell>
          <cell r="D1005" t="str">
            <v>Directly</v>
          </cell>
          <cell r="F1005">
            <v>0.48</v>
          </cell>
          <cell r="G1005">
            <v>0.37</v>
          </cell>
          <cell r="H1005">
            <v>0.31</v>
          </cell>
          <cell r="J1005">
            <v>0.58751999999999993</v>
          </cell>
          <cell r="K1005">
            <v>0.45288</v>
          </cell>
          <cell r="L1005">
            <v>0.31</v>
          </cell>
        </row>
        <row r="1006">
          <cell r="A1006" t="str">
            <v>87-10-1761</v>
          </cell>
          <cell r="B1006" t="str">
            <v>Sequoiadendron giganteum</v>
          </cell>
          <cell r="C1006" t="str">
            <v>PL 500</v>
          </cell>
          <cell r="D1006" t="str">
            <v>Directly</v>
          </cell>
          <cell r="F1006">
            <v>1.1100000000000001</v>
          </cell>
          <cell r="G1006">
            <v>1</v>
          </cell>
          <cell r="H1006">
            <v>0.94</v>
          </cell>
          <cell r="J1006">
            <v>1.3586400000000001</v>
          </cell>
          <cell r="K1006">
            <v>1.224</v>
          </cell>
          <cell r="L1006">
            <v>0.94</v>
          </cell>
        </row>
        <row r="1007">
          <cell r="A1007" t="str">
            <v>87-10-1762</v>
          </cell>
          <cell r="B1007" t="str">
            <v>Taxodium distichum</v>
          </cell>
          <cell r="C1007" t="str">
            <v>PL 500</v>
          </cell>
          <cell r="D1007" t="str">
            <v>Directly</v>
          </cell>
          <cell r="F1007">
            <v>1.1100000000000001</v>
          </cell>
          <cell r="G1007">
            <v>1</v>
          </cell>
          <cell r="H1007">
            <v>0.94</v>
          </cell>
          <cell r="J1007">
            <v>1.3586400000000001</v>
          </cell>
          <cell r="K1007">
            <v>1.224</v>
          </cell>
          <cell r="L1007">
            <v>0.94</v>
          </cell>
        </row>
        <row r="1008">
          <cell r="A1008" t="str">
            <v>87-10-1763</v>
          </cell>
          <cell r="B1008" t="str">
            <v>Taxus baccata</v>
          </cell>
          <cell r="C1008" t="str">
            <v>PL 500</v>
          </cell>
          <cell r="D1008" t="str">
            <v>Directly</v>
          </cell>
          <cell r="F1008">
            <v>0.56000000000000005</v>
          </cell>
          <cell r="G1008">
            <v>0.45</v>
          </cell>
          <cell r="H1008">
            <v>0.39</v>
          </cell>
          <cell r="J1008">
            <v>0.68544000000000005</v>
          </cell>
          <cell r="K1008">
            <v>0.55080000000000007</v>
          </cell>
          <cell r="L1008">
            <v>0.39</v>
          </cell>
        </row>
        <row r="1009">
          <cell r="A1009" t="str">
            <v>87-10-1764</v>
          </cell>
          <cell r="B1009" t="str">
            <v>Thuja orientalis</v>
          </cell>
          <cell r="C1009" t="str">
            <v>PL 500</v>
          </cell>
          <cell r="D1009" t="str">
            <v>Directly</v>
          </cell>
          <cell r="F1009">
            <v>0.45999999999999996</v>
          </cell>
          <cell r="G1009">
            <v>0.35</v>
          </cell>
          <cell r="H1009">
            <v>0.28999999999999998</v>
          </cell>
          <cell r="J1009">
            <v>0.56303999999999998</v>
          </cell>
          <cell r="K1009">
            <v>0.4284</v>
          </cell>
          <cell r="L1009">
            <v>0.28999999999999998</v>
          </cell>
        </row>
        <row r="1010">
          <cell r="A1010" t="str">
            <v>87-10-1765</v>
          </cell>
          <cell r="B1010" t="str">
            <v>Thuja plicata</v>
          </cell>
          <cell r="C1010" t="str">
            <v>PL 500</v>
          </cell>
          <cell r="D1010" t="str">
            <v>Directly</v>
          </cell>
          <cell r="F1010">
            <v>0.44</v>
          </cell>
          <cell r="G1010">
            <v>0.34</v>
          </cell>
          <cell r="H1010">
            <v>0.28000000000000003</v>
          </cell>
          <cell r="J1010">
            <v>0.53856000000000004</v>
          </cell>
          <cell r="K1010">
            <v>0.41616000000000003</v>
          </cell>
          <cell r="L1010">
            <v>0.28000000000000003</v>
          </cell>
        </row>
        <row r="1011">
          <cell r="A1011" t="str">
            <v>87-10-1766</v>
          </cell>
          <cell r="B1011" t="str">
            <v>Tsuga canadensis</v>
          </cell>
          <cell r="C1011" t="str">
            <v>PL 500</v>
          </cell>
          <cell r="D1011" t="str">
            <v>Directly</v>
          </cell>
          <cell r="F1011">
            <v>0.58000000000000007</v>
          </cell>
          <cell r="G1011">
            <v>0.47</v>
          </cell>
          <cell r="H1011">
            <v>0.41</v>
          </cell>
          <cell r="J1011">
            <v>0.70992000000000011</v>
          </cell>
          <cell r="K1011">
            <v>0.5752799999999999</v>
          </cell>
          <cell r="L1011">
            <v>0.41</v>
          </cell>
        </row>
        <row r="1012">
          <cell r="A1012" t="str">
            <v>87-10-1767</v>
          </cell>
          <cell r="B1012" t="str">
            <v>Tsuga heterophylla</v>
          </cell>
          <cell r="C1012" t="str">
            <v>PL 500</v>
          </cell>
          <cell r="D1012" t="str">
            <v>Directly</v>
          </cell>
          <cell r="F1012">
            <v>0.58000000000000007</v>
          </cell>
          <cell r="G1012">
            <v>0.47</v>
          </cell>
          <cell r="H1012">
            <v>0.41</v>
          </cell>
          <cell r="J1012">
            <v>0.70992000000000011</v>
          </cell>
          <cell r="K1012">
            <v>0.5752799999999999</v>
          </cell>
          <cell r="L1012">
            <v>0.41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8"/>
      <sheetName val="Условия работы м. опт"/>
      <sheetName val="2023 м. опт"/>
      <sheetName val="Условия работы кр. опт"/>
      <sheetName val="2023 кр. опт"/>
      <sheetName val="от оз"/>
      <sheetName val="87-10"/>
      <sheetName val="крупный опт рабочий"/>
      <sheetName val="2024 кр. опт"/>
      <sheetName val="мелкий опт рабочий"/>
      <sheetName val="2024 м. опт"/>
      <sheetName val="кассеты с нал"/>
      <sheetName val="Лист4"/>
      <sheetName val="земляника аст свежее"/>
      <sheetName val="россия"/>
      <sheetName val="Лист2"/>
      <sheetName val="Лист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AG6">
            <v>1.3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3">
          <cell r="I3" t="str">
            <v xml:space="preserve">  Укорененные черенки в кассетах Россия: осень 2023 - весна 2024</v>
          </cell>
        </row>
      </sheetData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продажи"/>
      <sheetName val="2024-2025"/>
      <sheetName val="склад"/>
      <sheetName val="Лист3"/>
      <sheetName val="бронь"/>
      <sheetName val="Рабочий"/>
      <sheetName val="от оз"/>
    </sheetNames>
    <sheetDataSet>
      <sheetData sheetId="0"/>
      <sheetData sheetId="1"/>
      <sheetData sheetId="2"/>
      <sheetData sheetId="3"/>
      <sheetData sheetId="4"/>
      <sheetData sheetId="5">
        <row r="3">
          <cell r="V3">
            <v>1.25</v>
          </cell>
          <cell r="Z3">
            <v>1.35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.me/plantmarket_russi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4428D-8EF7-4914-B614-20415DD1B72D}">
  <sheetPr filterMode="1"/>
  <dimension ref="A1:X141"/>
  <sheetViews>
    <sheetView showGridLines="0" tabSelected="1" workbookViewId="0">
      <selection activeCell="L32" sqref="L32"/>
    </sheetView>
  </sheetViews>
  <sheetFormatPr defaultColWidth="9.109375" defaultRowHeight="10.199999999999999" outlineLevelCol="1"/>
  <cols>
    <col min="1" max="1" width="5.44140625" style="2" customWidth="1"/>
    <col min="2" max="2" width="14.88671875" style="2" hidden="1" customWidth="1" outlineLevel="1"/>
    <col min="3" max="3" width="6.88671875" style="2" hidden="1" customWidth="1" outlineLevel="1"/>
    <col min="4" max="4" width="12.21875" style="2" hidden="1" customWidth="1" outlineLevel="1"/>
    <col min="5" max="5" width="25.77734375" style="2" customWidth="1" collapsed="1"/>
    <col min="6" max="6" width="27.88671875" style="2" customWidth="1"/>
    <col min="7" max="7" width="44.44140625" style="2" customWidth="1"/>
    <col min="8" max="8" width="8.5546875" style="2" customWidth="1"/>
    <col min="9" max="9" width="9.109375" style="2" customWidth="1"/>
    <col min="10" max="10" width="12.21875" style="3" customWidth="1"/>
    <col min="11" max="11" width="9.109375" style="3" hidden="1" customWidth="1"/>
    <col min="12" max="12" width="9.109375" style="2" customWidth="1"/>
    <col min="13" max="13" width="11.109375" style="2" customWidth="1"/>
    <col min="14" max="14" width="15.21875" style="2" customWidth="1"/>
    <col min="15" max="15" width="25" style="2" customWidth="1"/>
    <col min="16" max="16" width="28.77734375" style="109" customWidth="1"/>
    <col min="17" max="17" width="17.88671875" style="3" customWidth="1"/>
    <col min="18" max="18" width="15.109375" style="2" customWidth="1"/>
    <col min="19" max="20" width="15.5546875" style="2" customWidth="1"/>
    <col min="21" max="21" width="24.21875" style="3" customWidth="1"/>
    <col min="22" max="26" width="7" style="2" customWidth="1"/>
    <col min="27" max="16384" width="9.109375" style="2"/>
  </cols>
  <sheetData>
    <row r="1" spans="1:24" ht="18.600000000000001" customHeight="1">
      <c r="A1" s="1">
        <v>46044</v>
      </c>
    </row>
    <row r="2" spans="1:24" ht="5.55" customHeight="1">
      <c r="A2" s="1"/>
    </row>
    <row r="3" spans="1:24" s="6" customFormat="1" ht="30" customHeight="1">
      <c r="A3" s="4"/>
      <c r="B3" s="5"/>
      <c r="C3" s="5"/>
      <c r="D3" s="5"/>
      <c r="F3" s="7"/>
      <c r="G3" s="7"/>
      <c r="H3" s="93" t="s">
        <v>352</v>
      </c>
      <c r="J3" s="9"/>
      <c r="K3" s="8"/>
      <c r="L3" s="8"/>
      <c r="M3" s="8"/>
      <c r="N3" s="7"/>
      <c r="O3" s="7"/>
      <c r="P3" s="132" t="s">
        <v>0</v>
      </c>
      <c r="Q3" s="105"/>
      <c r="R3" s="7"/>
      <c r="S3" s="7"/>
      <c r="T3" s="7"/>
      <c r="U3" s="8"/>
      <c r="V3" s="7"/>
      <c r="W3" s="7"/>
      <c r="X3" s="7"/>
    </row>
    <row r="4" spans="1:24" ht="15.75" customHeight="1">
      <c r="I4" s="10" t="s">
        <v>1</v>
      </c>
      <c r="P4" s="132"/>
      <c r="Q4" s="105"/>
    </row>
    <row r="5" spans="1:24" ht="16.5" customHeight="1">
      <c r="G5" s="133" t="s">
        <v>2</v>
      </c>
      <c r="H5" s="133"/>
      <c r="I5" s="133"/>
      <c r="J5" s="133"/>
      <c r="K5" s="133"/>
      <c r="L5" s="11"/>
      <c r="M5" s="11"/>
      <c r="N5" s="11"/>
      <c r="O5" s="11"/>
      <c r="P5" s="132"/>
      <c r="Q5" s="105"/>
    </row>
    <row r="6" spans="1:24" ht="14.4">
      <c r="I6" s="12" t="s">
        <v>3</v>
      </c>
      <c r="J6" s="13" t="s">
        <v>4</v>
      </c>
      <c r="P6" s="14" t="s">
        <v>5</v>
      </c>
      <c r="Q6" s="106"/>
    </row>
    <row r="7" spans="1:24" ht="13.8">
      <c r="O7" s="15"/>
      <c r="P7" s="110"/>
      <c r="Q7" s="107"/>
    </row>
    <row r="8" spans="1:24" ht="13.8">
      <c r="F8" s="16"/>
      <c r="G8" s="16"/>
      <c r="H8" s="16"/>
      <c r="R8" s="15"/>
    </row>
    <row r="9" spans="1:24" ht="13.8">
      <c r="E9" s="16" t="s">
        <v>6</v>
      </c>
      <c r="F9" s="16"/>
      <c r="G9" s="16"/>
      <c r="H9" s="16"/>
      <c r="U9" s="2"/>
    </row>
    <row r="10" spans="1:24" ht="15.75" customHeight="1">
      <c r="E10" s="16" t="s">
        <v>350</v>
      </c>
      <c r="F10" s="16"/>
      <c r="G10" s="16"/>
      <c r="H10" s="16"/>
      <c r="M10" s="134" t="s">
        <v>7</v>
      </c>
      <c r="N10" s="135"/>
      <c r="O10" s="17" t="s">
        <v>8</v>
      </c>
      <c r="U10" s="2"/>
    </row>
    <row r="11" spans="1:24" ht="15.75" customHeight="1">
      <c r="E11" s="99" t="s">
        <v>369</v>
      </c>
      <c r="F11" s="16"/>
      <c r="G11" s="16"/>
      <c r="H11" s="16"/>
      <c r="M11" s="130">
        <f>SUM(L30:L135)</f>
        <v>0</v>
      </c>
      <c r="N11" s="131"/>
      <c r="O11" s="19" t="s">
        <v>9</v>
      </c>
      <c r="U11" s="2"/>
    </row>
    <row r="12" spans="1:24" ht="13.8">
      <c r="E12" s="100" t="s">
        <v>351</v>
      </c>
      <c r="F12" s="18"/>
      <c r="G12" s="18"/>
      <c r="H12" s="18"/>
      <c r="M12" s="130">
        <f>SUM(M30:M135)</f>
        <v>0</v>
      </c>
      <c r="N12" s="131"/>
      <c r="O12" s="19" t="s">
        <v>10</v>
      </c>
      <c r="U12" s="2"/>
    </row>
    <row r="13" spans="1:24" ht="13.8">
      <c r="F13" s="18"/>
      <c r="G13" s="18"/>
      <c r="H13" s="18"/>
      <c r="M13" s="136">
        <f>SUM(N30:N135)</f>
        <v>0</v>
      </c>
      <c r="N13" s="137"/>
      <c r="O13" s="19" t="s">
        <v>355</v>
      </c>
      <c r="U13" s="2"/>
    </row>
    <row r="14" spans="1:24" ht="13.8">
      <c r="E14" s="16" t="s">
        <v>11</v>
      </c>
      <c r="F14" s="16"/>
      <c r="G14" s="16"/>
      <c r="H14" s="16"/>
      <c r="M14" s="126">
        <f>IF(M11&gt;=36,"-7%",IF(M11&gt;=10,,IF(M11&gt;0,"+10%",)))</f>
        <v>0</v>
      </c>
      <c r="N14" s="127"/>
      <c r="O14" s="19" t="s">
        <v>12</v>
      </c>
      <c r="U14" s="2"/>
    </row>
    <row r="15" spans="1:24" ht="13.8">
      <c r="E15" s="18" t="s">
        <v>13</v>
      </c>
      <c r="F15" s="16"/>
      <c r="G15" s="16"/>
      <c r="H15" s="16"/>
      <c r="M15" s="128">
        <f>IF(M14=0%,M13,M13+M13*M14)</f>
        <v>0</v>
      </c>
      <c r="N15" s="129"/>
      <c r="O15" s="20" t="s">
        <v>354</v>
      </c>
      <c r="U15" s="2"/>
    </row>
    <row r="16" spans="1:24" ht="13.8">
      <c r="E16" s="18" t="s">
        <v>14</v>
      </c>
      <c r="F16" s="16"/>
      <c r="G16" s="16"/>
      <c r="H16" s="16"/>
      <c r="M16" s="101"/>
      <c r="N16" s="101"/>
      <c r="O16" s="20"/>
      <c r="U16" s="2"/>
    </row>
    <row r="17" spans="2:21" ht="13.8">
      <c r="E17" s="102" t="s">
        <v>366</v>
      </c>
      <c r="F17" s="16"/>
      <c r="G17" s="16"/>
      <c r="H17" s="16"/>
      <c r="M17" s="101"/>
      <c r="N17" s="101"/>
      <c r="O17" s="20"/>
      <c r="U17" s="2"/>
    </row>
    <row r="18" spans="2:21" ht="13.8">
      <c r="E18" s="102"/>
      <c r="F18" s="16"/>
      <c r="G18" s="16"/>
      <c r="H18" s="16"/>
      <c r="U18" s="2"/>
    </row>
    <row r="19" spans="2:21" ht="13.8">
      <c r="E19" s="103" t="s">
        <v>365</v>
      </c>
      <c r="F19" s="16"/>
      <c r="G19" s="16"/>
      <c r="H19" s="16"/>
      <c r="U19" s="2"/>
    </row>
    <row r="20" spans="2:21" ht="13.8">
      <c r="F20" s="16"/>
      <c r="G20" s="16"/>
      <c r="H20" s="16"/>
      <c r="M20" s="21"/>
      <c r="N20" s="21"/>
      <c r="O20" s="22"/>
      <c r="U20" s="2"/>
    </row>
    <row r="21" spans="2:21" ht="13.8">
      <c r="E21" s="16" t="s">
        <v>15</v>
      </c>
      <c r="F21" s="16"/>
      <c r="G21" s="16"/>
      <c r="H21" s="16"/>
      <c r="M21" s="21"/>
      <c r="N21" s="21"/>
      <c r="O21" s="22"/>
      <c r="U21" s="2"/>
    </row>
    <row r="22" spans="2:21" ht="13.8">
      <c r="E22" s="16" t="s">
        <v>353</v>
      </c>
      <c r="F22" s="16"/>
      <c r="G22" s="16"/>
      <c r="H22" s="16"/>
      <c r="M22" s="21"/>
      <c r="N22" s="21"/>
      <c r="O22" s="22"/>
      <c r="U22" s="2"/>
    </row>
    <row r="23" spans="2:21" ht="13.8">
      <c r="E23" s="16" t="s">
        <v>16</v>
      </c>
      <c r="F23" s="16"/>
      <c r="G23" s="16"/>
      <c r="H23" s="16"/>
      <c r="M23" s="21"/>
      <c r="N23" s="21"/>
      <c r="O23" s="22"/>
      <c r="U23" s="2"/>
    </row>
    <row r="24" spans="2:21" ht="7.8" customHeight="1">
      <c r="E24" s="16"/>
      <c r="F24" s="16"/>
      <c r="G24" s="16"/>
      <c r="H24" s="16"/>
      <c r="M24" s="21"/>
      <c r="N24" s="21"/>
      <c r="O24" s="22"/>
      <c r="U24" s="2"/>
    </row>
    <row r="25" spans="2:21" ht="9.9" customHeight="1">
      <c r="F25" s="16"/>
      <c r="G25" s="16"/>
      <c r="H25" s="16"/>
      <c r="P25" s="111"/>
      <c r="Q25" s="108"/>
      <c r="R25" s="19"/>
    </row>
    <row r="26" spans="2:21" ht="13.8">
      <c r="E26" s="23" t="str">
        <f>IF(AND(M11&lt;5,M11&gt;0),"Пожалуйста, проверьте заказ на соблюдение общего минимального объема!","")</f>
        <v/>
      </c>
      <c r="F26" s="16"/>
      <c r="G26" s="16"/>
      <c r="H26" s="16"/>
      <c r="P26" s="111"/>
      <c r="Q26" s="108"/>
      <c r="R26" s="19"/>
    </row>
    <row r="27" spans="2:21" ht="7.8" customHeight="1">
      <c r="E27" s="16"/>
      <c r="F27" s="16"/>
      <c r="G27" s="16"/>
      <c r="H27" s="16"/>
      <c r="P27" s="111"/>
      <c r="Q27" s="108"/>
      <c r="R27" s="19"/>
    </row>
    <row r="28" spans="2:21" ht="58.2" customHeight="1">
      <c r="B28" s="24" t="s">
        <v>17</v>
      </c>
      <c r="C28" s="25" t="s">
        <v>18</v>
      </c>
      <c r="D28" s="26" t="s">
        <v>19</v>
      </c>
      <c r="E28" s="27" t="s">
        <v>20</v>
      </c>
      <c r="F28" s="27" t="s">
        <v>21</v>
      </c>
      <c r="G28" s="27" t="s">
        <v>22</v>
      </c>
      <c r="H28" s="28" t="s">
        <v>23</v>
      </c>
      <c r="I28" s="28" t="s">
        <v>24</v>
      </c>
      <c r="J28" s="29" t="s">
        <v>25</v>
      </c>
      <c r="K28" s="29"/>
      <c r="L28" s="30" t="s">
        <v>26</v>
      </c>
      <c r="M28" s="31" t="s">
        <v>27</v>
      </c>
      <c r="N28" s="31" t="s">
        <v>28</v>
      </c>
      <c r="O28" s="31" t="s">
        <v>356</v>
      </c>
      <c r="U28" s="2"/>
    </row>
    <row r="29" spans="2:21" ht="18">
      <c r="B29" s="32" t="s">
        <v>29</v>
      </c>
      <c r="C29" s="33"/>
      <c r="D29" s="33"/>
      <c r="E29" s="34" t="s">
        <v>30</v>
      </c>
      <c r="F29" s="35"/>
      <c r="G29" s="35"/>
      <c r="H29" s="36"/>
      <c r="I29" s="35"/>
      <c r="J29" s="37"/>
      <c r="K29" s="37"/>
      <c r="L29" s="38"/>
      <c r="M29" s="38"/>
      <c r="N29" s="38"/>
      <c r="O29" s="104"/>
      <c r="U29" s="2"/>
    </row>
    <row r="30" spans="2:21" s="115" customFormat="1" ht="14.4" hidden="1">
      <c r="B30" s="116" t="s">
        <v>275</v>
      </c>
      <c r="C30" s="116" t="s">
        <v>31</v>
      </c>
      <c r="D30" s="116" t="s">
        <v>30</v>
      </c>
      <c r="E30" s="117" t="s">
        <v>33</v>
      </c>
      <c r="F30" s="117" t="s">
        <v>34</v>
      </c>
      <c r="G30" s="117" t="s">
        <v>271</v>
      </c>
      <c r="H30" s="118">
        <v>144</v>
      </c>
      <c r="I30" s="118" t="s">
        <v>32</v>
      </c>
      <c r="J30" s="119">
        <v>63</v>
      </c>
      <c r="K30" s="98"/>
      <c r="L30" s="120"/>
      <c r="M30" s="121" t="str">
        <f t="shared" ref="M30:M81" si="0">IF(L30*H30=0,"-",L30*H30)</f>
        <v>-</v>
      </c>
      <c r="N30" s="122" t="str">
        <f>IF(M30="-","-",M30*J30)</f>
        <v>-</v>
      </c>
      <c r="O30" s="123" t="s">
        <v>358</v>
      </c>
      <c r="P30" s="112"/>
      <c r="Q30" s="112"/>
    </row>
    <row r="31" spans="2:21" s="115" customFormat="1" ht="14.4" hidden="1">
      <c r="B31" s="116" t="s">
        <v>276</v>
      </c>
      <c r="C31" s="116" t="s">
        <v>31</v>
      </c>
      <c r="D31" s="116" t="s">
        <v>30</v>
      </c>
      <c r="E31" s="117" t="s">
        <v>33</v>
      </c>
      <c r="F31" s="117" t="s">
        <v>34</v>
      </c>
      <c r="G31" s="117" t="s">
        <v>35</v>
      </c>
      <c r="H31" s="118">
        <v>144</v>
      </c>
      <c r="I31" s="118" t="s">
        <v>32</v>
      </c>
      <c r="J31" s="119">
        <v>63</v>
      </c>
      <c r="K31" s="98"/>
      <c r="L31" s="120"/>
      <c r="M31" s="121" t="str">
        <f t="shared" si="0"/>
        <v>-</v>
      </c>
      <c r="N31" s="122" t="str">
        <f t="shared" ref="N31:N97" si="1">IF(M31="-","-",M31*J31)</f>
        <v>-</v>
      </c>
      <c r="O31" s="123" t="s">
        <v>358</v>
      </c>
      <c r="P31" s="112"/>
      <c r="Q31" s="124"/>
    </row>
    <row r="32" spans="2:21" ht="14.4">
      <c r="B32" s="114" t="s">
        <v>39</v>
      </c>
      <c r="C32" s="39" t="s">
        <v>31</v>
      </c>
      <c r="D32" s="39" t="s">
        <v>30</v>
      </c>
      <c r="E32" s="40" t="s">
        <v>36</v>
      </c>
      <c r="F32" s="40" t="s">
        <v>37</v>
      </c>
      <c r="G32" s="40" t="s">
        <v>38</v>
      </c>
      <c r="H32" s="41">
        <v>144</v>
      </c>
      <c r="I32" s="41" t="s">
        <v>32</v>
      </c>
      <c r="J32" s="98">
        <v>40</v>
      </c>
      <c r="K32" s="98"/>
      <c r="L32" s="42"/>
      <c r="M32" s="97" t="str">
        <f>IF(L32*H32=0,"-",L32*H32)</f>
        <v>-</v>
      </c>
      <c r="N32" s="43" t="str">
        <f t="shared" si="1"/>
        <v>-</v>
      </c>
      <c r="O32" s="113" t="s">
        <v>360</v>
      </c>
      <c r="U32" s="2"/>
    </row>
    <row r="33" spans="2:21" s="115" customFormat="1" ht="14.4" hidden="1">
      <c r="B33" s="116" t="s">
        <v>41</v>
      </c>
      <c r="C33" s="116" t="s">
        <v>31</v>
      </c>
      <c r="D33" s="116" t="s">
        <v>30</v>
      </c>
      <c r="E33" s="117" t="s">
        <v>42</v>
      </c>
      <c r="F33" s="117" t="s">
        <v>43</v>
      </c>
      <c r="G33" s="117" t="s">
        <v>44</v>
      </c>
      <c r="H33" s="118">
        <v>144</v>
      </c>
      <c r="I33" s="118" t="s">
        <v>32</v>
      </c>
      <c r="J33" s="119">
        <v>40</v>
      </c>
      <c r="K33" s="98"/>
      <c r="L33" s="120"/>
      <c r="M33" s="121" t="str">
        <f t="shared" si="0"/>
        <v>-</v>
      </c>
      <c r="N33" s="122" t="str">
        <f t="shared" si="1"/>
        <v>-</v>
      </c>
      <c r="O33" s="123" t="s">
        <v>360</v>
      </c>
      <c r="P33" s="112"/>
      <c r="Q33" s="124"/>
    </row>
    <row r="34" spans="2:21" ht="14.4">
      <c r="B34" s="39" t="s">
        <v>46</v>
      </c>
      <c r="C34" s="39" t="s">
        <v>31</v>
      </c>
      <c r="D34" s="39" t="s">
        <v>30</v>
      </c>
      <c r="E34" s="40" t="s">
        <v>42</v>
      </c>
      <c r="F34" s="40" t="s">
        <v>43</v>
      </c>
      <c r="G34" s="40" t="s">
        <v>45</v>
      </c>
      <c r="H34" s="41">
        <v>144</v>
      </c>
      <c r="I34" s="41" t="s">
        <v>32</v>
      </c>
      <c r="J34" s="98">
        <v>40</v>
      </c>
      <c r="K34" s="98"/>
      <c r="L34" s="42"/>
      <c r="M34" s="97" t="str">
        <f t="shared" si="0"/>
        <v>-</v>
      </c>
      <c r="N34" s="43" t="str">
        <f t="shared" si="1"/>
        <v>-</v>
      </c>
      <c r="O34" s="113" t="s">
        <v>360</v>
      </c>
      <c r="U34" s="2"/>
    </row>
    <row r="35" spans="2:21" s="115" customFormat="1" ht="14.4" hidden="1">
      <c r="B35" s="116" t="s">
        <v>48</v>
      </c>
      <c r="C35" s="116" t="s">
        <v>31</v>
      </c>
      <c r="D35" s="116" t="s">
        <v>30</v>
      </c>
      <c r="E35" s="117" t="s">
        <v>42</v>
      </c>
      <c r="F35" s="117" t="s">
        <v>43</v>
      </c>
      <c r="G35" s="117" t="s">
        <v>47</v>
      </c>
      <c r="H35" s="118">
        <v>144</v>
      </c>
      <c r="I35" s="118" t="s">
        <v>32</v>
      </c>
      <c r="J35" s="119">
        <v>40</v>
      </c>
      <c r="K35" s="98"/>
      <c r="L35" s="120"/>
      <c r="M35" s="121" t="str">
        <f t="shared" si="0"/>
        <v>-</v>
      </c>
      <c r="N35" s="122" t="str">
        <f t="shared" si="1"/>
        <v>-</v>
      </c>
      <c r="O35" s="123" t="s">
        <v>360</v>
      </c>
      <c r="P35" s="112"/>
      <c r="Q35" s="124"/>
    </row>
    <row r="36" spans="2:21" ht="14.4">
      <c r="B36" s="39" t="s">
        <v>51</v>
      </c>
      <c r="C36" s="39" t="s">
        <v>31</v>
      </c>
      <c r="D36" s="39" t="s">
        <v>30</v>
      </c>
      <c r="E36" s="40" t="s">
        <v>52</v>
      </c>
      <c r="F36" s="40" t="s">
        <v>49</v>
      </c>
      <c r="G36" s="40" t="s">
        <v>50</v>
      </c>
      <c r="H36" s="41">
        <v>144</v>
      </c>
      <c r="I36" s="41" t="s">
        <v>32</v>
      </c>
      <c r="J36" s="98">
        <v>40</v>
      </c>
      <c r="K36" s="98"/>
      <c r="L36" s="42"/>
      <c r="M36" s="97" t="str">
        <f t="shared" si="0"/>
        <v>-</v>
      </c>
      <c r="N36" s="43" t="str">
        <f t="shared" si="1"/>
        <v>-</v>
      </c>
      <c r="O36" s="113" t="s">
        <v>360</v>
      </c>
      <c r="U36" s="2"/>
    </row>
    <row r="37" spans="2:21" s="115" customFormat="1" ht="14.4" hidden="1">
      <c r="B37" s="116" t="s">
        <v>277</v>
      </c>
      <c r="C37" s="116" t="s">
        <v>31</v>
      </c>
      <c r="D37" s="116" t="s">
        <v>30</v>
      </c>
      <c r="E37" s="117" t="s">
        <v>52</v>
      </c>
      <c r="F37" s="117" t="s">
        <v>49</v>
      </c>
      <c r="G37" s="117" t="s">
        <v>376</v>
      </c>
      <c r="H37" s="118">
        <v>144</v>
      </c>
      <c r="I37" s="118" t="s">
        <v>32</v>
      </c>
      <c r="J37" s="119">
        <v>29</v>
      </c>
      <c r="K37" s="98"/>
      <c r="L37" s="120"/>
      <c r="M37" s="121" t="str">
        <f t="shared" si="0"/>
        <v>-</v>
      </c>
      <c r="N37" s="122" t="str">
        <f t="shared" si="1"/>
        <v>-</v>
      </c>
      <c r="O37" s="123" t="s">
        <v>360</v>
      </c>
      <c r="P37" s="112"/>
      <c r="Q37" s="124"/>
    </row>
    <row r="38" spans="2:21" ht="14.4">
      <c r="B38" s="39" t="s">
        <v>278</v>
      </c>
      <c r="C38" s="39" t="s">
        <v>31</v>
      </c>
      <c r="D38" s="39" t="s">
        <v>30</v>
      </c>
      <c r="E38" s="40" t="s">
        <v>52</v>
      </c>
      <c r="F38" s="40" t="s">
        <v>49</v>
      </c>
      <c r="G38" s="40" t="s">
        <v>50</v>
      </c>
      <c r="H38" s="41">
        <v>96</v>
      </c>
      <c r="I38" s="41" t="s">
        <v>32</v>
      </c>
      <c r="J38" s="98">
        <v>40</v>
      </c>
      <c r="K38" s="98"/>
      <c r="L38" s="42"/>
      <c r="M38" s="97" t="str">
        <f t="shared" si="0"/>
        <v>-</v>
      </c>
      <c r="N38" s="43" t="str">
        <f t="shared" si="1"/>
        <v>-</v>
      </c>
      <c r="O38" s="113" t="s">
        <v>360</v>
      </c>
      <c r="U38" s="2"/>
    </row>
    <row r="39" spans="2:21" ht="14.4">
      <c r="B39" s="39" t="s">
        <v>279</v>
      </c>
      <c r="C39" s="39" t="s">
        <v>31</v>
      </c>
      <c r="D39" s="39" t="s">
        <v>30</v>
      </c>
      <c r="E39" s="40" t="s">
        <v>52</v>
      </c>
      <c r="F39" s="40" t="s">
        <v>49</v>
      </c>
      <c r="G39" s="40"/>
      <c r="H39" s="41">
        <v>96</v>
      </c>
      <c r="I39" s="41" t="s">
        <v>32</v>
      </c>
      <c r="J39" s="98">
        <v>29</v>
      </c>
      <c r="K39" s="98"/>
      <c r="L39" s="42"/>
      <c r="M39" s="97" t="str">
        <f t="shared" si="0"/>
        <v>-</v>
      </c>
      <c r="N39" s="43" t="str">
        <f t="shared" si="1"/>
        <v>-</v>
      </c>
      <c r="O39" s="113" t="s">
        <v>360</v>
      </c>
      <c r="U39" s="2"/>
    </row>
    <row r="40" spans="2:21" ht="14.4">
      <c r="B40" s="39" t="s">
        <v>280</v>
      </c>
      <c r="C40" s="39" t="s">
        <v>31</v>
      </c>
      <c r="D40" s="39" t="s">
        <v>30</v>
      </c>
      <c r="E40" s="40" t="s">
        <v>53</v>
      </c>
      <c r="F40" s="40" t="s">
        <v>54</v>
      </c>
      <c r="G40" s="40" t="s">
        <v>317</v>
      </c>
      <c r="H40" s="41">
        <v>144</v>
      </c>
      <c r="I40" s="41" t="s">
        <v>32</v>
      </c>
      <c r="J40" s="98">
        <v>40</v>
      </c>
      <c r="K40" s="98"/>
      <c r="L40" s="42"/>
      <c r="M40" s="97" t="str">
        <f t="shared" si="0"/>
        <v>-</v>
      </c>
      <c r="N40" s="43" t="str">
        <f t="shared" si="1"/>
        <v>-</v>
      </c>
      <c r="O40" s="113" t="s">
        <v>360</v>
      </c>
      <c r="U40" s="2"/>
    </row>
    <row r="41" spans="2:21" ht="14.4">
      <c r="B41" s="39" t="s">
        <v>58</v>
      </c>
      <c r="C41" s="39" t="s">
        <v>31</v>
      </c>
      <c r="D41" s="39" t="s">
        <v>30</v>
      </c>
      <c r="E41" s="40" t="s">
        <v>55</v>
      </c>
      <c r="F41" s="40" t="s">
        <v>56</v>
      </c>
      <c r="G41" s="40" t="s">
        <v>57</v>
      </c>
      <c r="H41" s="41">
        <v>144</v>
      </c>
      <c r="I41" s="41" t="s">
        <v>32</v>
      </c>
      <c r="J41" s="98">
        <v>40</v>
      </c>
      <c r="K41" s="98"/>
      <c r="L41" s="42"/>
      <c r="M41" s="97" t="str">
        <f t="shared" si="0"/>
        <v>-</v>
      </c>
      <c r="N41" s="43" t="str">
        <f t="shared" si="1"/>
        <v>-</v>
      </c>
      <c r="O41" s="113" t="s">
        <v>360</v>
      </c>
      <c r="U41" s="2"/>
    </row>
    <row r="42" spans="2:21" s="115" customFormat="1" ht="14.4" hidden="1">
      <c r="B42" s="116" t="s">
        <v>281</v>
      </c>
      <c r="C42" s="116" t="s">
        <v>31</v>
      </c>
      <c r="D42" s="116" t="s">
        <v>30</v>
      </c>
      <c r="E42" s="117" t="s">
        <v>318</v>
      </c>
      <c r="F42" s="117" t="s">
        <v>319</v>
      </c>
      <c r="G42" s="117" t="s">
        <v>320</v>
      </c>
      <c r="H42" s="118">
        <v>144</v>
      </c>
      <c r="I42" s="118" t="s">
        <v>32</v>
      </c>
      <c r="J42" s="119">
        <v>40</v>
      </c>
      <c r="K42" s="98"/>
      <c r="L42" s="120"/>
      <c r="M42" s="121" t="str">
        <f t="shared" si="0"/>
        <v>-</v>
      </c>
      <c r="N42" s="122" t="str">
        <f t="shared" si="1"/>
        <v>-</v>
      </c>
      <c r="O42" s="123" t="s">
        <v>358</v>
      </c>
      <c r="P42" s="112"/>
      <c r="Q42" s="124"/>
    </row>
    <row r="43" spans="2:21" ht="14.4">
      <c r="B43" s="114" t="s">
        <v>61</v>
      </c>
      <c r="C43" s="39" t="s">
        <v>31</v>
      </c>
      <c r="D43" s="39" t="s">
        <v>30</v>
      </c>
      <c r="E43" s="40" t="s">
        <v>60</v>
      </c>
      <c r="F43" s="40" t="s">
        <v>59</v>
      </c>
      <c r="G43" s="40" t="s">
        <v>62</v>
      </c>
      <c r="H43" s="41">
        <v>144</v>
      </c>
      <c r="I43" s="41" t="s">
        <v>32</v>
      </c>
      <c r="J43" s="98">
        <v>40</v>
      </c>
      <c r="K43" s="98"/>
      <c r="L43" s="42"/>
      <c r="M43" s="97" t="str">
        <f t="shared" si="0"/>
        <v>-</v>
      </c>
      <c r="N43" s="43" t="str">
        <f t="shared" si="1"/>
        <v>-</v>
      </c>
      <c r="O43" s="113" t="s">
        <v>360</v>
      </c>
      <c r="U43" s="2"/>
    </row>
    <row r="44" spans="2:21" ht="14.4">
      <c r="B44" s="39" t="s">
        <v>63</v>
      </c>
      <c r="C44" s="39" t="s">
        <v>31</v>
      </c>
      <c r="D44" s="39" t="s">
        <v>30</v>
      </c>
      <c r="E44" s="40" t="s">
        <v>60</v>
      </c>
      <c r="F44" s="40" t="s">
        <v>59</v>
      </c>
      <c r="G44" s="40" t="s">
        <v>64</v>
      </c>
      <c r="H44" s="41">
        <v>144</v>
      </c>
      <c r="I44" s="41" t="s">
        <v>32</v>
      </c>
      <c r="J44" s="98">
        <v>40</v>
      </c>
      <c r="K44" s="98"/>
      <c r="L44" s="42"/>
      <c r="M44" s="97" t="str">
        <f t="shared" si="0"/>
        <v>-</v>
      </c>
      <c r="N44" s="43" t="str">
        <f t="shared" si="1"/>
        <v>-</v>
      </c>
      <c r="O44" s="113" t="s">
        <v>360</v>
      </c>
      <c r="U44" s="2"/>
    </row>
    <row r="45" spans="2:21" ht="14.4">
      <c r="B45" s="39" t="s">
        <v>371</v>
      </c>
      <c r="C45" s="39" t="s">
        <v>31</v>
      </c>
      <c r="D45" s="39" t="s">
        <v>30</v>
      </c>
      <c r="E45" s="40" t="s">
        <v>60</v>
      </c>
      <c r="F45" s="40" t="s">
        <v>59</v>
      </c>
      <c r="G45" s="40" t="s">
        <v>374</v>
      </c>
      <c r="H45" s="41">
        <v>144</v>
      </c>
      <c r="I45" s="41" t="s">
        <v>32</v>
      </c>
      <c r="J45" s="98">
        <v>40</v>
      </c>
      <c r="K45" s="98"/>
      <c r="L45" s="42"/>
      <c r="M45" s="97" t="str">
        <f t="shared" si="0"/>
        <v>-</v>
      </c>
      <c r="N45" s="43" t="str">
        <f t="shared" si="1"/>
        <v>-</v>
      </c>
      <c r="O45" s="113" t="s">
        <v>360</v>
      </c>
      <c r="U45" s="2"/>
    </row>
    <row r="46" spans="2:21" ht="14.4">
      <c r="B46" s="39" t="s">
        <v>370</v>
      </c>
      <c r="C46" s="39" t="s">
        <v>31</v>
      </c>
      <c r="D46" s="39" t="s">
        <v>30</v>
      </c>
      <c r="E46" s="40" t="s">
        <v>60</v>
      </c>
      <c r="F46" s="40" t="s">
        <v>59</v>
      </c>
      <c r="G46" s="40" t="s">
        <v>373</v>
      </c>
      <c r="H46" s="41">
        <v>144</v>
      </c>
      <c r="I46" s="41" t="s">
        <v>32</v>
      </c>
      <c r="J46" s="98">
        <v>40</v>
      </c>
      <c r="K46" s="98"/>
      <c r="L46" s="42"/>
      <c r="M46" s="97" t="str">
        <f t="shared" si="0"/>
        <v>-</v>
      </c>
      <c r="N46" s="43" t="str">
        <f t="shared" si="1"/>
        <v>-</v>
      </c>
      <c r="O46" s="113" t="s">
        <v>360</v>
      </c>
      <c r="U46" s="2"/>
    </row>
    <row r="47" spans="2:21" s="115" customFormat="1" ht="14.4" hidden="1">
      <c r="B47" s="116" t="s">
        <v>282</v>
      </c>
      <c r="C47" s="116" t="s">
        <v>31</v>
      </c>
      <c r="D47" s="116" t="s">
        <v>30</v>
      </c>
      <c r="E47" s="117" t="s">
        <v>60</v>
      </c>
      <c r="F47" s="117" t="s">
        <v>59</v>
      </c>
      <c r="G47" s="117" t="s">
        <v>65</v>
      </c>
      <c r="H47" s="118">
        <v>144</v>
      </c>
      <c r="I47" s="118" t="s">
        <v>32</v>
      </c>
      <c r="J47" s="119">
        <v>40</v>
      </c>
      <c r="K47" s="98"/>
      <c r="L47" s="120"/>
      <c r="M47" s="121" t="str">
        <f t="shared" si="0"/>
        <v>-</v>
      </c>
      <c r="N47" s="122" t="str">
        <f t="shared" si="1"/>
        <v>-</v>
      </c>
      <c r="O47" s="123" t="s">
        <v>360</v>
      </c>
      <c r="P47" s="112"/>
      <c r="Q47" s="124"/>
    </row>
    <row r="48" spans="2:21" ht="14.4">
      <c r="B48" s="39" t="s">
        <v>283</v>
      </c>
      <c r="C48" s="39" t="s">
        <v>31</v>
      </c>
      <c r="D48" s="39" t="s">
        <v>30</v>
      </c>
      <c r="E48" s="40" t="s">
        <v>68</v>
      </c>
      <c r="F48" s="40" t="s">
        <v>69</v>
      </c>
      <c r="G48" s="40"/>
      <c r="H48" s="41">
        <v>144</v>
      </c>
      <c r="I48" s="41" t="s">
        <v>32</v>
      </c>
      <c r="J48" s="98">
        <v>29</v>
      </c>
      <c r="K48" s="98"/>
      <c r="L48" s="42"/>
      <c r="M48" s="97" t="str">
        <f t="shared" si="0"/>
        <v>-</v>
      </c>
      <c r="N48" s="43" t="str">
        <f t="shared" si="1"/>
        <v>-</v>
      </c>
      <c r="O48" s="113" t="s">
        <v>360</v>
      </c>
      <c r="U48" s="2"/>
    </row>
    <row r="49" spans="2:21" s="115" customFormat="1" ht="14.4" hidden="1">
      <c r="B49" s="116" t="s">
        <v>284</v>
      </c>
      <c r="C49" s="116" t="s">
        <v>31</v>
      </c>
      <c r="D49" s="116" t="s">
        <v>30</v>
      </c>
      <c r="E49" s="117" t="s">
        <v>68</v>
      </c>
      <c r="F49" s="117" t="s">
        <v>69</v>
      </c>
      <c r="G49" s="117" t="s">
        <v>273</v>
      </c>
      <c r="H49" s="118">
        <v>144</v>
      </c>
      <c r="I49" s="118" t="s">
        <v>32</v>
      </c>
      <c r="J49" s="119">
        <v>40</v>
      </c>
      <c r="K49" s="98"/>
      <c r="L49" s="120"/>
      <c r="M49" s="121" t="str">
        <f t="shared" si="0"/>
        <v>-</v>
      </c>
      <c r="N49" s="122" t="str">
        <f t="shared" si="1"/>
        <v>-</v>
      </c>
      <c r="O49" s="123" t="s">
        <v>360</v>
      </c>
      <c r="P49" s="112"/>
      <c r="Q49" s="124"/>
    </row>
    <row r="50" spans="2:21" ht="14.4">
      <c r="B50" s="39" t="s">
        <v>70</v>
      </c>
      <c r="C50" s="39" t="s">
        <v>31</v>
      </c>
      <c r="D50" s="39" t="s">
        <v>30</v>
      </c>
      <c r="E50" s="40" t="s">
        <v>68</v>
      </c>
      <c r="F50" s="40" t="s">
        <v>69</v>
      </c>
      <c r="G50" s="40" t="s">
        <v>321</v>
      </c>
      <c r="H50" s="41">
        <v>144</v>
      </c>
      <c r="I50" s="41" t="s">
        <v>32</v>
      </c>
      <c r="J50" s="98">
        <v>40</v>
      </c>
      <c r="K50" s="98"/>
      <c r="L50" s="42"/>
      <c r="M50" s="97" t="str">
        <f t="shared" si="0"/>
        <v>-</v>
      </c>
      <c r="N50" s="43" t="str">
        <f t="shared" si="1"/>
        <v>-</v>
      </c>
      <c r="O50" s="113" t="s">
        <v>360</v>
      </c>
      <c r="U50" s="2"/>
    </row>
    <row r="51" spans="2:21" ht="14.4">
      <c r="B51" s="39" t="s">
        <v>72</v>
      </c>
      <c r="C51" s="39" t="s">
        <v>31</v>
      </c>
      <c r="D51" s="39" t="s">
        <v>30</v>
      </c>
      <c r="E51" s="40" t="s">
        <v>68</v>
      </c>
      <c r="F51" s="40" t="s">
        <v>69</v>
      </c>
      <c r="G51" s="40" t="s">
        <v>71</v>
      </c>
      <c r="H51" s="41">
        <v>144</v>
      </c>
      <c r="I51" s="41" t="s">
        <v>32</v>
      </c>
      <c r="J51" s="98">
        <v>40</v>
      </c>
      <c r="K51" s="98"/>
      <c r="L51" s="42"/>
      <c r="M51" s="97" t="str">
        <f t="shared" si="0"/>
        <v>-</v>
      </c>
      <c r="N51" s="43" t="str">
        <f t="shared" si="1"/>
        <v>-</v>
      </c>
      <c r="O51" s="113" t="s">
        <v>358</v>
      </c>
      <c r="U51" s="2"/>
    </row>
    <row r="52" spans="2:21" s="115" customFormat="1" ht="14.4" hidden="1">
      <c r="B52" s="116" t="s">
        <v>285</v>
      </c>
      <c r="C52" s="116" t="s">
        <v>31</v>
      </c>
      <c r="D52" s="116" t="s">
        <v>30</v>
      </c>
      <c r="E52" s="117" t="s">
        <v>68</v>
      </c>
      <c r="F52" s="117" t="s">
        <v>69</v>
      </c>
      <c r="G52" s="117" t="s">
        <v>73</v>
      </c>
      <c r="H52" s="118">
        <v>144</v>
      </c>
      <c r="I52" s="118" t="s">
        <v>32</v>
      </c>
      <c r="J52" s="119">
        <v>40</v>
      </c>
      <c r="K52" s="98"/>
      <c r="L52" s="120"/>
      <c r="M52" s="121" t="str">
        <f t="shared" si="0"/>
        <v>-</v>
      </c>
      <c r="N52" s="122" t="str">
        <f t="shared" si="1"/>
        <v>-</v>
      </c>
      <c r="O52" s="123" t="s">
        <v>358</v>
      </c>
      <c r="P52" s="112"/>
      <c r="Q52" s="124"/>
    </row>
    <row r="53" spans="2:21" ht="14.4">
      <c r="B53" s="39" t="s">
        <v>286</v>
      </c>
      <c r="C53" s="39" t="s">
        <v>31</v>
      </c>
      <c r="D53" s="39" t="s">
        <v>30</v>
      </c>
      <c r="E53" s="40" t="s">
        <v>68</v>
      </c>
      <c r="F53" s="40" t="s">
        <v>69</v>
      </c>
      <c r="G53" s="40" t="s">
        <v>270</v>
      </c>
      <c r="H53" s="41">
        <v>144</v>
      </c>
      <c r="I53" s="41" t="s">
        <v>32</v>
      </c>
      <c r="J53" s="98">
        <v>40</v>
      </c>
      <c r="K53" s="98"/>
      <c r="L53" s="42"/>
      <c r="M53" s="97" t="str">
        <f t="shared" si="0"/>
        <v>-</v>
      </c>
      <c r="N53" s="43" t="str">
        <f t="shared" si="1"/>
        <v>-</v>
      </c>
      <c r="O53" s="113" t="s">
        <v>360</v>
      </c>
      <c r="U53" s="2"/>
    </row>
    <row r="54" spans="2:21" s="115" customFormat="1" ht="14.4" hidden="1">
      <c r="B54" s="116" t="s">
        <v>287</v>
      </c>
      <c r="C54" s="116" t="s">
        <v>31</v>
      </c>
      <c r="D54" s="116" t="s">
        <v>30</v>
      </c>
      <c r="E54" s="117" t="s">
        <v>68</v>
      </c>
      <c r="F54" s="117" t="s">
        <v>69</v>
      </c>
      <c r="G54" s="117" t="s">
        <v>74</v>
      </c>
      <c r="H54" s="118">
        <v>144</v>
      </c>
      <c r="I54" s="118" t="s">
        <v>32</v>
      </c>
      <c r="J54" s="119">
        <v>40</v>
      </c>
      <c r="K54" s="98"/>
      <c r="L54" s="120"/>
      <c r="M54" s="121" t="str">
        <f t="shared" si="0"/>
        <v>-</v>
      </c>
      <c r="N54" s="122" t="str">
        <f t="shared" si="1"/>
        <v>-</v>
      </c>
      <c r="O54" s="123" t="s">
        <v>358</v>
      </c>
      <c r="P54" s="112"/>
      <c r="Q54" s="124"/>
    </row>
    <row r="55" spans="2:21" ht="14.4">
      <c r="B55" s="39" t="s">
        <v>76</v>
      </c>
      <c r="C55" s="39" t="s">
        <v>31</v>
      </c>
      <c r="D55" s="39" t="s">
        <v>30</v>
      </c>
      <c r="E55" s="40" t="s">
        <v>68</v>
      </c>
      <c r="F55" s="40" t="s">
        <v>69</v>
      </c>
      <c r="G55" s="40" t="s">
        <v>75</v>
      </c>
      <c r="H55" s="41">
        <v>144</v>
      </c>
      <c r="I55" s="41" t="s">
        <v>32</v>
      </c>
      <c r="J55" s="98">
        <v>40</v>
      </c>
      <c r="K55" s="98"/>
      <c r="L55" s="42"/>
      <c r="M55" s="97" t="str">
        <f t="shared" si="0"/>
        <v>-</v>
      </c>
      <c r="N55" s="43" t="str">
        <f t="shared" si="1"/>
        <v>-</v>
      </c>
      <c r="O55" s="113" t="s">
        <v>358</v>
      </c>
      <c r="U55" s="2"/>
    </row>
    <row r="56" spans="2:21" ht="14.4">
      <c r="B56" s="39" t="s">
        <v>78</v>
      </c>
      <c r="C56" s="39" t="s">
        <v>31</v>
      </c>
      <c r="D56" s="39" t="s">
        <v>30</v>
      </c>
      <c r="E56" s="40" t="s">
        <v>68</v>
      </c>
      <c r="F56" s="40" t="s">
        <v>69</v>
      </c>
      <c r="G56" s="40" t="s">
        <v>77</v>
      </c>
      <c r="H56" s="41">
        <v>144</v>
      </c>
      <c r="I56" s="41" t="s">
        <v>32</v>
      </c>
      <c r="J56" s="98">
        <v>40</v>
      </c>
      <c r="K56" s="98"/>
      <c r="L56" s="42"/>
      <c r="M56" s="97" t="str">
        <f t="shared" si="0"/>
        <v>-</v>
      </c>
      <c r="N56" s="43" t="str">
        <f t="shared" si="1"/>
        <v>-</v>
      </c>
      <c r="O56" s="113" t="s">
        <v>360</v>
      </c>
      <c r="U56" s="2"/>
    </row>
    <row r="57" spans="2:21" ht="14.4">
      <c r="B57" s="39" t="s">
        <v>80</v>
      </c>
      <c r="C57" s="39" t="s">
        <v>31</v>
      </c>
      <c r="D57" s="39" t="s">
        <v>30</v>
      </c>
      <c r="E57" s="40" t="s">
        <v>68</v>
      </c>
      <c r="F57" s="40" t="s">
        <v>69</v>
      </c>
      <c r="G57" s="40" t="s">
        <v>79</v>
      </c>
      <c r="H57" s="41">
        <v>144</v>
      </c>
      <c r="I57" s="41" t="s">
        <v>32</v>
      </c>
      <c r="J57" s="98">
        <v>40</v>
      </c>
      <c r="K57" s="98"/>
      <c r="L57" s="42"/>
      <c r="M57" s="97" t="str">
        <f t="shared" si="0"/>
        <v>-</v>
      </c>
      <c r="N57" s="43" t="str">
        <f t="shared" si="1"/>
        <v>-</v>
      </c>
      <c r="O57" s="113" t="s">
        <v>360</v>
      </c>
      <c r="U57" s="2"/>
    </row>
    <row r="58" spans="2:21" ht="14.4">
      <c r="B58" s="39" t="s">
        <v>82</v>
      </c>
      <c r="C58" s="39" t="s">
        <v>31</v>
      </c>
      <c r="D58" s="39" t="s">
        <v>30</v>
      </c>
      <c r="E58" s="40" t="s">
        <v>68</v>
      </c>
      <c r="F58" s="40" t="s">
        <v>69</v>
      </c>
      <c r="G58" s="40" t="s">
        <v>81</v>
      </c>
      <c r="H58" s="41">
        <v>144</v>
      </c>
      <c r="I58" s="41" t="s">
        <v>32</v>
      </c>
      <c r="J58" s="98">
        <v>40</v>
      </c>
      <c r="K58" s="98"/>
      <c r="L58" s="42"/>
      <c r="M58" s="97" t="str">
        <f t="shared" si="0"/>
        <v>-</v>
      </c>
      <c r="N58" s="43" t="str">
        <f t="shared" si="1"/>
        <v>-</v>
      </c>
      <c r="O58" s="113" t="s">
        <v>360</v>
      </c>
      <c r="U58" s="2"/>
    </row>
    <row r="59" spans="2:21" ht="14.4">
      <c r="B59" s="39" t="s">
        <v>83</v>
      </c>
      <c r="C59" s="39" t="s">
        <v>31</v>
      </c>
      <c r="D59" s="39" t="s">
        <v>30</v>
      </c>
      <c r="E59" s="40" t="s">
        <v>68</v>
      </c>
      <c r="F59" s="40" t="s">
        <v>69</v>
      </c>
      <c r="G59" s="40" t="s">
        <v>322</v>
      </c>
      <c r="H59" s="41">
        <v>144</v>
      </c>
      <c r="I59" s="41" t="s">
        <v>32</v>
      </c>
      <c r="J59" s="98">
        <v>40</v>
      </c>
      <c r="K59" s="98"/>
      <c r="L59" s="42"/>
      <c r="M59" s="97" t="str">
        <f t="shared" si="0"/>
        <v>-</v>
      </c>
      <c r="N59" s="43" t="str">
        <f t="shared" si="1"/>
        <v>-</v>
      </c>
      <c r="O59" s="113" t="s">
        <v>360</v>
      </c>
      <c r="U59" s="2"/>
    </row>
    <row r="60" spans="2:21" s="115" customFormat="1" ht="14.4" hidden="1">
      <c r="B60" s="116" t="s">
        <v>288</v>
      </c>
      <c r="C60" s="116" t="s">
        <v>31</v>
      </c>
      <c r="D60" s="116" t="s">
        <v>30</v>
      </c>
      <c r="E60" s="117" t="s">
        <v>68</v>
      </c>
      <c r="F60" s="117" t="s">
        <v>69</v>
      </c>
      <c r="G60" s="117" t="s">
        <v>367</v>
      </c>
      <c r="H60" s="118">
        <v>144</v>
      </c>
      <c r="I60" s="118" t="s">
        <v>32</v>
      </c>
      <c r="J60" s="119">
        <v>29</v>
      </c>
      <c r="K60" s="98"/>
      <c r="L60" s="120"/>
      <c r="M60" s="121" t="str">
        <f t="shared" si="0"/>
        <v>-</v>
      </c>
      <c r="N60" s="122" t="str">
        <f t="shared" si="1"/>
        <v>-</v>
      </c>
      <c r="O60" s="123" t="s">
        <v>360</v>
      </c>
      <c r="P60" s="112"/>
      <c r="Q60" s="124"/>
    </row>
    <row r="61" spans="2:21" ht="14.4">
      <c r="B61" s="39" t="s">
        <v>85</v>
      </c>
      <c r="C61" s="39" t="s">
        <v>31</v>
      </c>
      <c r="D61" s="39" t="s">
        <v>30</v>
      </c>
      <c r="E61" s="40" t="s">
        <v>68</v>
      </c>
      <c r="F61" s="40" t="s">
        <v>69</v>
      </c>
      <c r="G61" s="40" t="s">
        <v>84</v>
      </c>
      <c r="H61" s="41">
        <v>144</v>
      </c>
      <c r="I61" s="41" t="s">
        <v>32</v>
      </c>
      <c r="J61" s="98">
        <v>40</v>
      </c>
      <c r="K61" s="98"/>
      <c r="L61" s="42"/>
      <c r="M61" s="97" t="str">
        <f t="shared" si="0"/>
        <v>-</v>
      </c>
      <c r="N61" s="43" t="str">
        <f t="shared" si="1"/>
        <v>-</v>
      </c>
      <c r="O61" s="113" t="s">
        <v>360</v>
      </c>
      <c r="U61" s="2"/>
    </row>
    <row r="62" spans="2:21" ht="14.4">
      <c r="B62" s="39" t="s">
        <v>86</v>
      </c>
      <c r="C62" s="39" t="s">
        <v>31</v>
      </c>
      <c r="D62" s="39" t="s">
        <v>30</v>
      </c>
      <c r="E62" s="40" t="s">
        <v>87</v>
      </c>
      <c r="F62" s="40" t="s">
        <v>89</v>
      </c>
      <c r="G62" s="40" t="s">
        <v>88</v>
      </c>
      <c r="H62" s="41">
        <v>144</v>
      </c>
      <c r="I62" s="41" t="s">
        <v>32</v>
      </c>
      <c r="J62" s="98">
        <v>40</v>
      </c>
      <c r="K62" s="98"/>
      <c r="L62" s="42"/>
      <c r="M62" s="97" t="str">
        <f t="shared" si="0"/>
        <v>-</v>
      </c>
      <c r="N62" s="43" t="str">
        <f t="shared" si="1"/>
        <v>-</v>
      </c>
      <c r="O62" s="113" t="s">
        <v>360</v>
      </c>
      <c r="U62" s="2"/>
    </row>
    <row r="63" spans="2:21" ht="14.4">
      <c r="B63" s="39" t="s">
        <v>90</v>
      </c>
      <c r="C63" s="39" t="s">
        <v>31</v>
      </c>
      <c r="D63" s="39" t="s">
        <v>30</v>
      </c>
      <c r="E63" s="40" t="s">
        <v>91</v>
      </c>
      <c r="F63" s="40" t="s">
        <v>92</v>
      </c>
      <c r="G63" s="40" t="s">
        <v>320</v>
      </c>
      <c r="H63" s="41">
        <v>144</v>
      </c>
      <c r="I63" s="41" t="s">
        <v>32</v>
      </c>
      <c r="J63" s="98">
        <v>40</v>
      </c>
      <c r="K63" s="98"/>
      <c r="L63" s="42"/>
      <c r="M63" s="97" t="str">
        <f t="shared" si="0"/>
        <v>-</v>
      </c>
      <c r="N63" s="43" t="str">
        <f t="shared" si="1"/>
        <v>-</v>
      </c>
      <c r="O63" s="113" t="s">
        <v>360</v>
      </c>
      <c r="U63" s="2"/>
    </row>
    <row r="64" spans="2:21" ht="14.4">
      <c r="B64" s="39" t="s">
        <v>289</v>
      </c>
      <c r="C64" s="39" t="s">
        <v>31</v>
      </c>
      <c r="D64" s="39" t="s">
        <v>30</v>
      </c>
      <c r="E64" s="40" t="s">
        <v>93</v>
      </c>
      <c r="F64" s="40" t="s">
        <v>94</v>
      </c>
      <c r="G64" s="40" t="s">
        <v>95</v>
      </c>
      <c r="H64" s="41">
        <v>144</v>
      </c>
      <c r="I64" s="41" t="s">
        <v>32</v>
      </c>
      <c r="J64" s="98">
        <v>40</v>
      </c>
      <c r="K64" s="98"/>
      <c r="L64" s="42"/>
      <c r="M64" s="97" t="str">
        <f t="shared" si="0"/>
        <v>-</v>
      </c>
      <c r="N64" s="43" t="str">
        <f t="shared" si="1"/>
        <v>-</v>
      </c>
      <c r="O64" s="113" t="s">
        <v>360</v>
      </c>
      <c r="U64" s="2"/>
    </row>
    <row r="65" spans="2:21" s="115" customFormat="1" ht="14.4" hidden="1">
      <c r="B65" s="116" t="s">
        <v>290</v>
      </c>
      <c r="C65" s="116" t="s">
        <v>31</v>
      </c>
      <c r="D65" s="116" t="s">
        <v>30</v>
      </c>
      <c r="E65" s="117" t="s">
        <v>274</v>
      </c>
      <c r="F65" s="117" t="s">
        <v>269</v>
      </c>
      <c r="G65" s="117"/>
      <c r="H65" s="118">
        <v>96</v>
      </c>
      <c r="I65" s="118" t="s">
        <v>32</v>
      </c>
      <c r="J65" s="119">
        <v>40</v>
      </c>
      <c r="K65" s="98"/>
      <c r="L65" s="120"/>
      <c r="M65" s="121" t="str">
        <f t="shared" si="0"/>
        <v>-</v>
      </c>
      <c r="N65" s="122" t="str">
        <f t="shared" si="1"/>
        <v>-</v>
      </c>
      <c r="O65" s="123" t="s">
        <v>360</v>
      </c>
      <c r="P65" s="112"/>
      <c r="Q65" s="124"/>
    </row>
    <row r="66" spans="2:21" ht="14.4">
      <c r="B66" s="39" t="s">
        <v>96</v>
      </c>
      <c r="C66" s="39" t="s">
        <v>31</v>
      </c>
      <c r="D66" s="39" t="s">
        <v>30</v>
      </c>
      <c r="E66" s="40" t="s">
        <v>97</v>
      </c>
      <c r="F66" s="40" t="s">
        <v>98</v>
      </c>
      <c r="G66" s="40" t="s">
        <v>320</v>
      </c>
      <c r="H66" s="41">
        <v>144</v>
      </c>
      <c r="I66" s="41" t="s">
        <v>32</v>
      </c>
      <c r="J66" s="98">
        <v>40</v>
      </c>
      <c r="K66" s="98"/>
      <c r="L66" s="42"/>
      <c r="M66" s="97" t="str">
        <f t="shared" si="0"/>
        <v>-</v>
      </c>
      <c r="N66" s="43" t="str">
        <f t="shared" si="1"/>
        <v>-</v>
      </c>
      <c r="O66" s="113" t="s">
        <v>360</v>
      </c>
      <c r="U66" s="2"/>
    </row>
    <row r="67" spans="2:21" ht="14.4">
      <c r="B67" s="39" t="s">
        <v>99</v>
      </c>
      <c r="C67" s="39" t="s">
        <v>31</v>
      </c>
      <c r="D67" s="39" t="s">
        <v>30</v>
      </c>
      <c r="E67" s="40" t="s">
        <v>100</v>
      </c>
      <c r="F67" s="40" t="s">
        <v>323</v>
      </c>
      <c r="G67" s="40" t="s">
        <v>101</v>
      </c>
      <c r="H67" s="41">
        <v>144</v>
      </c>
      <c r="I67" s="41" t="s">
        <v>32</v>
      </c>
      <c r="J67" s="98">
        <v>40</v>
      </c>
      <c r="K67" s="98"/>
      <c r="L67" s="42"/>
      <c r="M67" s="97" t="str">
        <f t="shared" si="0"/>
        <v>-</v>
      </c>
      <c r="N67" s="43" t="str">
        <f t="shared" si="1"/>
        <v>-</v>
      </c>
      <c r="O67" s="113" t="s">
        <v>360</v>
      </c>
      <c r="U67" s="2"/>
    </row>
    <row r="68" spans="2:21" s="115" customFormat="1" ht="14.4" hidden="1">
      <c r="B68" s="116" t="s">
        <v>291</v>
      </c>
      <c r="C68" s="116" t="s">
        <v>31</v>
      </c>
      <c r="D68" s="116" t="s">
        <v>30</v>
      </c>
      <c r="E68" s="117" t="s">
        <v>102</v>
      </c>
      <c r="F68" s="117" t="s">
        <v>103</v>
      </c>
      <c r="G68" s="117" t="s">
        <v>104</v>
      </c>
      <c r="H68" s="118">
        <v>144</v>
      </c>
      <c r="I68" s="118" t="s">
        <v>32</v>
      </c>
      <c r="J68" s="119">
        <v>40</v>
      </c>
      <c r="K68" s="98"/>
      <c r="L68" s="120"/>
      <c r="M68" s="121" t="str">
        <f t="shared" si="0"/>
        <v>-</v>
      </c>
      <c r="N68" s="122" t="str">
        <f t="shared" si="1"/>
        <v>-</v>
      </c>
      <c r="O68" s="123" t="s">
        <v>360</v>
      </c>
      <c r="P68" s="112"/>
      <c r="Q68" s="124"/>
    </row>
    <row r="69" spans="2:21" ht="14.4">
      <c r="B69" s="39" t="s">
        <v>372</v>
      </c>
      <c r="C69" s="39" t="s">
        <v>31</v>
      </c>
      <c r="D69" s="39" t="s">
        <v>30</v>
      </c>
      <c r="E69" s="40" t="s">
        <v>102</v>
      </c>
      <c r="F69" s="40" t="s">
        <v>103</v>
      </c>
      <c r="G69" s="40" t="s">
        <v>375</v>
      </c>
      <c r="H69" s="41">
        <v>144</v>
      </c>
      <c r="I69" s="41" t="s">
        <v>32</v>
      </c>
      <c r="J69" s="98">
        <v>40</v>
      </c>
      <c r="K69" s="98"/>
      <c r="L69" s="42"/>
      <c r="M69" s="97" t="str">
        <f t="shared" si="0"/>
        <v>-</v>
      </c>
      <c r="N69" s="43" t="str">
        <f t="shared" si="1"/>
        <v>-</v>
      </c>
      <c r="O69" s="113" t="s">
        <v>360</v>
      </c>
      <c r="U69" s="2"/>
    </row>
    <row r="70" spans="2:21" ht="14.4">
      <c r="B70" s="39" t="s">
        <v>105</v>
      </c>
      <c r="C70" s="39" t="s">
        <v>31</v>
      </c>
      <c r="D70" s="39" t="s">
        <v>30</v>
      </c>
      <c r="E70" s="40" t="s">
        <v>102</v>
      </c>
      <c r="F70" s="40" t="s">
        <v>103</v>
      </c>
      <c r="G70" s="40" t="s">
        <v>106</v>
      </c>
      <c r="H70" s="41">
        <v>144</v>
      </c>
      <c r="I70" s="41" t="s">
        <v>32</v>
      </c>
      <c r="J70" s="98">
        <v>40</v>
      </c>
      <c r="K70" s="98"/>
      <c r="L70" s="42"/>
      <c r="M70" s="97" t="str">
        <f t="shared" si="0"/>
        <v>-</v>
      </c>
      <c r="N70" s="43" t="str">
        <f t="shared" si="1"/>
        <v>-</v>
      </c>
      <c r="O70" s="113" t="s">
        <v>358</v>
      </c>
      <c r="U70" s="2"/>
    </row>
    <row r="71" spans="2:21" ht="14.4">
      <c r="B71" s="39" t="s">
        <v>107</v>
      </c>
      <c r="C71" s="39" t="s">
        <v>31</v>
      </c>
      <c r="D71" s="39" t="s">
        <v>30</v>
      </c>
      <c r="E71" s="40" t="s">
        <v>102</v>
      </c>
      <c r="F71" s="40" t="s">
        <v>103</v>
      </c>
      <c r="G71" s="40" t="s">
        <v>108</v>
      </c>
      <c r="H71" s="41">
        <v>144</v>
      </c>
      <c r="I71" s="41" t="s">
        <v>32</v>
      </c>
      <c r="J71" s="98">
        <v>40</v>
      </c>
      <c r="K71" s="98"/>
      <c r="L71" s="42"/>
      <c r="M71" s="97" t="str">
        <f t="shared" si="0"/>
        <v>-</v>
      </c>
      <c r="N71" s="43" t="str">
        <f t="shared" si="1"/>
        <v>-</v>
      </c>
      <c r="O71" s="113" t="s">
        <v>360</v>
      </c>
      <c r="U71" s="2"/>
    </row>
    <row r="72" spans="2:21" s="115" customFormat="1" ht="14.4" hidden="1">
      <c r="B72" s="116" t="s">
        <v>292</v>
      </c>
      <c r="C72" s="116" t="s">
        <v>31</v>
      </c>
      <c r="D72" s="116" t="s">
        <v>30</v>
      </c>
      <c r="E72" s="117" t="s">
        <v>102</v>
      </c>
      <c r="F72" s="117" t="s">
        <v>103</v>
      </c>
      <c r="G72" s="117" t="s">
        <v>324</v>
      </c>
      <c r="H72" s="118">
        <v>144</v>
      </c>
      <c r="I72" s="118" t="s">
        <v>32</v>
      </c>
      <c r="J72" s="119">
        <v>40</v>
      </c>
      <c r="K72" s="98"/>
      <c r="L72" s="120"/>
      <c r="M72" s="121" t="str">
        <f t="shared" si="0"/>
        <v>-</v>
      </c>
      <c r="N72" s="122" t="str">
        <f t="shared" si="1"/>
        <v>-</v>
      </c>
      <c r="O72" s="123" t="s">
        <v>360</v>
      </c>
      <c r="P72" s="112"/>
      <c r="Q72" s="124"/>
    </row>
    <row r="73" spans="2:21" ht="14.4">
      <c r="B73" s="39" t="s">
        <v>109</v>
      </c>
      <c r="C73" s="39" t="s">
        <v>31</v>
      </c>
      <c r="D73" s="39" t="s">
        <v>30</v>
      </c>
      <c r="E73" s="40" t="s">
        <v>102</v>
      </c>
      <c r="F73" s="40" t="s">
        <v>103</v>
      </c>
      <c r="G73" s="40" t="s">
        <v>67</v>
      </c>
      <c r="H73" s="41">
        <v>144</v>
      </c>
      <c r="I73" s="41" t="s">
        <v>32</v>
      </c>
      <c r="J73" s="98">
        <v>40</v>
      </c>
      <c r="K73" s="98"/>
      <c r="L73" s="42"/>
      <c r="M73" s="97" t="str">
        <f t="shared" si="0"/>
        <v>-</v>
      </c>
      <c r="N73" s="43" t="str">
        <f t="shared" si="1"/>
        <v>-</v>
      </c>
      <c r="O73" s="113" t="s">
        <v>360</v>
      </c>
      <c r="U73" s="2"/>
    </row>
    <row r="74" spans="2:21" s="115" customFormat="1" ht="14.4" hidden="1">
      <c r="B74" s="116" t="s">
        <v>110</v>
      </c>
      <c r="C74" s="116" t="s">
        <v>31</v>
      </c>
      <c r="D74" s="116" t="s">
        <v>30</v>
      </c>
      <c r="E74" s="117" t="s">
        <v>102</v>
      </c>
      <c r="F74" s="117" t="s">
        <v>103</v>
      </c>
      <c r="G74" s="117" t="s">
        <v>325</v>
      </c>
      <c r="H74" s="118">
        <v>144</v>
      </c>
      <c r="I74" s="118" t="s">
        <v>32</v>
      </c>
      <c r="J74" s="119">
        <v>40</v>
      </c>
      <c r="K74" s="98"/>
      <c r="L74" s="120"/>
      <c r="M74" s="121" t="str">
        <f t="shared" si="0"/>
        <v>-</v>
      </c>
      <c r="N74" s="122" t="str">
        <f t="shared" si="1"/>
        <v>-</v>
      </c>
      <c r="O74" s="123" t="s">
        <v>360</v>
      </c>
      <c r="P74" s="112"/>
      <c r="Q74" s="124"/>
    </row>
    <row r="75" spans="2:21" ht="14.4">
      <c r="B75" s="39" t="s">
        <v>111</v>
      </c>
      <c r="C75" s="39" t="s">
        <v>31</v>
      </c>
      <c r="D75" s="39" t="s">
        <v>30</v>
      </c>
      <c r="E75" s="40" t="s">
        <v>102</v>
      </c>
      <c r="F75" s="40" t="s">
        <v>103</v>
      </c>
      <c r="G75" s="40" t="s">
        <v>112</v>
      </c>
      <c r="H75" s="41">
        <v>144</v>
      </c>
      <c r="I75" s="41" t="s">
        <v>32</v>
      </c>
      <c r="J75" s="98">
        <v>40</v>
      </c>
      <c r="K75" s="98"/>
      <c r="L75" s="42"/>
      <c r="M75" s="97" t="str">
        <f t="shared" si="0"/>
        <v>-</v>
      </c>
      <c r="N75" s="43" t="str">
        <f t="shared" si="1"/>
        <v>-</v>
      </c>
      <c r="O75" s="113" t="s">
        <v>360</v>
      </c>
      <c r="U75" s="2"/>
    </row>
    <row r="76" spans="2:21" s="115" customFormat="1" ht="14.4" hidden="1">
      <c r="B76" s="116" t="s">
        <v>293</v>
      </c>
      <c r="C76" s="116" t="s">
        <v>31</v>
      </c>
      <c r="D76" s="116" t="s">
        <v>30</v>
      </c>
      <c r="E76" s="117" t="s">
        <v>102</v>
      </c>
      <c r="F76" s="117" t="s">
        <v>103</v>
      </c>
      <c r="G76" s="117" t="s">
        <v>113</v>
      </c>
      <c r="H76" s="118">
        <v>144</v>
      </c>
      <c r="I76" s="118" t="s">
        <v>32</v>
      </c>
      <c r="J76" s="119">
        <v>40</v>
      </c>
      <c r="K76" s="98"/>
      <c r="L76" s="120"/>
      <c r="M76" s="121" t="str">
        <f t="shared" si="0"/>
        <v>-</v>
      </c>
      <c r="N76" s="122" t="str">
        <f t="shared" si="1"/>
        <v>-</v>
      </c>
      <c r="O76" s="123" t="s">
        <v>360</v>
      </c>
      <c r="P76" s="112"/>
      <c r="Q76" s="124"/>
    </row>
    <row r="77" spans="2:21" ht="14.4">
      <c r="B77" s="39" t="s">
        <v>114</v>
      </c>
      <c r="C77" s="39" t="s">
        <v>31</v>
      </c>
      <c r="D77" s="39" t="s">
        <v>30</v>
      </c>
      <c r="E77" s="40" t="s">
        <v>102</v>
      </c>
      <c r="F77" s="40" t="s">
        <v>103</v>
      </c>
      <c r="G77" s="40" t="s">
        <v>115</v>
      </c>
      <c r="H77" s="41">
        <v>144</v>
      </c>
      <c r="I77" s="41" t="s">
        <v>32</v>
      </c>
      <c r="J77" s="98">
        <v>40</v>
      </c>
      <c r="K77" s="98"/>
      <c r="L77" s="42"/>
      <c r="M77" s="97" t="str">
        <f t="shared" si="0"/>
        <v>-</v>
      </c>
      <c r="N77" s="43" t="str">
        <f t="shared" si="1"/>
        <v>-</v>
      </c>
      <c r="O77" s="113" t="s">
        <v>360</v>
      </c>
      <c r="U77" s="2"/>
    </row>
    <row r="78" spans="2:21" s="115" customFormat="1" ht="14.4" hidden="1">
      <c r="B78" s="116" t="s">
        <v>116</v>
      </c>
      <c r="C78" s="116" t="s">
        <v>31</v>
      </c>
      <c r="D78" s="116" t="s">
        <v>30</v>
      </c>
      <c r="E78" s="117" t="s">
        <v>102</v>
      </c>
      <c r="F78" s="117" t="s">
        <v>103</v>
      </c>
      <c r="G78" s="117" t="s">
        <v>326</v>
      </c>
      <c r="H78" s="118">
        <v>144</v>
      </c>
      <c r="I78" s="118" t="s">
        <v>32</v>
      </c>
      <c r="J78" s="119">
        <v>40</v>
      </c>
      <c r="K78" s="98"/>
      <c r="L78" s="120"/>
      <c r="M78" s="121" t="str">
        <f t="shared" si="0"/>
        <v>-</v>
      </c>
      <c r="N78" s="122" t="str">
        <f t="shared" si="1"/>
        <v>-</v>
      </c>
      <c r="O78" s="123" t="s">
        <v>360</v>
      </c>
      <c r="P78" s="112"/>
      <c r="Q78" s="124"/>
    </row>
    <row r="79" spans="2:21" ht="14.4">
      <c r="B79" s="39" t="s">
        <v>117</v>
      </c>
      <c r="C79" s="39" t="s">
        <v>31</v>
      </c>
      <c r="D79" s="39" t="s">
        <v>30</v>
      </c>
      <c r="E79" s="40" t="s">
        <v>327</v>
      </c>
      <c r="F79" s="40" t="s">
        <v>328</v>
      </c>
      <c r="G79" s="40" t="s">
        <v>320</v>
      </c>
      <c r="H79" s="41">
        <v>144</v>
      </c>
      <c r="I79" s="41" t="s">
        <v>32</v>
      </c>
      <c r="J79" s="98">
        <v>40</v>
      </c>
      <c r="K79" s="98"/>
      <c r="L79" s="42"/>
      <c r="M79" s="97" t="str">
        <f t="shared" si="0"/>
        <v>-</v>
      </c>
      <c r="N79" s="43" t="str">
        <f t="shared" si="1"/>
        <v>-</v>
      </c>
      <c r="O79" s="113" t="s">
        <v>360</v>
      </c>
      <c r="U79" s="2"/>
    </row>
    <row r="80" spans="2:21" s="115" customFormat="1" ht="14.4" hidden="1">
      <c r="B80" s="116" t="s">
        <v>294</v>
      </c>
      <c r="C80" s="116" t="s">
        <v>31</v>
      </c>
      <c r="D80" s="116" t="s">
        <v>30</v>
      </c>
      <c r="E80" s="117" t="s">
        <v>118</v>
      </c>
      <c r="F80" s="117" t="s">
        <v>119</v>
      </c>
      <c r="G80" s="117" t="s">
        <v>329</v>
      </c>
      <c r="H80" s="118">
        <v>144</v>
      </c>
      <c r="I80" s="118" t="s">
        <v>32</v>
      </c>
      <c r="J80" s="119">
        <v>40</v>
      </c>
      <c r="K80" s="98"/>
      <c r="L80" s="120"/>
      <c r="M80" s="121" t="str">
        <f t="shared" si="0"/>
        <v>-</v>
      </c>
      <c r="N80" s="122" t="str">
        <f t="shared" si="1"/>
        <v>-</v>
      </c>
      <c r="O80" s="123" t="s">
        <v>358</v>
      </c>
      <c r="P80" s="112"/>
      <c r="Q80" s="124"/>
    </row>
    <row r="81" spans="2:21" s="115" customFormat="1" ht="14.4" hidden="1">
      <c r="B81" s="116" t="s">
        <v>295</v>
      </c>
      <c r="C81" s="116" t="s">
        <v>31</v>
      </c>
      <c r="D81" s="116" t="s">
        <v>30</v>
      </c>
      <c r="E81" s="117" t="s">
        <v>330</v>
      </c>
      <c r="F81" s="117" t="s">
        <v>331</v>
      </c>
      <c r="G81" s="117" t="s">
        <v>332</v>
      </c>
      <c r="H81" s="118">
        <v>144</v>
      </c>
      <c r="I81" s="118" t="s">
        <v>32</v>
      </c>
      <c r="J81" s="119">
        <v>40</v>
      </c>
      <c r="K81" s="98"/>
      <c r="L81" s="120"/>
      <c r="M81" s="121" t="str">
        <f t="shared" si="0"/>
        <v>-</v>
      </c>
      <c r="N81" s="122" t="str">
        <f t="shared" si="1"/>
        <v>-</v>
      </c>
      <c r="O81" s="123" t="s">
        <v>358</v>
      </c>
      <c r="P81" s="112"/>
      <c r="Q81" s="124"/>
    </row>
    <row r="82" spans="2:21" ht="18">
      <c r="B82" s="32" t="s">
        <v>29</v>
      </c>
      <c r="C82" s="33"/>
      <c r="D82" s="33"/>
      <c r="E82" s="34" t="s">
        <v>120</v>
      </c>
      <c r="F82" s="35"/>
      <c r="G82" s="35"/>
      <c r="H82" s="36"/>
      <c r="I82" s="35"/>
      <c r="J82" s="44"/>
      <c r="K82" s="44"/>
      <c r="L82" s="42"/>
      <c r="M82" s="38"/>
      <c r="N82" s="38"/>
      <c r="O82" s="38"/>
      <c r="P82" s="112"/>
      <c r="U82" s="2"/>
    </row>
    <row r="83" spans="2:21" s="115" customFormat="1" ht="14.4" hidden="1">
      <c r="B83" s="116" t="s">
        <v>123</v>
      </c>
      <c r="C83" s="116" t="s">
        <v>31</v>
      </c>
      <c r="D83" s="116" t="s">
        <v>316</v>
      </c>
      <c r="E83" s="117" t="s">
        <v>121</v>
      </c>
      <c r="F83" s="117" t="s">
        <v>122</v>
      </c>
      <c r="G83" s="117" t="s">
        <v>333</v>
      </c>
      <c r="H83" s="118">
        <v>144</v>
      </c>
      <c r="I83" s="118" t="s">
        <v>32</v>
      </c>
      <c r="J83" s="119">
        <v>61</v>
      </c>
      <c r="K83" s="98"/>
      <c r="L83" s="120"/>
      <c r="M83" s="121" t="str">
        <f t="shared" ref="M83:M90" si="2">IF(L83*H83=0,"-",L83*H83)</f>
        <v>-</v>
      </c>
      <c r="N83" s="122" t="str">
        <f t="shared" si="1"/>
        <v>-</v>
      </c>
      <c r="O83" s="123" t="s">
        <v>360</v>
      </c>
      <c r="P83" s="112"/>
      <c r="Q83" s="124"/>
    </row>
    <row r="84" spans="2:21" ht="14.4">
      <c r="B84" s="39" t="s">
        <v>296</v>
      </c>
      <c r="C84" s="39" t="s">
        <v>31</v>
      </c>
      <c r="D84" s="39" t="s">
        <v>316</v>
      </c>
      <c r="E84" s="40" t="s">
        <v>121</v>
      </c>
      <c r="F84" s="40" t="s">
        <v>122</v>
      </c>
      <c r="G84" s="40" t="s">
        <v>334</v>
      </c>
      <c r="H84" s="41">
        <v>144</v>
      </c>
      <c r="I84" s="41" t="s">
        <v>32</v>
      </c>
      <c r="J84" s="98">
        <v>61</v>
      </c>
      <c r="K84" s="98"/>
      <c r="L84" s="42"/>
      <c r="M84" s="97" t="str">
        <f t="shared" si="2"/>
        <v>-</v>
      </c>
      <c r="N84" s="43" t="str">
        <f t="shared" si="1"/>
        <v>-</v>
      </c>
      <c r="O84" s="113" t="s">
        <v>360</v>
      </c>
      <c r="U84" s="2"/>
    </row>
    <row r="85" spans="2:21" ht="14.4">
      <c r="B85" s="39" t="s">
        <v>124</v>
      </c>
      <c r="C85" s="39" t="s">
        <v>31</v>
      </c>
      <c r="D85" s="39" t="s">
        <v>316</v>
      </c>
      <c r="E85" s="40" t="s">
        <v>121</v>
      </c>
      <c r="F85" s="40" t="s">
        <v>122</v>
      </c>
      <c r="G85" s="40" t="s">
        <v>335</v>
      </c>
      <c r="H85" s="41">
        <v>144</v>
      </c>
      <c r="I85" s="41" t="s">
        <v>32</v>
      </c>
      <c r="J85" s="98">
        <v>61</v>
      </c>
      <c r="K85" s="98"/>
      <c r="L85" s="42"/>
      <c r="M85" s="97" t="str">
        <f t="shared" si="2"/>
        <v>-</v>
      </c>
      <c r="N85" s="43" t="str">
        <f t="shared" si="1"/>
        <v>-</v>
      </c>
      <c r="O85" s="113" t="s">
        <v>360</v>
      </c>
      <c r="U85" s="2"/>
    </row>
    <row r="86" spans="2:21" s="115" customFormat="1" ht="14.4" hidden="1">
      <c r="B86" s="116" t="s">
        <v>125</v>
      </c>
      <c r="C86" s="116" t="s">
        <v>31</v>
      </c>
      <c r="D86" s="116" t="s">
        <v>316</v>
      </c>
      <c r="E86" s="117" t="s">
        <v>121</v>
      </c>
      <c r="F86" s="117" t="s">
        <v>122</v>
      </c>
      <c r="G86" s="117" t="s">
        <v>336</v>
      </c>
      <c r="H86" s="118">
        <v>144</v>
      </c>
      <c r="I86" s="118" t="s">
        <v>32</v>
      </c>
      <c r="J86" s="119">
        <v>61</v>
      </c>
      <c r="K86" s="98"/>
      <c r="L86" s="120"/>
      <c r="M86" s="121" t="str">
        <f t="shared" si="2"/>
        <v>-</v>
      </c>
      <c r="N86" s="122" t="str">
        <f t="shared" si="1"/>
        <v>-</v>
      </c>
      <c r="O86" s="123" t="s">
        <v>360</v>
      </c>
      <c r="P86" s="112"/>
      <c r="Q86" s="124"/>
    </row>
    <row r="87" spans="2:21" s="115" customFormat="1" ht="14.4" hidden="1">
      <c r="B87" s="116" t="s">
        <v>126</v>
      </c>
      <c r="C87" s="116" t="s">
        <v>31</v>
      </c>
      <c r="D87" s="116" t="s">
        <v>316</v>
      </c>
      <c r="E87" s="117" t="s">
        <v>121</v>
      </c>
      <c r="F87" s="117" t="s">
        <v>122</v>
      </c>
      <c r="G87" s="117" t="s">
        <v>337</v>
      </c>
      <c r="H87" s="118">
        <v>144</v>
      </c>
      <c r="I87" s="118" t="s">
        <v>32</v>
      </c>
      <c r="J87" s="119">
        <v>59</v>
      </c>
      <c r="K87" s="98"/>
      <c r="L87" s="120"/>
      <c r="M87" s="121" t="str">
        <f t="shared" si="2"/>
        <v>-</v>
      </c>
      <c r="N87" s="122" t="str">
        <f t="shared" si="1"/>
        <v>-</v>
      </c>
      <c r="O87" s="123" t="s">
        <v>359</v>
      </c>
      <c r="P87" s="112"/>
      <c r="Q87" s="124"/>
    </row>
    <row r="88" spans="2:21" ht="14.4">
      <c r="B88" s="39" t="s">
        <v>128</v>
      </c>
      <c r="C88" s="39" t="s">
        <v>31</v>
      </c>
      <c r="D88" s="39" t="s">
        <v>316</v>
      </c>
      <c r="E88" s="40" t="s">
        <v>121</v>
      </c>
      <c r="F88" s="40" t="s">
        <v>122</v>
      </c>
      <c r="G88" s="40" t="s">
        <v>127</v>
      </c>
      <c r="H88" s="41">
        <v>144</v>
      </c>
      <c r="I88" s="41" t="s">
        <v>32</v>
      </c>
      <c r="J88" s="98">
        <v>61</v>
      </c>
      <c r="K88" s="98"/>
      <c r="L88" s="42"/>
      <c r="M88" s="97" t="str">
        <f t="shared" si="2"/>
        <v>-</v>
      </c>
      <c r="N88" s="43" t="str">
        <f t="shared" si="1"/>
        <v>-</v>
      </c>
      <c r="O88" s="113" t="s">
        <v>360</v>
      </c>
      <c r="U88" s="2"/>
    </row>
    <row r="89" spans="2:21" ht="14.4">
      <c r="B89" s="39" t="s">
        <v>129</v>
      </c>
      <c r="C89" s="39" t="s">
        <v>31</v>
      </c>
      <c r="D89" s="39" t="s">
        <v>316</v>
      </c>
      <c r="E89" s="40" t="s">
        <v>121</v>
      </c>
      <c r="F89" s="40" t="s">
        <v>122</v>
      </c>
      <c r="G89" s="40" t="s">
        <v>338</v>
      </c>
      <c r="H89" s="41">
        <v>144</v>
      </c>
      <c r="I89" s="41" t="s">
        <v>32</v>
      </c>
      <c r="J89" s="98">
        <v>61</v>
      </c>
      <c r="K89" s="98"/>
      <c r="L89" s="42"/>
      <c r="M89" s="97" t="str">
        <f t="shared" si="2"/>
        <v>-</v>
      </c>
      <c r="N89" s="43" t="str">
        <f t="shared" si="1"/>
        <v>-</v>
      </c>
      <c r="O89" s="113" t="s">
        <v>358</v>
      </c>
      <c r="U89" s="2"/>
    </row>
    <row r="90" spans="2:21" s="115" customFormat="1" ht="14.4" hidden="1">
      <c r="B90" s="116" t="s">
        <v>130</v>
      </c>
      <c r="C90" s="116" t="s">
        <v>31</v>
      </c>
      <c r="D90" s="116" t="s">
        <v>316</v>
      </c>
      <c r="E90" s="117" t="s">
        <v>121</v>
      </c>
      <c r="F90" s="117" t="s">
        <v>122</v>
      </c>
      <c r="G90" s="117" t="s">
        <v>339</v>
      </c>
      <c r="H90" s="118">
        <v>144</v>
      </c>
      <c r="I90" s="118" t="s">
        <v>32</v>
      </c>
      <c r="J90" s="119">
        <v>61</v>
      </c>
      <c r="K90" s="98"/>
      <c r="L90" s="120"/>
      <c r="M90" s="121" t="str">
        <f t="shared" si="2"/>
        <v>-</v>
      </c>
      <c r="N90" s="122" t="str">
        <f t="shared" si="1"/>
        <v>-</v>
      </c>
      <c r="O90" s="123" t="s">
        <v>360</v>
      </c>
      <c r="P90" s="112"/>
      <c r="Q90" s="124"/>
    </row>
    <row r="91" spans="2:21" ht="18">
      <c r="B91" s="32" t="s">
        <v>29</v>
      </c>
      <c r="C91" s="33"/>
      <c r="D91" s="33"/>
      <c r="E91" s="34" t="s">
        <v>131</v>
      </c>
      <c r="F91" s="35"/>
      <c r="G91" s="35"/>
      <c r="H91" s="36"/>
      <c r="I91" s="35"/>
      <c r="J91" s="44"/>
      <c r="K91" s="44"/>
      <c r="L91" s="42"/>
      <c r="M91" s="38"/>
      <c r="N91" s="38"/>
      <c r="O91" s="38"/>
      <c r="P91" s="112"/>
      <c r="U91" s="2"/>
    </row>
    <row r="92" spans="2:21" s="115" customFormat="1" ht="14.4" hidden="1">
      <c r="B92" s="116" t="s">
        <v>297</v>
      </c>
      <c r="C92" s="116" t="s">
        <v>31</v>
      </c>
      <c r="D92" s="116" t="s">
        <v>131</v>
      </c>
      <c r="E92" s="117" t="s">
        <v>195</v>
      </c>
      <c r="F92" s="117" t="s">
        <v>196</v>
      </c>
      <c r="G92" s="117" t="s">
        <v>197</v>
      </c>
      <c r="H92" s="118">
        <v>500</v>
      </c>
      <c r="I92" s="118" t="s">
        <v>32</v>
      </c>
      <c r="J92" s="119">
        <v>87</v>
      </c>
      <c r="K92" s="98"/>
      <c r="L92" s="120"/>
      <c r="M92" s="121" t="str">
        <f t="shared" ref="M92:M135" si="3">IF(L92*H92=0,"-",L92*H92)</f>
        <v>-</v>
      </c>
      <c r="N92" s="122" t="str">
        <f t="shared" si="1"/>
        <v>-</v>
      </c>
      <c r="O92" s="123" t="s">
        <v>360</v>
      </c>
      <c r="P92" s="112"/>
      <c r="Q92" s="124"/>
    </row>
    <row r="93" spans="2:21" ht="14.4">
      <c r="B93" s="39" t="s">
        <v>298</v>
      </c>
      <c r="C93" s="39" t="s">
        <v>31</v>
      </c>
      <c r="D93" s="39" t="s">
        <v>131</v>
      </c>
      <c r="E93" s="40" t="s">
        <v>135</v>
      </c>
      <c r="F93" s="40" t="s">
        <v>134</v>
      </c>
      <c r="G93" s="40" t="s">
        <v>340</v>
      </c>
      <c r="H93" s="41">
        <v>96</v>
      </c>
      <c r="I93" s="41" t="s">
        <v>32</v>
      </c>
      <c r="J93" s="98">
        <v>95</v>
      </c>
      <c r="K93" s="98"/>
      <c r="L93" s="42"/>
      <c r="M93" s="97" t="str">
        <f t="shared" si="3"/>
        <v>-</v>
      </c>
      <c r="N93" s="43" t="str">
        <f t="shared" si="1"/>
        <v>-</v>
      </c>
      <c r="O93" s="113" t="s">
        <v>358</v>
      </c>
      <c r="U93" s="2"/>
    </row>
    <row r="94" spans="2:21" ht="14.4">
      <c r="B94" s="39" t="s">
        <v>132</v>
      </c>
      <c r="C94" s="39" t="s">
        <v>31</v>
      </c>
      <c r="D94" s="39" t="s">
        <v>131</v>
      </c>
      <c r="E94" s="40" t="s">
        <v>133</v>
      </c>
      <c r="F94" s="40" t="s">
        <v>134</v>
      </c>
      <c r="G94" s="40" t="s">
        <v>341</v>
      </c>
      <c r="H94" s="41">
        <v>96</v>
      </c>
      <c r="I94" s="41" t="s">
        <v>32</v>
      </c>
      <c r="J94" s="98">
        <v>95</v>
      </c>
      <c r="K94" s="98"/>
      <c r="L94" s="42"/>
      <c r="M94" s="97" t="str">
        <f t="shared" si="3"/>
        <v>-</v>
      </c>
      <c r="N94" s="43" t="str">
        <f t="shared" si="1"/>
        <v>-</v>
      </c>
      <c r="O94" s="113" t="s">
        <v>358</v>
      </c>
      <c r="U94" s="2"/>
    </row>
    <row r="95" spans="2:21" ht="14.4">
      <c r="B95" s="39" t="s">
        <v>136</v>
      </c>
      <c r="C95" s="39" t="s">
        <v>31</v>
      </c>
      <c r="D95" s="39" t="s">
        <v>131</v>
      </c>
      <c r="E95" s="40" t="s">
        <v>137</v>
      </c>
      <c r="F95" s="40" t="s">
        <v>138</v>
      </c>
      <c r="G95" s="40" t="s">
        <v>342</v>
      </c>
      <c r="H95" s="41">
        <v>96</v>
      </c>
      <c r="I95" s="41" t="s">
        <v>32</v>
      </c>
      <c r="J95" s="98">
        <v>95</v>
      </c>
      <c r="K95" s="98"/>
      <c r="L95" s="42"/>
      <c r="M95" s="97" t="str">
        <f t="shared" si="3"/>
        <v>-</v>
      </c>
      <c r="N95" s="43" t="str">
        <f t="shared" si="1"/>
        <v>-</v>
      </c>
      <c r="O95" s="113" t="s">
        <v>360</v>
      </c>
      <c r="U95" s="2"/>
    </row>
    <row r="96" spans="2:21" ht="14.4">
      <c r="B96" s="39" t="s">
        <v>299</v>
      </c>
      <c r="C96" s="39" t="s">
        <v>31</v>
      </c>
      <c r="D96" s="39" t="s">
        <v>131</v>
      </c>
      <c r="E96" s="40" t="s">
        <v>137</v>
      </c>
      <c r="F96" s="40" t="s">
        <v>138</v>
      </c>
      <c r="G96" s="40" t="s">
        <v>361</v>
      </c>
      <c r="H96" s="41">
        <v>96</v>
      </c>
      <c r="I96" s="41" t="s">
        <v>32</v>
      </c>
      <c r="J96" s="98">
        <v>65</v>
      </c>
      <c r="K96" s="98"/>
      <c r="L96" s="42"/>
      <c r="M96" s="97" t="str">
        <f t="shared" si="3"/>
        <v>-</v>
      </c>
      <c r="N96" s="43" t="str">
        <f t="shared" si="1"/>
        <v>-</v>
      </c>
      <c r="O96" s="113" t="s">
        <v>360</v>
      </c>
      <c r="U96" s="2"/>
    </row>
    <row r="97" spans="2:21" ht="14.4">
      <c r="B97" s="39" t="s">
        <v>139</v>
      </c>
      <c r="C97" s="39" t="s">
        <v>31</v>
      </c>
      <c r="D97" s="39" t="s">
        <v>131</v>
      </c>
      <c r="E97" s="40" t="s">
        <v>137</v>
      </c>
      <c r="F97" s="40" t="s">
        <v>138</v>
      </c>
      <c r="G97" s="40" t="s">
        <v>343</v>
      </c>
      <c r="H97" s="41">
        <v>96</v>
      </c>
      <c r="I97" s="41" t="s">
        <v>32</v>
      </c>
      <c r="J97" s="98">
        <v>95</v>
      </c>
      <c r="K97" s="98"/>
      <c r="L97" s="42"/>
      <c r="M97" s="97" t="str">
        <f t="shared" si="3"/>
        <v>-</v>
      </c>
      <c r="N97" s="43" t="str">
        <f t="shared" si="1"/>
        <v>-</v>
      </c>
      <c r="O97" s="113" t="s">
        <v>360</v>
      </c>
      <c r="U97" s="2"/>
    </row>
    <row r="98" spans="2:21" s="115" customFormat="1" ht="14.4" hidden="1">
      <c r="B98" s="116" t="s">
        <v>140</v>
      </c>
      <c r="C98" s="116" t="s">
        <v>31</v>
      </c>
      <c r="D98" s="116" t="s">
        <v>131</v>
      </c>
      <c r="E98" s="117" t="s">
        <v>137</v>
      </c>
      <c r="F98" s="117" t="s">
        <v>138</v>
      </c>
      <c r="G98" s="117" t="s">
        <v>141</v>
      </c>
      <c r="H98" s="118">
        <v>96</v>
      </c>
      <c r="I98" s="118" t="s">
        <v>32</v>
      </c>
      <c r="J98" s="119">
        <v>95</v>
      </c>
      <c r="K98" s="98"/>
      <c r="L98" s="120"/>
      <c r="M98" s="121" t="str">
        <f t="shared" si="3"/>
        <v>-</v>
      </c>
      <c r="N98" s="122" t="str">
        <f t="shared" ref="N98:N135" si="4">IF(M98="-","-",M98*J98)</f>
        <v>-</v>
      </c>
      <c r="O98" s="123" t="s">
        <v>360</v>
      </c>
      <c r="P98" s="112"/>
      <c r="Q98" s="124"/>
    </row>
    <row r="99" spans="2:21" s="115" customFormat="1" ht="14.4" hidden="1">
      <c r="B99" s="116" t="s">
        <v>142</v>
      </c>
      <c r="C99" s="116" t="s">
        <v>31</v>
      </c>
      <c r="D99" s="116" t="s">
        <v>131</v>
      </c>
      <c r="E99" s="117" t="s">
        <v>137</v>
      </c>
      <c r="F99" s="117" t="s">
        <v>138</v>
      </c>
      <c r="G99" s="117" t="s">
        <v>40</v>
      </c>
      <c r="H99" s="118">
        <v>96</v>
      </c>
      <c r="I99" s="118" t="s">
        <v>32</v>
      </c>
      <c r="J99" s="119">
        <v>95</v>
      </c>
      <c r="K99" s="98"/>
      <c r="L99" s="120"/>
      <c r="M99" s="121" t="str">
        <f t="shared" si="3"/>
        <v>-</v>
      </c>
      <c r="N99" s="122" t="str">
        <f t="shared" si="4"/>
        <v>-</v>
      </c>
      <c r="O99" s="123" t="s">
        <v>360</v>
      </c>
      <c r="P99" s="112"/>
      <c r="Q99" s="124"/>
    </row>
    <row r="100" spans="2:21" ht="14.4">
      <c r="B100" s="39" t="s">
        <v>300</v>
      </c>
      <c r="C100" s="39" t="s">
        <v>31</v>
      </c>
      <c r="D100" s="39" t="s">
        <v>131</v>
      </c>
      <c r="E100" s="40" t="s">
        <v>144</v>
      </c>
      <c r="F100" s="40" t="s">
        <v>145</v>
      </c>
      <c r="G100" s="40"/>
      <c r="H100" s="41">
        <v>96</v>
      </c>
      <c r="I100" s="41" t="s">
        <v>32</v>
      </c>
      <c r="J100" s="98">
        <v>65</v>
      </c>
      <c r="K100" s="98"/>
      <c r="L100" s="42"/>
      <c r="M100" s="97" t="str">
        <f t="shared" si="3"/>
        <v>-</v>
      </c>
      <c r="N100" s="43" t="str">
        <f t="shared" si="4"/>
        <v>-</v>
      </c>
      <c r="O100" s="113" t="s">
        <v>360</v>
      </c>
      <c r="U100" s="2"/>
    </row>
    <row r="101" spans="2:21" s="115" customFormat="1" ht="14.4" hidden="1">
      <c r="B101" s="116" t="s">
        <v>301</v>
      </c>
      <c r="C101" s="116" t="s">
        <v>31</v>
      </c>
      <c r="D101" s="116" t="s">
        <v>131</v>
      </c>
      <c r="E101" s="117" t="s">
        <v>144</v>
      </c>
      <c r="F101" s="117" t="s">
        <v>145</v>
      </c>
      <c r="G101" s="117" t="s">
        <v>344</v>
      </c>
      <c r="H101" s="118">
        <v>96</v>
      </c>
      <c r="I101" s="118" t="s">
        <v>32</v>
      </c>
      <c r="J101" s="119">
        <v>95</v>
      </c>
      <c r="K101" s="98"/>
      <c r="L101" s="120"/>
      <c r="M101" s="121" t="str">
        <f t="shared" si="3"/>
        <v>-</v>
      </c>
      <c r="N101" s="122" t="str">
        <f t="shared" si="4"/>
        <v>-</v>
      </c>
      <c r="O101" s="123" t="s">
        <v>360</v>
      </c>
      <c r="P101" s="112"/>
      <c r="Q101" s="124"/>
    </row>
    <row r="102" spans="2:21" ht="14.4">
      <c r="B102" s="39" t="s">
        <v>143</v>
      </c>
      <c r="C102" s="39" t="s">
        <v>31</v>
      </c>
      <c r="D102" s="39" t="s">
        <v>131</v>
      </c>
      <c r="E102" s="40" t="s">
        <v>144</v>
      </c>
      <c r="F102" s="40" t="s">
        <v>145</v>
      </c>
      <c r="G102" s="40" t="s">
        <v>146</v>
      </c>
      <c r="H102" s="41">
        <v>96</v>
      </c>
      <c r="I102" s="41" t="s">
        <v>32</v>
      </c>
      <c r="J102" s="98">
        <v>95</v>
      </c>
      <c r="K102" s="98"/>
      <c r="L102" s="42"/>
      <c r="M102" s="97" t="str">
        <f t="shared" si="3"/>
        <v>-</v>
      </c>
      <c r="N102" s="43" t="str">
        <f t="shared" si="4"/>
        <v>-</v>
      </c>
      <c r="O102" s="113" t="s">
        <v>360</v>
      </c>
      <c r="U102" s="2"/>
    </row>
    <row r="103" spans="2:21" ht="14.4">
      <c r="B103" s="39" t="s">
        <v>147</v>
      </c>
      <c r="C103" s="39" t="s">
        <v>31</v>
      </c>
      <c r="D103" s="39" t="s">
        <v>131</v>
      </c>
      <c r="E103" s="40" t="s">
        <v>144</v>
      </c>
      <c r="F103" s="40" t="s">
        <v>145</v>
      </c>
      <c r="G103" s="40" t="s">
        <v>148</v>
      </c>
      <c r="H103" s="41">
        <v>96</v>
      </c>
      <c r="I103" s="41" t="s">
        <v>32</v>
      </c>
      <c r="J103" s="98">
        <v>95</v>
      </c>
      <c r="K103" s="98"/>
      <c r="L103" s="42"/>
      <c r="M103" s="97" t="str">
        <f t="shared" si="3"/>
        <v>-</v>
      </c>
      <c r="N103" s="43" t="str">
        <f t="shared" si="4"/>
        <v>-</v>
      </c>
      <c r="O103" s="113" t="s">
        <v>360</v>
      </c>
      <c r="U103" s="2"/>
    </row>
    <row r="104" spans="2:21" s="115" customFormat="1" ht="14.4" hidden="1">
      <c r="B104" s="116" t="s">
        <v>302</v>
      </c>
      <c r="C104" s="116" t="s">
        <v>31</v>
      </c>
      <c r="D104" s="116" t="s">
        <v>131</v>
      </c>
      <c r="E104" s="117" t="s">
        <v>149</v>
      </c>
      <c r="F104" s="117" t="s">
        <v>345</v>
      </c>
      <c r="G104" s="117" t="s">
        <v>150</v>
      </c>
      <c r="H104" s="118">
        <v>96</v>
      </c>
      <c r="I104" s="118" t="s">
        <v>32</v>
      </c>
      <c r="J104" s="119">
        <v>95</v>
      </c>
      <c r="K104" s="98"/>
      <c r="L104" s="120"/>
      <c r="M104" s="121" t="str">
        <f t="shared" si="3"/>
        <v>-</v>
      </c>
      <c r="N104" s="122" t="str">
        <f t="shared" si="4"/>
        <v>-</v>
      </c>
      <c r="O104" s="123" t="s">
        <v>360</v>
      </c>
      <c r="P104" s="112"/>
      <c r="Q104" s="124"/>
    </row>
    <row r="105" spans="2:21" ht="14.4">
      <c r="B105" s="39" t="s">
        <v>151</v>
      </c>
      <c r="C105" s="39" t="s">
        <v>31</v>
      </c>
      <c r="D105" s="39" t="s">
        <v>131</v>
      </c>
      <c r="E105" s="40" t="s">
        <v>149</v>
      </c>
      <c r="F105" s="40" t="s">
        <v>346</v>
      </c>
      <c r="G105" s="40" t="s">
        <v>152</v>
      </c>
      <c r="H105" s="41">
        <v>96</v>
      </c>
      <c r="I105" s="41" t="s">
        <v>32</v>
      </c>
      <c r="J105" s="98">
        <v>95</v>
      </c>
      <c r="K105" s="98"/>
      <c r="L105" s="42"/>
      <c r="M105" s="97" t="str">
        <f t="shared" si="3"/>
        <v>-</v>
      </c>
      <c r="N105" s="43" t="str">
        <f t="shared" si="4"/>
        <v>-</v>
      </c>
      <c r="O105" s="113" t="s">
        <v>360</v>
      </c>
      <c r="U105" s="2"/>
    </row>
    <row r="106" spans="2:21" ht="14.4">
      <c r="B106" s="39" t="s">
        <v>153</v>
      </c>
      <c r="C106" s="39" t="s">
        <v>31</v>
      </c>
      <c r="D106" s="39" t="s">
        <v>131</v>
      </c>
      <c r="E106" s="40" t="s">
        <v>149</v>
      </c>
      <c r="F106" s="40" t="s">
        <v>346</v>
      </c>
      <c r="G106" s="40" t="s">
        <v>154</v>
      </c>
      <c r="H106" s="41">
        <v>96</v>
      </c>
      <c r="I106" s="41" t="s">
        <v>32</v>
      </c>
      <c r="J106" s="98">
        <v>95</v>
      </c>
      <c r="K106" s="98"/>
      <c r="L106" s="42"/>
      <c r="M106" s="97" t="str">
        <f t="shared" si="3"/>
        <v>-</v>
      </c>
      <c r="N106" s="43" t="str">
        <f t="shared" si="4"/>
        <v>-</v>
      </c>
      <c r="O106" s="113" t="s">
        <v>358</v>
      </c>
      <c r="U106" s="2"/>
    </row>
    <row r="107" spans="2:21" ht="14.4">
      <c r="B107" s="39" t="s">
        <v>155</v>
      </c>
      <c r="C107" s="39" t="s">
        <v>31</v>
      </c>
      <c r="D107" s="39" t="s">
        <v>131</v>
      </c>
      <c r="E107" s="40" t="s">
        <v>149</v>
      </c>
      <c r="F107" s="40" t="s">
        <v>346</v>
      </c>
      <c r="G107" s="40" t="s">
        <v>156</v>
      </c>
      <c r="H107" s="41">
        <v>96</v>
      </c>
      <c r="I107" s="41" t="s">
        <v>32</v>
      </c>
      <c r="J107" s="98">
        <v>95</v>
      </c>
      <c r="K107" s="98"/>
      <c r="L107" s="42"/>
      <c r="M107" s="97" t="str">
        <f t="shared" si="3"/>
        <v>-</v>
      </c>
      <c r="N107" s="43" t="str">
        <f t="shared" si="4"/>
        <v>-</v>
      </c>
      <c r="O107" s="113" t="s">
        <v>360</v>
      </c>
      <c r="U107" s="2"/>
    </row>
    <row r="108" spans="2:21" s="115" customFormat="1" ht="14.4" hidden="1">
      <c r="B108" s="116" t="s">
        <v>303</v>
      </c>
      <c r="C108" s="116" t="s">
        <v>31</v>
      </c>
      <c r="D108" s="116" t="s">
        <v>131</v>
      </c>
      <c r="E108" s="117" t="s">
        <v>149</v>
      </c>
      <c r="F108" s="117" t="s">
        <v>346</v>
      </c>
      <c r="G108" s="117" t="s">
        <v>368</v>
      </c>
      <c r="H108" s="118">
        <v>96</v>
      </c>
      <c r="I108" s="118" t="s">
        <v>32</v>
      </c>
      <c r="J108" s="119">
        <v>65</v>
      </c>
      <c r="K108" s="98"/>
      <c r="L108" s="120"/>
      <c r="M108" s="121" t="str">
        <f t="shared" si="3"/>
        <v>-</v>
      </c>
      <c r="N108" s="122" t="str">
        <f t="shared" si="4"/>
        <v>-</v>
      </c>
      <c r="O108" s="123" t="s">
        <v>360</v>
      </c>
      <c r="P108" s="112"/>
      <c r="Q108" s="124"/>
    </row>
    <row r="109" spans="2:21" ht="14.4">
      <c r="B109" s="39" t="s">
        <v>157</v>
      </c>
      <c r="C109" s="39" t="s">
        <v>31</v>
      </c>
      <c r="D109" s="39" t="s">
        <v>131</v>
      </c>
      <c r="E109" s="40" t="s">
        <v>149</v>
      </c>
      <c r="F109" s="40" t="s">
        <v>346</v>
      </c>
      <c r="G109" s="40" t="s">
        <v>347</v>
      </c>
      <c r="H109" s="41">
        <v>96</v>
      </c>
      <c r="I109" s="41" t="s">
        <v>32</v>
      </c>
      <c r="J109" s="98">
        <v>95</v>
      </c>
      <c r="K109" s="98"/>
      <c r="L109" s="42"/>
      <c r="M109" s="97" t="str">
        <f t="shared" si="3"/>
        <v>-</v>
      </c>
      <c r="N109" s="43" t="str">
        <f t="shared" si="4"/>
        <v>-</v>
      </c>
      <c r="O109" s="113" t="s">
        <v>360</v>
      </c>
      <c r="U109" s="2"/>
    </row>
    <row r="110" spans="2:21" ht="14.4">
      <c r="B110" s="39" t="s">
        <v>158</v>
      </c>
      <c r="C110" s="39" t="s">
        <v>31</v>
      </c>
      <c r="D110" s="39" t="s">
        <v>131</v>
      </c>
      <c r="E110" s="40" t="s">
        <v>159</v>
      </c>
      <c r="F110" s="40" t="s">
        <v>160</v>
      </c>
      <c r="G110" s="40" t="s">
        <v>161</v>
      </c>
      <c r="H110" s="41">
        <v>96</v>
      </c>
      <c r="I110" s="41" t="s">
        <v>32</v>
      </c>
      <c r="J110" s="98">
        <v>95</v>
      </c>
      <c r="K110" s="98"/>
      <c r="L110" s="42"/>
      <c r="M110" s="97" t="str">
        <f t="shared" si="3"/>
        <v>-</v>
      </c>
      <c r="N110" s="43" t="str">
        <f t="shared" si="4"/>
        <v>-</v>
      </c>
      <c r="O110" s="113" t="s">
        <v>360</v>
      </c>
      <c r="U110" s="2"/>
    </row>
    <row r="111" spans="2:21" s="115" customFormat="1" ht="14.4" hidden="1">
      <c r="B111" s="116" t="s">
        <v>162</v>
      </c>
      <c r="C111" s="116" t="s">
        <v>31</v>
      </c>
      <c r="D111" s="116" t="s">
        <v>131</v>
      </c>
      <c r="E111" s="117" t="s">
        <v>159</v>
      </c>
      <c r="F111" s="117" t="s">
        <v>160</v>
      </c>
      <c r="G111" s="117" t="s">
        <v>163</v>
      </c>
      <c r="H111" s="118">
        <v>96</v>
      </c>
      <c r="I111" s="118" t="s">
        <v>32</v>
      </c>
      <c r="J111" s="119">
        <v>95</v>
      </c>
      <c r="K111" s="98"/>
      <c r="L111" s="120"/>
      <c r="M111" s="121" t="str">
        <f t="shared" si="3"/>
        <v>-</v>
      </c>
      <c r="N111" s="122" t="str">
        <f t="shared" si="4"/>
        <v>-</v>
      </c>
      <c r="O111" s="123" t="s">
        <v>358</v>
      </c>
      <c r="P111" s="112"/>
      <c r="Q111" s="124"/>
    </row>
    <row r="112" spans="2:21" ht="14.4">
      <c r="B112" s="39" t="s">
        <v>164</v>
      </c>
      <c r="C112" s="39" t="s">
        <v>31</v>
      </c>
      <c r="D112" s="39" t="s">
        <v>131</v>
      </c>
      <c r="E112" s="40" t="s">
        <v>159</v>
      </c>
      <c r="F112" s="40" t="s">
        <v>160</v>
      </c>
      <c r="G112" s="40" t="s">
        <v>165</v>
      </c>
      <c r="H112" s="41">
        <v>96</v>
      </c>
      <c r="I112" s="41" t="s">
        <v>32</v>
      </c>
      <c r="J112" s="98">
        <v>95</v>
      </c>
      <c r="K112" s="98"/>
      <c r="L112" s="42"/>
      <c r="M112" s="97" t="str">
        <f t="shared" si="3"/>
        <v>-</v>
      </c>
      <c r="N112" s="43" t="str">
        <f t="shared" si="4"/>
        <v>-</v>
      </c>
      <c r="O112" s="113" t="s">
        <v>360</v>
      </c>
      <c r="U112" s="2"/>
    </row>
    <row r="113" spans="2:21" ht="14.4">
      <c r="B113" s="39" t="s">
        <v>304</v>
      </c>
      <c r="C113" s="39" t="s">
        <v>31</v>
      </c>
      <c r="D113" s="39" t="s">
        <v>131</v>
      </c>
      <c r="E113" s="40" t="s">
        <v>159</v>
      </c>
      <c r="F113" s="40" t="s">
        <v>160</v>
      </c>
      <c r="G113" s="40" t="s">
        <v>362</v>
      </c>
      <c r="H113" s="41">
        <v>96</v>
      </c>
      <c r="I113" s="41" t="s">
        <v>32</v>
      </c>
      <c r="J113" s="98">
        <v>65</v>
      </c>
      <c r="K113" s="98"/>
      <c r="L113" s="42"/>
      <c r="M113" s="97" t="str">
        <f t="shared" si="3"/>
        <v>-</v>
      </c>
      <c r="N113" s="43" t="str">
        <f t="shared" si="4"/>
        <v>-</v>
      </c>
      <c r="O113" s="113" t="s">
        <v>360</v>
      </c>
      <c r="U113" s="2"/>
    </row>
    <row r="114" spans="2:21" ht="14.4">
      <c r="B114" s="39" t="s">
        <v>166</v>
      </c>
      <c r="C114" s="39" t="s">
        <v>31</v>
      </c>
      <c r="D114" s="39" t="s">
        <v>131</v>
      </c>
      <c r="E114" s="40" t="s">
        <v>167</v>
      </c>
      <c r="F114" s="40" t="s">
        <v>168</v>
      </c>
      <c r="G114" s="40" t="s">
        <v>169</v>
      </c>
      <c r="H114" s="41">
        <v>96</v>
      </c>
      <c r="I114" s="41" t="s">
        <v>32</v>
      </c>
      <c r="J114" s="98">
        <v>95</v>
      </c>
      <c r="K114" s="98"/>
      <c r="L114" s="42"/>
      <c r="M114" s="97" t="str">
        <f t="shared" si="3"/>
        <v>-</v>
      </c>
      <c r="N114" s="43" t="str">
        <f t="shared" si="4"/>
        <v>-</v>
      </c>
      <c r="O114" s="113" t="s">
        <v>358</v>
      </c>
      <c r="U114" s="2"/>
    </row>
    <row r="115" spans="2:21" s="115" customFormat="1" ht="14.4" hidden="1">
      <c r="B115" s="116" t="s">
        <v>305</v>
      </c>
      <c r="C115" s="116" t="s">
        <v>31</v>
      </c>
      <c r="D115" s="116" t="s">
        <v>131</v>
      </c>
      <c r="E115" s="117" t="s">
        <v>171</v>
      </c>
      <c r="F115" s="117" t="s">
        <v>172</v>
      </c>
      <c r="G115" s="117" t="s">
        <v>173</v>
      </c>
      <c r="H115" s="118">
        <v>96</v>
      </c>
      <c r="I115" s="118" t="s">
        <v>32</v>
      </c>
      <c r="J115" s="119">
        <v>77</v>
      </c>
      <c r="K115" s="98"/>
      <c r="L115" s="120"/>
      <c r="M115" s="121" t="str">
        <f t="shared" si="3"/>
        <v>-</v>
      </c>
      <c r="N115" s="122" t="str">
        <f t="shared" si="4"/>
        <v>-</v>
      </c>
      <c r="O115" s="123" t="s">
        <v>360</v>
      </c>
      <c r="P115" s="112"/>
      <c r="Q115" s="124"/>
    </row>
    <row r="116" spans="2:21" ht="14.4">
      <c r="B116" s="39" t="s">
        <v>175</v>
      </c>
      <c r="C116" s="39" t="s">
        <v>31</v>
      </c>
      <c r="D116" s="39" t="s">
        <v>131</v>
      </c>
      <c r="E116" s="40" t="s">
        <v>171</v>
      </c>
      <c r="F116" s="40" t="s">
        <v>172</v>
      </c>
      <c r="G116" s="40" t="s">
        <v>174</v>
      </c>
      <c r="H116" s="41">
        <v>96</v>
      </c>
      <c r="I116" s="41" t="s">
        <v>32</v>
      </c>
      <c r="J116" s="98">
        <v>77</v>
      </c>
      <c r="K116" s="98"/>
      <c r="L116" s="42"/>
      <c r="M116" s="97" t="str">
        <f t="shared" si="3"/>
        <v>-</v>
      </c>
      <c r="N116" s="43" t="str">
        <f t="shared" si="4"/>
        <v>-</v>
      </c>
      <c r="O116" s="113" t="s">
        <v>360</v>
      </c>
      <c r="U116" s="2"/>
    </row>
    <row r="117" spans="2:21" ht="14.4">
      <c r="B117" s="39" t="s">
        <v>306</v>
      </c>
      <c r="C117" s="39" t="s">
        <v>31</v>
      </c>
      <c r="D117" s="39" t="s">
        <v>131</v>
      </c>
      <c r="E117" s="40" t="s">
        <v>171</v>
      </c>
      <c r="F117" s="40" t="s">
        <v>172</v>
      </c>
      <c r="G117" s="40" t="s">
        <v>363</v>
      </c>
      <c r="H117" s="41">
        <v>96</v>
      </c>
      <c r="I117" s="41" t="s">
        <v>32</v>
      </c>
      <c r="J117" s="98">
        <v>55</v>
      </c>
      <c r="K117" s="98"/>
      <c r="L117" s="42"/>
      <c r="M117" s="97" t="str">
        <f t="shared" si="3"/>
        <v>-</v>
      </c>
      <c r="N117" s="43" t="str">
        <f t="shared" si="4"/>
        <v>-</v>
      </c>
      <c r="O117" s="113" t="s">
        <v>360</v>
      </c>
      <c r="U117" s="2"/>
    </row>
    <row r="118" spans="2:21" ht="14.4">
      <c r="B118" s="39" t="s">
        <v>177</v>
      </c>
      <c r="C118" s="39" t="s">
        <v>31</v>
      </c>
      <c r="D118" s="39" t="s">
        <v>131</v>
      </c>
      <c r="E118" s="40" t="s">
        <v>171</v>
      </c>
      <c r="F118" s="40" t="s">
        <v>172</v>
      </c>
      <c r="G118" s="40" t="s">
        <v>176</v>
      </c>
      <c r="H118" s="41">
        <v>96</v>
      </c>
      <c r="I118" s="41" t="s">
        <v>32</v>
      </c>
      <c r="J118" s="98">
        <v>77</v>
      </c>
      <c r="K118" s="98"/>
      <c r="L118" s="42"/>
      <c r="M118" s="97" t="str">
        <f t="shared" si="3"/>
        <v>-</v>
      </c>
      <c r="N118" s="43" t="str">
        <f t="shared" si="4"/>
        <v>-</v>
      </c>
      <c r="O118" s="113" t="s">
        <v>360</v>
      </c>
      <c r="U118" s="2"/>
    </row>
    <row r="119" spans="2:21" ht="14.4">
      <c r="B119" s="39" t="s">
        <v>178</v>
      </c>
      <c r="C119" s="39" t="s">
        <v>31</v>
      </c>
      <c r="D119" s="39" t="s">
        <v>131</v>
      </c>
      <c r="E119" s="40" t="s">
        <v>171</v>
      </c>
      <c r="F119" s="40" t="s">
        <v>172</v>
      </c>
      <c r="G119" s="40" t="s">
        <v>179</v>
      </c>
      <c r="H119" s="41">
        <v>96</v>
      </c>
      <c r="I119" s="41" t="s">
        <v>32</v>
      </c>
      <c r="J119" s="98">
        <v>77</v>
      </c>
      <c r="K119" s="98"/>
      <c r="L119" s="42"/>
      <c r="M119" s="97" t="str">
        <f t="shared" si="3"/>
        <v>-</v>
      </c>
      <c r="N119" s="43" t="str">
        <f t="shared" si="4"/>
        <v>-</v>
      </c>
      <c r="O119" s="113" t="s">
        <v>360</v>
      </c>
      <c r="U119" s="2"/>
    </row>
    <row r="120" spans="2:21" ht="14.4">
      <c r="B120" s="39" t="s">
        <v>307</v>
      </c>
      <c r="C120" s="39" t="s">
        <v>31</v>
      </c>
      <c r="D120" s="39" t="s">
        <v>131</v>
      </c>
      <c r="E120" s="40" t="s">
        <v>171</v>
      </c>
      <c r="F120" s="40" t="s">
        <v>172</v>
      </c>
      <c r="G120" s="40" t="s">
        <v>180</v>
      </c>
      <c r="H120" s="41">
        <v>96</v>
      </c>
      <c r="I120" s="41" t="s">
        <v>32</v>
      </c>
      <c r="J120" s="98">
        <v>77</v>
      </c>
      <c r="K120" s="98"/>
      <c r="L120" s="42"/>
      <c r="M120" s="97" t="str">
        <f t="shared" si="3"/>
        <v>-</v>
      </c>
      <c r="N120" s="43" t="str">
        <f t="shared" si="4"/>
        <v>-</v>
      </c>
      <c r="O120" s="113" t="s">
        <v>358</v>
      </c>
      <c r="U120" s="2"/>
    </row>
    <row r="121" spans="2:21" ht="14.4">
      <c r="B121" s="39" t="s">
        <v>181</v>
      </c>
      <c r="C121" s="39" t="s">
        <v>31</v>
      </c>
      <c r="D121" s="39" t="s">
        <v>131</v>
      </c>
      <c r="E121" s="40" t="s">
        <v>171</v>
      </c>
      <c r="F121" s="40" t="s">
        <v>172</v>
      </c>
      <c r="G121" s="40" t="s">
        <v>182</v>
      </c>
      <c r="H121" s="41">
        <v>96</v>
      </c>
      <c r="I121" s="41" t="s">
        <v>32</v>
      </c>
      <c r="J121" s="98">
        <v>77</v>
      </c>
      <c r="K121" s="98"/>
      <c r="L121" s="42"/>
      <c r="M121" s="97" t="str">
        <f t="shared" si="3"/>
        <v>-</v>
      </c>
      <c r="N121" s="43" t="str">
        <f t="shared" si="4"/>
        <v>-</v>
      </c>
      <c r="O121" s="113" t="s">
        <v>360</v>
      </c>
      <c r="U121" s="2"/>
    </row>
    <row r="122" spans="2:21" s="115" customFormat="1" ht="14.4" hidden="1">
      <c r="B122" s="116" t="s">
        <v>308</v>
      </c>
      <c r="C122" s="116" t="s">
        <v>31</v>
      </c>
      <c r="D122" s="116" t="s">
        <v>131</v>
      </c>
      <c r="E122" s="117" t="s">
        <v>171</v>
      </c>
      <c r="F122" s="117" t="s">
        <v>172</v>
      </c>
      <c r="G122" s="117" t="s">
        <v>377</v>
      </c>
      <c r="H122" s="118">
        <v>96</v>
      </c>
      <c r="I122" s="118" t="s">
        <v>32</v>
      </c>
      <c r="J122" s="119">
        <v>55</v>
      </c>
      <c r="K122" s="98"/>
      <c r="L122" s="120"/>
      <c r="M122" s="121" t="str">
        <f t="shared" si="3"/>
        <v>-</v>
      </c>
      <c r="N122" s="122" t="str">
        <f t="shared" si="4"/>
        <v>-</v>
      </c>
      <c r="O122" s="123" t="s">
        <v>360</v>
      </c>
      <c r="P122" s="112"/>
      <c r="Q122" s="124"/>
    </row>
    <row r="123" spans="2:21" ht="14.4">
      <c r="B123" s="39" t="s">
        <v>183</v>
      </c>
      <c r="C123" s="39" t="s">
        <v>31</v>
      </c>
      <c r="D123" s="39" t="s">
        <v>131</v>
      </c>
      <c r="E123" s="40" t="s">
        <v>171</v>
      </c>
      <c r="F123" s="40" t="s">
        <v>172</v>
      </c>
      <c r="G123" s="40" t="s">
        <v>348</v>
      </c>
      <c r="H123" s="41">
        <v>96</v>
      </c>
      <c r="I123" s="41" t="s">
        <v>32</v>
      </c>
      <c r="J123" s="98">
        <v>77</v>
      </c>
      <c r="K123" s="98"/>
      <c r="L123" s="42"/>
      <c r="M123" s="97" t="str">
        <f t="shared" si="3"/>
        <v>-</v>
      </c>
      <c r="N123" s="43" t="str">
        <f t="shared" si="4"/>
        <v>-</v>
      </c>
      <c r="O123" s="113" t="s">
        <v>360</v>
      </c>
      <c r="U123" s="2"/>
    </row>
    <row r="124" spans="2:21" ht="14.4">
      <c r="B124" s="39" t="s">
        <v>184</v>
      </c>
      <c r="C124" s="39" t="s">
        <v>31</v>
      </c>
      <c r="D124" s="39" t="s">
        <v>131</v>
      </c>
      <c r="E124" s="40" t="s">
        <v>171</v>
      </c>
      <c r="F124" s="40" t="s">
        <v>172</v>
      </c>
      <c r="G124" s="40" t="s">
        <v>349</v>
      </c>
      <c r="H124" s="41">
        <v>96</v>
      </c>
      <c r="I124" s="41" t="s">
        <v>32</v>
      </c>
      <c r="J124" s="98">
        <v>77</v>
      </c>
      <c r="K124" s="98"/>
      <c r="L124" s="42"/>
      <c r="M124" s="97" t="str">
        <f t="shared" si="3"/>
        <v>-</v>
      </c>
      <c r="N124" s="43" t="str">
        <f t="shared" si="4"/>
        <v>-</v>
      </c>
      <c r="O124" s="113" t="s">
        <v>360</v>
      </c>
      <c r="U124" s="2"/>
    </row>
    <row r="125" spans="2:21" s="115" customFormat="1" ht="14.4" hidden="1">
      <c r="B125" s="116" t="s">
        <v>309</v>
      </c>
      <c r="C125" s="116" t="s">
        <v>31</v>
      </c>
      <c r="D125" s="116" t="s">
        <v>131</v>
      </c>
      <c r="E125" s="117" t="s">
        <v>171</v>
      </c>
      <c r="F125" s="117" t="s">
        <v>172</v>
      </c>
      <c r="G125" s="117" t="s">
        <v>272</v>
      </c>
      <c r="H125" s="118">
        <v>96</v>
      </c>
      <c r="I125" s="118" t="s">
        <v>32</v>
      </c>
      <c r="J125" s="119">
        <v>77</v>
      </c>
      <c r="K125" s="98"/>
      <c r="L125" s="120"/>
      <c r="M125" s="121" t="str">
        <f t="shared" si="3"/>
        <v>-</v>
      </c>
      <c r="N125" s="122" t="str">
        <f t="shared" si="4"/>
        <v>-</v>
      </c>
      <c r="O125" s="123" t="s">
        <v>360</v>
      </c>
      <c r="P125" s="112"/>
      <c r="Q125" s="124"/>
    </row>
    <row r="126" spans="2:21" s="115" customFormat="1" ht="14.4" hidden="1">
      <c r="B126" s="116" t="s">
        <v>310</v>
      </c>
      <c r="C126" s="116" t="s">
        <v>31</v>
      </c>
      <c r="D126" s="116" t="s">
        <v>131</v>
      </c>
      <c r="E126" s="117" t="s">
        <v>171</v>
      </c>
      <c r="F126" s="117" t="s">
        <v>172</v>
      </c>
      <c r="G126" s="117" t="s">
        <v>185</v>
      </c>
      <c r="H126" s="118">
        <v>96</v>
      </c>
      <c r="I126" s="118" t="s">
        <v>32</v>
      </c>
      <c r="J126" s="119">
        <v>55</v>
      </c>
      <c r="K126" s="98"/>
      <c r="L126" s="120"/>
      <c r="M126" s="121" t="str">
        <f t="shared" si="3"/>
        <v>-</v>
      </c>
      <c r="N126" s="122" t="str">
        <f t="shared" si="4"/>
        <v>-</v>
      </c>
      <c r="O126" s="123" t="s">
        <v>360</v>
      </c>
      <c r="P126" s="112"/>
      <c r="Q126" s="124"/>
    </row>
    <row r="127" spans="2:21" ht="14.4">
      <c r="B127" s="39" t="s">
        <v>186</v>
      </c>
      <c r="C127" s="39" t="s">
        <v>31</v>
      </c>
      <c r="D127" s="39" t="s">
        <v>131</v>
      </c>
      <c r="E127" s="40" t="s">
        <v>171</v>
      </c>
      <c r="F127" s="40" t="s">
        <v>172</v>
      </c>
      <c r="G127" s="40" t="s">
        <v>187</v>
      </c>
      <c r="H127" s="41">
        <v>96</v>
      </c>
      <c r="I127" s="41" t="s">
        <v>32</v>
      </c>
      <c r="J127" s="98">
        <v>77</v>
      </c>
      <c r="K127" s="98"/>
      <c r="L127" s="42"/>
      <c r="M127" s="97" t="str">
        <f t="shared" si="3"/>
        <v>-</v>
      </c>
      <c r="N127" s="43" t="str">
        <f t="shared" si="4"/>
        <v>-</v>
      </c>
      <c r="O127" s="113" t="s">
        <v>360</v>
      </c>
      <c r="U127" s="2"/>
    </row>
    <row r="128" spans="2:21" s="115" customFormat="1" ht="14.4" hidden="1">
      <c r="B128" s="125" t="s">
        <v>311</v>
      </c>
      <c r="C128" s="116" t="s">
        <v>31</v>
      </c>
      <c r="D128" s="116" t="s">
        <v>131</v>
      </c>
      <c r="E128" s="117" t="s">
        <v>171</v>
      </c>
      <c r="F128" s="117" t="s">
        <v>172</v>
      </c>
      <c r="G128" s="117" t="s">
        <v>188</v>
      </c>
      <c r="H128" s="118">
        <v>96</v>
      </c>
      <c r="I128" s="118" t="s">
        <v>32</v>
      </c>
      <c r="J128" s="119">
        <v>77</v>
      </c>
      <c r="K128" s="98"/>
      <c r="L128" s="120"/>
      <c r="M128" s="121" t="str">
        <f t="shared" si="3"/>
        <v>-</v>
      </c>
      <c r="N128" s="122" t="str">
        <f t="shared" si="4"/>
        <v>-</v>
      </c>
      <c r="O128" s="123" t="s">
        <v>359</v>
      </c>
      <c r="P128" s="112"/>
      <c r="Q128" s="124"/>
    </row>
    <row r="129" spans="2:21" s="115" customFormat="1" ht="14.4" hidden="1">
      <c r="B129" s="116" t="s">
        <v>312</v>
      </c>
      <c r="C129" s="116" t="s">
        <v>31</v>
      </c>
      <c r="D129" s="116" t="s">
        <v>131</v>
      </c>
      <c r="E129" s="117" t="s">
        <v>171</v>
      </c>
      <c r="F129" s="117" t="s">
        <v>172</v>
      </c>
      <c r="G129" s="117" t="s">
        <v>170</v>
      </c>
      <c r="H129" s="118">
        <v>144</v>
      </c>
      <c r="I129" s="118" t="s">
        <v>32</v>
      </c>
      <c r="J129" s="119">
        <v>77</v>
      </c>
      <c r="K129" s="98"/>
      <c r="L129" s="120"/>
      <c r="M129" s="121" t="str">
        <f t="shared" si="3"/>
        <v>-</v>
      </c>
      <c r="N129" s="122" t="str">
        <f t="shared" si="4"/>
        <v>-</v>
      </c>
      <c r="O129" s="123" t="s">
        <v>360</v>
      </c>
      <c r="P129" s="112"/>
      <c r="Q129" s="124"/>
    </row>
    <row r="130" spans="2:21" s="115" customFormat="1" ht="14.4" hidden="1">
      <c r="B130" s="116" t="s">
        <v>313</v>
      </c>
      <c r="C130" s="116" t="s">
        <v>31</v>
      </c>
      <c r="D130" s="116" t="s">
        <v>131</v>
      </c>
      <c r="E130" s="117" t="s">
        <v>171</v>
      </c>
      <c r="F130" s="117" t="s">
        <v>172</v>
      </c>
      <c r="G130" s="117" t="s">
        <v>190</v>
      </c>
      <c r="H130" s="118">
        <v>144</v>
      </c>
      <c r="I130" s="118" t="s">
        <v>32</v>
      </c>
      <c r="J130" s="119">
        <v>77</v>
      </c>
      <c r="K130" s="98"/>
      <c r="L130" s="120"/>
      <c r="M130" s="121" t="str">
        <f t="shared" si="3"/>
        <v>-</v>
      </c>
      <c r="N130" s="122" t="str">
        <f t="shared" si="4"/>
        <v>-</v>
      </c>
      <c r="O130" s="123" t="s">
        <v>360</v>
      </c>
      <c r="P130" s="112"/>
      <c r="Q130" s="124"/>
    </row>
    <row r="131" spans="2:21" ht="14.4">
      <c r="B131" s="39" t="s">
        <v>189</v>
      </c>
      <c r="C131" s="39" t="s">
        <v>31</v>
      </c>
      <c r="D131" s="39" t="s">
        <v>131</v>
      </c>
      <c r="E131" s="40" t="s">
        <v>171</v>
      </c>
      <c r="F131" s="40" t="s">
        <v>172</v>
      </c>
      <c r="G131" s="40" t="s">
        <v>190</v>
      </c>
      <c r="H131" s="41">
        <v>96</v>
      </c>
      <c r="I131" s="41" t="s">
        <v>32</v>
      </c>
      <c r="J131" s="98">
        <v>77</v>
      </c>
      <c r="K131" s="98"/>
      <c r="L131" s="42"/>
      <c r="M131" s="97" t="str">
        <f t="shared" si="3"/>
        <v>-</v>
      </c>
      <c r="N131" s="43" t="str">
        <f t="shared" si="4"/>
        <v>-</v>
      </c>
      <c r="O131" s="113" t="s">
        <v>360</v>
      </c>
      <c r="U131" s="2"/>
    </row>
    <row r="132" spans="2:21" ht="14.4">
      <c r="B132" s="39" t="s">
        <v>191</v>
      </c>
      <c r="C132" s="39" t="s">
        <v>31</v>
      </c>
      <c r="D132" s="39" t="s">
        <v>131</v>
      </c>
      <c r="E132" s="40" t="s">
        <v>171</v>
      </c>
      <c r="F132" s="40" t="s">
        <v>172</v>
      </c>
      <c r="G132" s="40" t="s">
        <v>192</v>
      </c>
      <c r="H132" s="41">
        <v>96</v>
      </c>
      <c r="I132" s="41" t="s">
        <v>32</v>
      </c>
      <c r="J132" s="98">
        <v>77</v>
      </c>
      <c r="K132" s="98"/>
      <c r="L132" s="42"/>
      <c r="M132" s="97" t="str">
        <f t="shared" si="3"/>
        <v>-</v>
      </c>
      <c r="N132" s="43" t="str">
        <f t="shared" si="4"/>
        <v>-</v>
      </c>
      <c r="O132" s="113" t="s">
        <v>360</v>
      </c>
      <c r="U132" s="2"/>
    </row>
    <row r="133" spans="2:21" ht="14.4">
      <c r="B133" s="39" t="s">
        <v>193</v>
      </c>
      <c r="C133" s="39" t="s">
        <v>31</v>
      </c>
      <c r="D133" s="39" t="s">
        <v>131</v>
      </c>
      <c r="E133" s="40" t="s">
        <v>171</v>
      </c>
      <c r="F133" s="40" t="s">
        <v>172</v>
      </c>
      <c r="G133" s="40" t="s">
        <v>66</v>
      </c>
      <c r="H133" s="41">
        <v>96</v>
      </c>
      <c r="I133" s="41" t="s">
        <v>32</v>
      </c>
      <c r="J133" s="98">
        <v>77</v>
      </c>
      <c r="K133" s="98"/>
      <c r="L133" s="42"/>
      <c r="M133" s="97" t="str">
        <f t="shared" si="3"/>
        <v>-</v>
      </c>
      <c r="N133" s="43" t="str">
        <f t="shared" si="4"/>
        <v>-</v>
      </c>
      <c r="O133" s="113" t="s">
        <v>360</v>
      </c>
      <c r="U133" s="2"/>
    </row>
    <row r="134" spans="2:21" ht="14.4">
      <c r="B134" s="39" t="s">
        <v>314</v>
      </c>
      <c r="C134" s="39" t="s">
        <v>31</v>
      </c>
      <c r="D134" s="39" t="s">
        <v>131</v>
      </c>
      <c r="E134" s="40" t="s">
        <v>171</v>
      </c>
      <c r="F134" s="40" t="s">
        <v>172</v>
      </c>
      <c r="G134" s="40" t="s">
        <v>364</v>
      </c>
      <c r="H134" s="41">
        <v>96</v>
      </c>
      <c r="I134" s="41" t="s">
        <v>32</v>
      </c>
      <c r="J134" s="98">
        <v>55</v>
      </c>
      <c r="K134" s="98"/>
      <c r="L134" s="42"/>
      <c r="M134" s="97" t="str">
        <f t="shared" si="3"/>
        <v>-</v>
      </c>
      <c r="N134" s="43" t="str">
        <f t="shared" si="4"/>
        <v>-</v>
      </c>
      <c r="O134" s="113" t="s">
        <v>360</v>
      </c>
      <c r="U134" s="2"/>
    </row>
    <row r="135" spans="2:21" s="147" customFormat="1" ht="14.4">
      <c r="B135" s="39" t="s">
        <v>315</v>
      </c>
      <c r="C135" s="39" t="s">
        <v>31</v>
      </c>
      <c r="D135" s="39" t="s">
        <v>131</v>
      </c>
      <c r="E135" s="40" t="s">
        <v>171</v>
      </c>
      <c r="F135" s="40" t="s">
        <v>172</v>
      </c>
      <c r="G135" s="40" t="s">
        <v>194</v>
      </c>
      <c r="H135" s="41">
        <v>96</v>
      </c>
      <c r="I135" s="41" t="s">
        <v>32</v>
      </c>
      <c r="J135" s="98">
        <v>77</v>
      </c>
      <c r="K135" s="98"/>
      <c r="L135" s="42"/>
      <c r="M135" s="97" t="str">
        <f t="shared" si="3"/>
        <v>-</v>
      </c>
      <c r="N135" s="43" t="str">
        <f t="shared" si="4"/>
        <v>-</v>
      </c>
      <c r="O135" s="113" t="s">
        <v>360</v>
      </c>
      <c r="P135" s="148"/>
      <c r="Q135" s="149"/>
    </row>
    <row r="136" spans="2:21" ht="13.8">
      <c r="B136" s="94" t="s">
        <v>198</v>
      </c>
      <c r="C136" s="95"/>
      <c r="D136" s="95"/>
      <c r="E136" s="96" t="s">
        <v>199</v>
      </c>
      <c r="F136" s="95"/>
      <c r="G136" s="95"/>
      <c r="H136" s="95"/>
      <c r="I136" s="95"/>
      <c r="J136" s="95"/>
      <c r="K136" s="95"/>
      <c r="L136" s="95">
        <f>SUM(L30:L135)</f>
        <v>0</v>
      </c>
      <c r="M136" s="95"/>
      <c r="N136" s="95"/>
      <c r="O136" s="95"/>
      <c r="U136" s="2"/>
    </row>
    <row r="137" spans="2:21" ht="13.8">
      <c r="B137" s="45" t="s">
        <v>357</v>
      </c>
      <c r="C137" s="46"/>
      <c r="D137" s="46"/>
      <c r="E137" s="47" t="s">
        <v>200</v>
      </c>
      <c r="F137" s="46"/>
      <c r="G137" s="46"/>
      <c r="H137" s="46"/>
      <c r="I137" s="46"/>
      <c r="J137" s="46"/>
      <c r="K137" s="46"/>
      <c r="L137" s="46">
        <f>IF(L136="-","-",ROUNDUP(IF((L136)&gt;=6,(L136)/30,0),0))</f>
        <v>0</v>
      </c>
      <c r="M137" s="46"/>
      <c r="N137" s="46"/>
      <c r="O137" s="46"/>
      <c r="U137" s="2"/>
    </row>
    <row r="139" spans="2:21" ht="13.2">
      <c r="F139" s="48"/>
      <c r="G139" s="48"/>
      <c r="H139" s="48"/>
    </row>
    <row r="140" spans="2:21" ht="13.8">
      <c r="E140" s="49" t="s">
        <v>201</v>
      </c>
      <c r="F140" s="48"/>
      <c r="G140" s="48"/>
      <c r="H140" s="48"/>
    </row>
    <row r="141" spans="2:21" ht="13.8">
      <c r="E141" s="49" t="s">
        <v>202</v>
      </c>
    </row>
  </sheetData>
  <autoFilter ref="B28:P137" xr:uid="{C004428D-8EF7-4914-B614-20415DD1B72D}">
    <filterColumn colId="1">
      <colorFilter dxfId="0" cellColor="0"/>
    </filterColumn>
  </autoFilter>
  <mergeCells count="8">
    <mergeCell ref="M14:N14"/>
    <mergeCell ref="M15:N15"/>
    <mergeCell ref="M12:N12"/>
    <mergeCell ref="P3:P5"/>
    <mergeCell ref="G5:K5"/>
    <mergeCell ref="M10:N10"/>
    <mergeCell ref="M11:N11"/>
    <mergeCell ref="M13:N13"/>
  </mergeCells>
  <phoneticPr fontId="58" type="noConversion"/>
  <conditionalFormatting sqref="A1:A1048576">
    <cfRule type="duplicateValues" dxfId="14" priority="2"/>
    <cfRule type="duplicateValues" dxfId="13" priority="4"/>
  </conditionalFormatting>
  <conditionalFormatting sqref="A29:A135">
    <cfRule type="duplicateValues" dxfId="12" priority="4221"/>
    <cfRule type="duplicateValues" dxfId="11" priority="4222"/>
  </conditionalFormatting>
  <conditionalFormatting sqref="A92:A1048576 A83:A90 A2:A81">
    <cfRule type="duplicateValues" dxfId="10" priority="4069"/>
  </conditionalFormatting>
  <conditionalFormatting sqref="A92:A1048576 A83:A90 A30:A81">
    <cfRule type="duplicateValues" dxfId="9" priority="4075"/>
  </conditionalFormatting>
  <conditionalFormatting sqref="A136:A1048576">
    <cfRule type="duplicateValues" dxfId="8" priority="9"/>
  </conditionalFormatting>
  <conditionalFormatting sqref="B1:B1048576">
    <cfRule type="duplicateValues" dxfId="7" priority="1"/>
  </conditionalFormatting>
  <conditionalFormatting sqref="C138:C1048576 C1:C28 A1:A1048576">
    <cfRule type="duplicateValues" dxfId="6" priority="13"/>
    <cfRule type="duplicateValues" dxfId="5" priority="14"/>
    <cfRule type="duplicateValues" dxfId="4" priority="15"/>
  </conditionalFormatting>
  <conditionalFormatting sqref="C138:C1048576 C1:C28">
    <cfRule type="duplicateValues" dxfId="3" priority="16"/>
  </conditionalFormatting>
  <conditionalFormatting sqref="J6">
    <cfRule type="containsText" dxfId="2" priority="6" operator="containsText" text="нет">
      <formula>NOT(ISERROR(SEARCH("нет",J6)))</formula>
    </cfRule>
    <cfRule type="iconSet" priority="7">
      <iconSet iconSet="3Symbols">
        <cfvo type="percent" val="0"/>
        <cfvo type="percent" val="33"/>
        <cfvo type="percent" val="67"/>
      </iconSet>
    </cfRule>
  </conditionalFormatting>
  <conditionalFormatting sqref="M10">
    <cfRule type="containsBlanks" dxfId="1" priority="5">
      <formula>LEN(TRIM(M10))=0</formula>
    </cfRule>
  </conditionalFormatting>
  <dataValidations count="3">
    <dataValidation type="list" allowBlank="1" showInputMessage="1" showErrorMessage="1" sqref="M10:N10" xr:uid="{043D1529-5196-47A6-9B4C-3F22176F35D5}">
      <formula1>"Не выбрано,8 неделя 2026 (16-20 февраля),15 неделя 2026 (6-10 апреля)"</formula1>
    </dataValidation>
    <dataValidation type="list" allowBlank="1" showInputMessage="1" showErrorMessage="1" sqref="J6" xr:uid="{5F4F003B-91BC-4B9D-89CC-1823CA732323}">
      <formula1>"да,нет"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L29:L135" xr:uid="{DBD813E9-6E3D-4334-AB04-374E00BB5B87}">
      <formula1>$J$6&lt;&gt;"нет"</formula1>
    </dataValidation>
  </dataValidations>
  <hyperlinks>
    <hyperlink ref="G5" location="'Условия работы'!A1" display="&gt;&gt;&gt; Условия работы &lt;&lt;&lt;" xr:uid="{6A3F3C9A-7C9E-4A16-A8B0-F7D97A7082BA}"/>
    <hyperlink ref="P6" r:id="rId1" xr:uid="{0B4A6BE2-67D0-4C9F-9C69-5C1A7815909F}"/>
    <hyperlink ref="G5:K5" location="'Условия работы м. опт'!A1" display="&gt;&gt;&gt; Условия работы &lt;&lt;&lt;" xr:uid="{1014B4A8-8BCE-4651-AF7D-1636AC4D6933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79A7F-C837-4D2B-AFA2-85E0580A05C8}">
  <dimension ref="B1:BH113"/>
  <sheetViews>
    <sheetView showGridLines="0" zoomScaleNormal="100" workbookViewId="0"/>
  </sheetViews>
  <sheetFormatPr defaultColWidth="9.21875" defaultRowHeight="14.4"/>
  <cols>
    <col min="1" max="1" width="3.33203125" style="53" customWidth="1"/>
    <col min="2" max="2" width="5.88671875" style="53" customWidth="1"/>
    <col min="3" max="15" width="9.21875" style="53"/>
    <col min="16" max="16" width="10" style="53" customWidth="1"/>
    <col min="17" max="16384" width="9.21875" style="53"/>
  </cols>
  <sheetData>
    <row r="1" spans="2:16" ht="15" thickTop="1">
      <c r="B1" s="50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2"/>
    </row>
    <row r="2" spans="2:16">
      <c r="B2" s="54"/>
      <c r="P2" s="55"/>
    </row>
    <row r="3" spans="2:16">
      <c r="B3" s="54"/>
      <c r="P3" s="55"/>
    </row>
    <row r="4" spans="2:16">
      <c r="B4" s="54"/>
      <c r="P4" s="55"/>
    </row>
    <row r="5" spans="2:16">
      <c r="B5" s="54"/>
      <c r="P5" s="55"/>
    </row>
    <row r="6" spans="2:16" s="58" customFormat="1" ht="16.5" customHeight="1">
      <c r="B6" s="56"/>
      <c r="C6" s="57"/>
      <c r="P6" s="59"/>
    </row>
    <row r="7" spans="2:16" s="60" customFormat="1" ht="12" customHeight="1">
      <c r="B7" s="56"/>
      <c r="C7" s="57"/>
      <c r="P7" s="61"/>
    </row>
    <row r="8" spans="2:16" ht="12" customHeight="1">
      <c r="B8" s="54"/>
      <c r="C8" s="57"/>
      <c r="P8" s="55"/>
    </row>
    <row r="9" spans="2:16" ht="12" customHeight="1">
      <c r="B9" s="62"/>
      <c r="C9" s="57"/>
      <c r="P9" s="55"/>
    </row>
    <row r="10" spans="2:16" ht="12" customHeight="1">
      <c r="B10" s="62"/>
      <c r="C10" s="57"/>
      <c r="P10" s="55"/>
    </row>
    <row r="11" spans="2:16" ht="16.5" customHeight="1">
      <c r="B11" s="54"/>
      <c r="P11" s="55"/>
    </row>
    <row r="12" spans="2:16" ht="20.25" customHeight="1">
      <c r="B12" s="54"/>
      <c r="P12" s="55"/>
    </row>
    <row r="13" spans="2:16" s="65" customFormat="1" ht="17.25" customHeight="1">
      <c r="B13" s="63" t="s">
        <v>203</v>
      </c>
      <c r="C13" s="64" t="s">
        <v>204</v>
      </c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P13" s="66"/>
    </row>
    <row r="14" spans="2:16" s="71" customFormat="1" ht="15.6">
      <c r="B14" s="67" t="s">
        <v>205</v>
      </c>
      <c r="C14" s="68"/>
      <c r="D14" s="69"/>
      <c r="E14" s="69"/>
      <c r="F14" s="69"/>
      <c r="G14" s="69"/>
      <c r="H14" s="70" t="s">
        <v>206</v>
      </c>
      <c r="I14" s="68"/>
      <c r="J14" s="69"/>
      <c r="K14" s="69"/>
      <c r="L14" s="69"/>
      <c r="M14" s="69"/>
      <c r="N14" s="69"/>
      <c r="P14" s="72"/>
    </row>
    <row r="15" spans="2:16" s="71" customFormat="1">
      <c r="B15" s="73"/>
      <c r="C15" s="74" t="s">
        <v>207</v>
      </c>
      <c r="D15" s="69"/>
      <c r="E15" s="69"/>
      <c r="F15" s="69"/>
      <c r="G15" s="69"/>
      <c r="H15" s="75" t="s">
        <v>208</v>
      </c>
      <c r="I15" s="76" t="s">
        <v>209</v>
      </c>
      <c r="J15" s="69"/>
      <c r="K15" s="69"/>
      <c r="L15" s="69"/>
      <c r="M15" s="69"/>
      <c r="N15" s="69"/>
      <c r="P15" s="72"/>
    </row>
    <row r="16" spans="2:16" s="71" customFormat="1">
      <c r="B16" s="73"/>
      <c r="C16" s="74" t="s">
        <v>210</v>
      </c>
      <c r="D16" s="69"/>
      <c r="E16" s="69"/>
      <c r="F16" s="69"/>
      <c r="G16" s="69"/>
      <c r="H16" s="75" t="s">
        <v>208</v>
      </c>
      <c r="I16" s="76" t="s">
        <v>211</v>
      </c>
      <c r="J16" s="69"/>
      <c r="K16" s="69"/>
      <c r="L16" s="69"/>
      <c r="M16" s="69"/>
      <c r="N16" s="69"/>
      <c r="P16" s="72"/>
    </row>
    <row r="17" spans="2:22" s="71" customFormat="1">
      <c r="B17" s="73"/>
      <c r="C17" s="74" t="s">
        <v>212</v>
      </c>
      <c r="D17" s="69"/>
      <c r="E17" s="69"/>
      <c r="F17" s="69"/>
      <c r="G17" s="69"/>
      <c r="H17" s="75" t="s">
        <v>208</v>
      </c>
      <c r="I17" s="76" t="s">
        <v>213</v>
      </c>
      <c r="J17" s="69"/>
      <c r="K17" s="69"/>
      <c r="L17" s="69"/>
      <c r="M17" s="69"/>
      <c r="N17" s="69"/>
      <c r="P17" s="72"/>
    </row>
    <row r="18" spans="2:22" s="71" customFormat="1">
      <c r="B18" s="73"/>
      <c r="C18" s="74" t="s">
        <v>214</v>
      </c>
      <c r="D18" s="69"/>
      <c r="E18" s="69"/>
      <c r="F18" s="69"/>
      <c r="G18" s="69"/>
      <c r="H18" s="75" t="s">
        <v>208</v>
      </c>
      <c r="I18" s="76" t="s">
        <v>215</v>
      </c>
      <c r="J18" s="69"/>
      <c r="K18" s="69"/>
      <c r="L18" s="69"/>
      <c r="M18" s="69"/>
      <c r="N18" s="69"/>
      <c r="P18" s="72"/>
      <c r="V18" s="77"/>
    </row>
    <row r="19" spans="2:22">
      <c r="B19" s="78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P19" s="55"/>
    </row>
    <row r="20" spans="2:22" ht="15.6">
      <c r="B20" s="63" t="s">
        <v>203</v>
      </c>
      <c r="C20" s="64" t="s">
        <v>216</v>
      </c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P20" s="55"/>
    </row>
    <row r="21" spans="2:22" s="71" customFormat="1">
      <c r="B21" s="73"/>
      <c r="C21" s="74" t="s">
        <v>217</v>
      </c>
      <c r="D21" s="69"/>
      <c r="E21" s="69"/>
      <c r="F21" s="69"/>
      <c r="G21" s="69"/>
      <c r="H21" s="75"/>
      <c r="I21" s="76"/>
      <c r="J21" s="69"/>
      <c r="K21" s="69"/>
      <c r="L21" s="69"/>
      <c r="M21" s="69"/>
      <c r="N21" s="69"/>
      <c r="P21" s="72"/>
    </row>
    <row r="22" spans="2:22">
      <c r="B22" s="78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P22" s="55"/>
    </row>
    <row r="23" spans="2:22">
      <c r="B23" s="80"/>
      <c r="P23" s="55"/>
    </row>
    <row r="24" spans="2:22">
      <c r="B24" s="80"/>
      <c r="P24" s="55"/>
    </row>
    <row r="25" spans="2:22">
      <c r="B25" s="80"/>
      <c r="P25" s="55"/>
    </row>
    <row r="26" spans="2:22" s="83" customFormat="1" ht="15.6">
      <c r="B26" s="81" t="s">
        <v>203</v>
      </c>
      <c r="C26" s="82" t="s">
        <v>218</v>
      </c>
      <c r="P26" s="84"/>
    </row>
    <row r="27" spans="2:22">
      <c r="B27" s="80"/>
      <c r="C27" s="74" t="s">
        <v>219</v>
      </c>
      <c r="P27" s="55"/>
    </row>
    <row r="28" spans="2:22">
      <c r="B28" s="80"/>
      <c r="C28" s="74" t="s">
        <v>220</v>
      </c>
      <c r="P28" s="55"/>
    </row>
    <row r="29" spans="2:22" s="83" customFormat="1" ht="15.6">
      <c r="B29" s="81" t="s">
        <v>203</v>
      </c>
      <c r="C29" s="82" t="s">
        <v>221</v>
      </c>
      <c r="P29" s="84"/>
    </row>
    <row r="30" spans="2:22" s="87" customFormat="1" ht="45" customHeight="1">
      <c r="B30" s="85" t="s">
        <v>203</v>
      </c>
      <c r="C30" s="138" t="s">
        <v>222</v>
      </c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86"/>
    </row>
    <row r="31" spans="2:22">
      <c r="B31" s="80"/>
      <c r="C31" s="139" t="s">
        <v>223</v>
      </c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55"/>
    </row>
    <row r="32" spans="2:22" ht="29.25" customHeight="1">
      <c r="B32" s="80"/>
      <c r="C32" s="142" t="s">
        <v>224</v>
      </c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55"/>
    </row>
    <row r="33" spans="2:16" ht="30" customHeight="1">
      <c r="B33" s="80"/>
      <c r="C33" s="142" t="s">
        <v>225</v>
      </c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55"/>
    </row>
    <row r="34" spans="2:16" ht="29.25" customHeight="1">
      <c r="B34" s="80"/>
      <c r="C34" s="139" t="s">
        <v>226</v>
      </c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55"/>
    </row>
    <row r="35" spans="2:16" s="83" customFormat="1" ht="30.75" customHeight="1">
      <c r="B35" s="85" t="s">
        <v>203</v>
      </c>
      <c r="C35" s="138" t="s">
        <v>227</v>
      </c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84"/>
    </row>
    <row r="36" spans="2:16" ht="29.25" customHeight="1">
      <c r="B36" s="80"/>
      <c r="C36" s="139" t="s">
        <v>228</v>
      </c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55"/>
    </row>
    <row r="37" spans="2:16" ht="29.25" customHeight="1">
      <c r="B37" s="80"/>
      <c r="C37" s="139" t="s">
        <v>229</v>
      </c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55"/>
    </row>
    <row r="38" spans="2:16" s="83" customFormat="1" ht="30.75" customHeight="1">
      <c r="B38" s="85" t="s">
        <v>203</v>
      </c>
      <c r="C38" s="138" t="s">
        <v>230</v>
      </c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84"/>
    </row>
    <row r="39" spans="2:16">
      <c r="B39" s="80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55"/>
    </row>
    <row r="40" spans="2:16">
      <c r="B40" s="80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55"/>
    </row>
    <row r="41" spans="2:16">
      <c r="B41" s="80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55"/>
    </row>
    <row r="42" spans="2:16" ht="28.5" customHeight="1">
      <c r="B42" s="85" t="s">
        <v>203</v>
      </c>
      <c r="C42" s="138" t="s">
        <v>231</v>
      </c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55"/>
    </row>
    <row r="43" spans="2:16" s="87" customFormat="1" ht="30" customHeight="1">
      <c r="B43" s="85" t="s">
        <v>203</v>
      </c>
      <c r="C43" s="138" t="s">
        <v>232</v>
      </c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86"/>
    </row>
    <row r="44" spans="2:16" ht="30" customHeight="1">
      <c r="B44" s="80"/>
      <c r="C44" s="139" t="s">
        <v>233</v>
      </c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55"/>
    </row>
    <row r="45" spans="2:16" ht="29.25" customHeight="1">
      <c r="B45" s="80"/>
      <c r="C45" s="139" t="s">
        <v>234</v>
      </c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55"/>
    </row>
    <row r="46" spans="2:16" s="87" customFormat="1" ht="15">
      <c r="B46" s="85" t="s">
        <v>203</v>
      </c>
      <c r="C46" s="138" t="s">
        <v>235</v>
      </c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86"/>
    </row>
    <row r="47" spans="2:16" ht="44.25" customHeight="1">
      <c r="B47" s="80"/>
      <c r="C47" s="139" t="s">
        <v>236</v>
      </c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55"/>
    </row>
    <row r="48" spans="2:16" s="87" customFormat="1" ht="15">
      <c r="B48" s="85" t="s">
        <v>203</v>
      </c>
      <c r="C48" s="138" t="s">
        <v>237</v>
      </c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86"/>
    </row>
    <row r="49" spans="2:16" ht="29.25" customHeight="1">
      <c r="B49" s="80"/>
      <c r="C49" s="139" t="s">
        <v>238</v>
      </c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55"/>
    </row>
    <row r="50" spans="2:16" s="87" customFormat="1" ht="47.25" customHeight="1">
      <c r="B50" s="85" t="s">
        <v>203</v>
      </c>
      <c r="C50" s="144" t="s">
        <v>239</v>
      </c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86"/>
    </row>
    <row r="51" spans="2:16" ht="30.75" customHeight="1">
      <c r="B51" s="80"/>
      <c r="C51" s="139" t="s">
        <v>240</v>
      </c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55"/>
    </row>
    <row r="52" spans="2:16" ht="30.75" customHeight="1">
      <c r="B52" s="80"/>
      <c r="C52" s="139" t="s">
        <v>241</v>
      </c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55"/>
    </row>
    <row r="53" spans="2:16" ht="30.75" customHeight="1">
      <c r="B53" s="80"/>
      <c r="C53" s="139" t="s">
        <v>242</v>
      </c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55"/>
    </row>
    <row r="54" spans="2:16" ht="42" customHeight="1">
      <c r="B54" s="85" t="s">
        <v>203</v>
      </c>
      <c r="C54" s="138" t="s">
        <v>243</v>
      </c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55"/>
    </row>
    <row r="55" spans="2:16">
      <c r="B55" s="80"/>
      <c r="C55" s="139"/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39"/>
      <c r="P55" s="55"/>
    </row>
    <row r="56" spans="2:16">
      <c r="B56" s="80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55"/>
    </row>
    <row r="57" spans="2:16">
      <c r="B57" s="80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55"/>
    </row>
    <row r="58" spans="2:16">
      <c r="B58" s="80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55"/>
    </row>
    <row r="59" spans="2:16" ht="18" customHeight="1">
      <c r="B59" s="85" t="s">
        <v>203</v>
      </c>
      <c r="C59" s="146" t="s">
        <v>244</v>
      </c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55"/>
    </row>
    <row r="60" spans="2:16" ht="12.75" customHeight="1">
      <c r="B60" s="80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55"/>
    </row>
    <row r="61" spans="2:16">
      <c r="B61" s="80"/>
      <c r="P61" s="55"/>
    </row>
    <row r="62" spans="2:16">
      <c r="B62" s="80"/>
      <c r="P62" s="55"/>
    </row>
    <row r="63" spans="2:16">
      <c r="B63" s="80"/>
      <c r="P63" s="55"/>
    </row>
    <row r="64" spans="2:16" ht="17.25" customHeight="1">
      <c r="B64" s="85" t="s">
        <v>203</v>
      </c>
      <c r="C64" s="144" t="s">
        <v>245</v>
      </c>
      <c r="D64" s="144"/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55"/>
    </row>
    <row r="65" spans="2:60" ht="15" customHeight="1">
      <c r="B65" s="80"/>
      <c r="C65" s="145" t="s">
        <v>246</v>
      </c>
      <c r="D65" s="145"/>
      <c r="E65" s="145"/>
      <c r="F65" s="145"/>
      <c r="G65" s="145"/>
      <c r="H65" s="145"/>
      <c r="I65" s="145"/>
      <c r="J65" s="145"/>
      <c r="K65" s="145"/>
      <c r="L65" s="145"/>
      <c r="M65" s="145"/>
      <c r="N65" s="145"/>
      <c r="O65" s="145"/>
      <c r="P65" s="55"/>
    </row>
    <row r="66" spans="2:60" ht="15" customHeight="1">
      <c r="B66" s="80"/>
      <c r="C66" s="145" t="s">
        <v>247</v>
      </c>
      <c r="D66" s="145"/>
      <c r="E66" s="145"/>
      <c r="F66" s="145"/>
      <c r="G66" s="145"/>
      <c r="H66" s="145"/>
      <c r="I66" s="145"/>
      <c r="J66" s="145"/>
      <c r="K66" s="145"/>
      <c r="L66" s="145"/>
      <c r="M66" s="145"/>
      <c r="N66" s="145"/>
      <c r="O66" s="145"/>
      <c r="P66" s="55"/>
    </row>
    <row r="67" spans="2:60" ht="15" customHeight="1">
      <c r="B67" s="80"/>
      <c r="C67" s="145" t="s">
        <v>248</v>
      </c>
      <c r="D67" s="145"/>
      <c r="E67" s="145"/>
      <c r="F67" s="145"/>
      <c r="G67" s="145"/>
      <c r="H67" s="145"/>
      <c r="I67" s="145"/>
      <c r="J67" s="145"/>
      <c r="K67" s="145"/>
      <c r="L67" s="145"/>
      <c r="M67" s="145"/>
      <c r="N67" s="145"/>
      <c r="O67" s="145"/>
      <c r="P67" s="55"/>
    </row>
    <row r="68" spans="2:60" ht="31.5" customHeight="1">
      <c r="B68" s="85" t="s">
        <v>203</v>
      </c>
      <c r="C68" s="138" t="s">
        <v>249</v>
      </c>
      <c r="D68" s="138"/>
      <c r="E68" s="138"/>
      <c r="F68" s="138"/>
      <c r="G68" s="138"/>
      <c r="H68" s="138"/>
      <c r="I68" s="138"/>
      <c r="J68" s="138"/>
      <c r="K68" s="138"/>
      <c r="L68" s="138"/>
      <c r="M68" s="138"/>
      <c r="N68" s="138"/>
      <c r="O68" s="138"/>
      <c r="P68" s="55"/>
    </row>
    <row r="69" spans="2:60" ht="31.5" customHeight="1">
      <c r="B69" s="85"/>
      <c r="C69" s="139" t="s">
        <v>250</v>
      </c>
      <c r="D69" s="139"/>
      <c r="E69" s="139"/>
      <c r="F69" s="139"/>
      <c r="G69" s="139"/>
      <c r="H69" s="139"/>
      <c r="I69" s="139"/>
      <c r="J69" s="139"/>
      <c r="K69" s="139"/>
      <c r="L69" s="139"/>
      <c r="M69" s="139"/>
      <c r="N69" s="139"/>
      <c r="O69" s="139"/>
      <c r="P69" s="55"/>
    </row>
    <row r="70" spans="2:60" ht="29.25" customHeight="1">
      <c r="B70" s="85"/>
      <c r="C70" s="139" t="s">
        <v>251</v>
      </c>
      <c r="D70" s="139"/>
      <c r="E70" s="139"/>
      <c r="F70" s="139"/>
      <c r="G70" s="139"/>
      <c r="H70" s="139"/>
      <c r="I70" s="139"/>
      <c r="J70" s="139"/>
      <c r="K70" s="139"/>
      <c r="L70" s="139"/>
      <c r="M70" s="139"/>
      <c r="N70" s="139"/>
      <c r="O70" s="139"/>
      <c r="P70" s="55"/>
    </row>
    <row r="71" spans="2:60">
      <c r="B71" s="80"/>
      <c r="C71" s="139" t="s">
        <v>252</v>
      </c>
      <c r="D71" s="139"/>
      <c r="E71" s="139"/>
      <c r="F71" s="139"/>
      <c r="G71" s="139"/>
      <c r="H71" s="139"/>
      <c r="I71" s="139"/>
      <c r="J71" s="139"/>
      <c r="K71" s="139"/>
      <c r="L71" s="139"/>
      <c r="M71" s="139"/>
      <c r="N71" s="139"/>
      <c r="O71" s="139"/>
      <c r="P71" s="55"/>
    </row>
    <row r="72" spans="2:60">
      <c r="B72" s="80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55"/>
    </row>
    <row r="73" spans="2:60">
      <c r="B73" s="80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55"/>
    </row>
    <row r="74" spans="2:60">
      <c r="B74" s="80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55"/>
    </row>
    <row r="75" spans="2:60">
      <c r="B75" s="80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55"/>
    </row>
    <row r="76" spans="2:60" ht="45" customHeight="1">
      <c r="B76" s="85" t="s">
        <v>203</v>
      </c>
      <c r="C76" s="138" t="s">
        <v>253</v>
      </c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8"/>
      <c r="P76" s="55"/>
    </row>
    <row r="77" spans="2:60" ht="29.25" customHeight="1">
      <c r="B77" s="85"/>
      <c r="C77" s="139" t="s">
        <v>254</v>
      </c>
      <c r="D77" s="139"/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39"/>
      <c r="P77" s="55"/>
    </row>
    <row r="78" spans="2:60" ht="15">
      <c r="B78" s="85" t="s">
        <v>203</v>
      </c>
      <c r="C78" s="138" t="s">
        <v>255</v>
      </c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55"/>
    </row>
    <row r="79" spans="2:60" ht="15">
      <c r="B79" s="85"/>
      <c r="C79" s="139" t="s">
        <v>256</v>
      </c>
      <c r="D79" s="139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55"/>
    </row>
    <row r="80" spans="2:60" ht="59.25" customHeight="1">
      <c r="B80" s="85"/>
      <c r="C80" s="139" t="s">
        <v>257</v>
      </c>
      <c r="D80" s="139"/>
      <c r="E80" s="139"/>
      <c r="F80" s="139"/>
      <c r="G80" s="139"/>
      <c r="H80" s="139"/>
      <c r="I80" s="139"/>
      <c r="J80" s="139"/>
      <c r="K80" s="139"/>
      <c r="L80" s="139"/>
      <c r="M80" s="139"/>
      <c r="N80" s="139"/>
      <c r="O80" s="139"/>
      <c r="P80" s="55"/>
      <c r="S80" s="140"/>
      <c r="T80" s="140"/>
      <c r="U80" s="140"/>
      <c r="V80" s="140"/>
      <c r="W80" s="140"/>
      <c r="X80" s="140"/>
      <c r="Y80" s="140"/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  <c r="AL80" s="140"/>
      <c r="AM80" s="140"/>
      <c r="AN80" s="140"/>
      <c r="AO80" s="140"/>
      <c r="AP80" s="140"/>
      <c r="AQ80" s="140"/>
      <c r="AR80" s="140"/>
      <c r="AS80" s="140"/>
      <c r="AT80" s="140"/>
      <c r="AU80" s="140"/>
      <c r="AV80" s="140"/>
      <c r="AW80" s="140"/>
      <c r="AX80" s="140"/>
      <c r="AY80" s="140"/>
      <c r="AZ80" s="140"/>
      <c r="BA80" s="140"/>
      <c r="BB80" s="140"/>
      <c r="BC80" s="140"/>
      <c r="BD80" s="140"/>
      <c r="BE80" s="140"/>
      <c r="BF80" s="140"/>
      <c r="BG80" s="140"/>
      <c r="BH80" s="140"/>
    </row>
    <row r="81" spans="2:60">
      <c r="B81" s="80"/>
      <c r="C81" s="139" t="s">
        <v>258</v>
      </c>
      <c r="D81" s="139"/>
      <c r="E81" s="139"/>
      <c r="F81" s="139"/>
      <c r="G81" s="139"/>
      <c r="H81" s="139"/>
      <c r="I81" s="139"/>
      <c r="J81" s="139"/>
      <c r="K81" s="139"/>
      <c r="L81" s="139"/>
      <c r="M81" s="139"/>
      <c r="N81" s="139"/>
      <c r="O81" s="139"/>
      <c r="P81" s="55"/>
      <c r="S81" s="140"/>
      <c r="T81" s="140"/>
      <c r="U81" s="140"/>
      <c r="V81" s="140"/>
      <c r="W81" s="140"/>
      <c r="X81" s="140"/>
      <c r="Y81" s="140"/>
      <c r="Z81" s="140"/>
      <c r="AA81" s="140"/>
      <c r="AB81" s="140"/>
      <c r="AC81" s="140"/>
      <c r="AD81" s="140"/>
      <c r="AE81" s="140"/>
      <c r="AF81" s="140"/>
      <c r="AG81" s="140"/>
      <c r="AH81" s="140"/>
      <c r="AI81" s="140"/>
      <c r="AJ81" s="140"/>
      <c r="AK81" s="140"/>
      <c r="AL81" s="140"/>
      <c r="AM81" s="140"/>
      <c r="AN81" s="140"/>
      <c r="AO81" s="140"/>
      <c r="AP81" s="140"/>
      <c r="AQ81" s="140"/>
      <c r="AR81" s="140"/>
      <c r="AS81" s="140"/>
      <c r="AT81" s="140"/>
      <c r="AU81" s="140"/>
      <c r="AV81" s="140"/>
      <c r="AW81" s="140"/>
      <c r="AX81" s="140"/>
      <c r="AY81" s="140"/>
      <c r="AZ81" s="140"/>
      <c r="BA81" s="140"/>
      <c r="BB81" s="140"/>
      <c r="BC81" s="140"/>
      <c r="BD81" s="140"/>
      <c r="BE81" s="140"/>
      <c r="BF81" s="140"/>
      <c r="BG81" s="140"/>
      <c r="BH81" s="140"/>
    </row>
    <row r="82" spans="2:60">
      <c r="B82" s="80"/>
      <c r="C82" s="141" t="s">
        <v>259</v>
      </c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55"/>
      <c r="S82" s="140"/>
      <c r="T82" s="140"/>
      <c r="U82" s="140"/>
      <c r="V82" s="140"/>
      <c r="W82" s="140"/>
      <c r="X82" s="140"/>
      <c r="Y82" s="140"/>
      <c r="Z82" s="140"/>
      <c r="AA82" s="140"/>
      <c r="AB82" s="140"/>
      <c r="AC82" s="140"/>
      <c r="AD82" s="140"/>
      <c r="AE82" s="140"/>
      <c r="AF82" s="140"/>
      <c r="AG82" s="140"/>
      <c r="AH82" s="140"/>
      <c r="AI82" s="140"/>
      <c r="AJ82" s="140"/>
      <c r="AK82" s="140"/>
      <c r="AL82" s="140"/>
      <c r="AM82" s="140"/>
      <c r="AN82" s="140"/>
      <c r="AO82" s="140"/>
      <c r="AP82" s="140"/>
      <c r="AQ82" s="140"/>
      <c r="AR82" s="140"/>
      <c r="AS82" s="140"/>
      <c r="AT82" s="140"/>
      <c r="AU82" s="140"/>
      <c r="AV82" s="140"/>
      <c r="AW82" s="140"/>
      <c r="AX82" s="140"/>
      <c r="AY82" s="140"/>
      <c r="AZ82" s="140"/>
      <c r="BA82" s="140"/>
      <c r="BB82" s="140"/>
      <c r="BC82" s="140"/>
      <c r="BD82" s="140"/>
      <c r="BE82" s="140"/>
      <c r="BF82" s="140"/>
      <c r="BG82" s="140"/>
      <c r="BH82" s="140"/>
    </row>
    <row r="83" spans="2:60">
      <c r="B83" s="80"/>
      <c r="C83" s="141" t="s">
        <v>260</v>
      </c>
      <c r="D83" s="141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55"/>
      <c r="S83" s="140" t="s">
        <v>261</v>
      </c>
      <c r="T83" s="140"/>
      <c r="U83" s="140"/>
      <c r="V83" s="140"/>
      <c r="W83" s="140"/>
      <c r="X83" s="140"/>
      <c r="Y83" s="140"/>
      <c r="Z83" s="140"/>
      <c r="AA83" s="140"/>
      <c r="AB83" s="140"/>
      <c r="AC83" s="140"/>
      <c r="AD83" s="140"/>
      <c r="AE83" s="140"/>
      <c r="AF83" s="140"/>
      <c r="AG83" s="140"/>
      <c r="AH83" s="140"/>
      <c r="AI83" s="140"/>
      <c r="AJ83" s="140"/>
      <c r="AK83" s="140"/>
      <c r="AL83" s="140"/>
      <c r="AM83" s="140"/>
      <c r="AN83" s="140"/>
      <c r="AO83" s="140"/>
      <c r="AP83" s="140"/>
      <c r="AQ83" s="140"/>
      <c r="AR83" s="140"/>
      <c r="AS83" s="140"/>
      <c r="AT83" s="140"/>
      <c r="AU83" s="140"/>
      <c r="AV83" s="140"/>
      <c r="AW83" s="140"/>
      <c r="AX83" s="140"/>
      <c r="AY83" s="140"/>
      <c r="AZ83" s="140"/>
      <c r="BA83" s="140"/>
      <c r="BB83" s="140"/>
      <c r="BC83" s="140"/>
      <c r="BD83" s="140"/>
      <c r="BE83" s="140"/>
      <c r="BF83" s="140"/>
      <c r="BG83" s="140"/>
      <c r="BH83" s="140"/>
    </row>
    <row r="84" spans="2:60">
      <c r="B84" s="80"/>
      <c r="C84" s="142" t="s">
        <v>262</v>
      </c>
      <c r="D84" s="143"/>
      <c r="E84" s="143"/>
      <c r="F84" s="143"/>
      <c r="G84" s="143"/>
      <c r="H84" s="143"/>
      <c r="I84" s="143"/>
      <c r="J84" s="143"/>
      <c r="K84" s="143"/>
      <c r="L84" s="143"/>
      <c r="M84" s="143"/>
      <c r="N84" s="143"/>
      <c r="O84" s="143"/>
      <c r="P84" s="55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0"/>
      <c r="AK84" s="140"/>
      <c r="AL84" s="140"/>
      <c r="AM84" s="140"/>
      <c r="AN84" s="140"/>
      <c r="AO84" s="140"/>
      <c r="AP84" s="140"/>
      <c r="AQ84" s="140"/>
      <c r="AR84" s="140"/>
      <c r="AS84" s="140"/>
      <c r="AT84" s="140"/>
      <c r="AU84" s="140"/>
      <c r="AV84" s="140"/>
      <c r="AW84" s="140"/>
      <c r="AX84" s="140"/>
      <c r="AY84" s="140"/>
      <c r="AZ84" s="140"/>
      <c r="BA84" s="140"/>
      <c r="BB84" s="140"/>
      <c r="BC84" s="140"/>
      <c r="BD84" s="140"/>
      <c r="BE84" s="140"/>
      <c r="BF84" s="140"/>
      <c r="BG84" s="140"/>
      <c r="BH84" s="140"/>
    </row>
    <row r="85" spans="2:60" ht="30.75" customHeight="1">
      <c r="B85" s="80"/>
      <c r="C85" s="139" t="s">
        <v>263</v>
      </c>
      <c r="D85" s="139"/>
      <c r="E85" s="139"/>
      <c r="F85" s="139"/>
      <c r="G85" s="139"/>
      <c r="H85" s="139"/>
      <c r="I85" s="139"/>
      <c r="J85" s="139"/>
      <c r="K85" s="139"/>
      <c r="L85" s="139"/>
      <c r="M85" s="139"/>
      <c r="N85" s="139"/>
      <c r="O85" s="139"/>
      <c r="P85" s="55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  <c r="AE85" s="140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40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  <c r="BF85" s="140"/>
      <c r="BG85" s="140"/>
      <c r="BH85" s="140"/>
    </row>
    <row r="86" spans="2:60">
      <c r="B86" s="80"/>
      <c r="C86" s="139" t="s">
        <v>264</v>
      </c>
      <c r="D86" s="139"/>
      <c r="E86" s="139"/>
      <c r="F86" s="139"/>
      <c r="G86" s="139"/>
      <c r="H86" s="139"/>
      <c r="I86" s="139"/>
      <c r="J86" s="139"/>
      <c r="K86" s="139"/>
      <c r="L86" s="139"/>
      <c r="M86" s="139"/>
      <c r="N86" s="139"/>
      <c r="O86" s="139"/>
      <c r="P86" s="55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  <c r="AE86" s="140"/>
      <c r="AF86" s="140"/>
      <c r="AG86" s="140"/>
      <c r="AH86" s="140"/>
      <c r="AI86" s="140"/>
      <c r="AJ86" s="140"/>
      <c r="AK86" s="140"/>
      <c r="AL86" s="140"/>
      <c r="AM86" s="140"/>
      <c r="AN86" s="140"/>
      <c r="AO86" s="140"/>
      <c r="AP86" s="140"/>
      <c r="AQ86" s="140"/>
      <c r="AR86" s="140"/>
      <c r="AS86" s="140"/>
      <c r="AT86" s="140"/>
      <c r="AU86" s="140"/>
      <c r="AV86" s="140"/>
      <c r="AW86" s="140"/>
      <c r="AX86" s="140"/>
      <c r="AY86" s="140"/>
      <c r="AZ86" s="140"/>
      <c r="BA86" s="140"/>
      <c r="BB86" s="140"/>
      <c r="BC86" s="140"/>
      <c r="BD86" s="140"/>
      <c r="BE86" s="140"/>
      <c r="BF86" s="140"/>
      <c r="BG86" s="140"/>
      <c r="BH86" s="140"/>
    </row>
    <row r="87" spans="2:60" ht="45" customHeight="1">
      <c r="B87" s="85" t="s">
        <v>203</v>
      </c>
      <c r="C87" s="138" t="s">
        <v>265</v>
      </c>
      <c r="D87" s="138"/>
      <c r="E87" s="138"/>
      <c r="F87" s="138"/>
      <c r="G87" s="138"/>
      <c r="H87" s="138"/>
      <c r="I87" s="138"/>
      <c r="J87" s="138"/>
      <c r="K87" s="138"/>
      <c r="L87" s="138"/>
      <c r="M87" s="138"/>
      <c r="N87" s="138"/>
      <c r="O87" s="138"/>
      <c r="P87" s="55"/>
    </row>
    <row r="88" spans="2:60" ht="30" customHeight="1">
      <c r="B88" s="80"/>
      <c r="C88" s="139" t="s">
        <v>266</v>
      </c>
      <c r="D88" s="139"/>
      <c r="E88" s="139"/>
      <c r="F88" s="139"/>
      <c r="G88" s="139"/>
      <c r="H88" s="139"/>
      <c r="I88" s="139"/>
      <c r="J88" s="139"/>
      <c r="K88" s="139"/>
      <c r="L88" s="139"/>
      <c r="M88" s="139"/>
      <c r="N88" s="139"/>
      <c r="O88" s="139"/>
      <c r="P88" s="55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140"/>
      <c r="AF88" s="140"/>
      <c r="AG88" s="140"/>
      <c r="AH88" s="140"/>
      <c r="AI88" s="140"/>
      <c r="AJ88" s="140"/>
      <c r="AK88" s="140"/>
      <c r="AL88" s="140"/>
      <c r="AM88" s="140"/>
      <c r="AN88" s="140"/>
      <c r="AO88" s="140"/>
      <c r="AP88" s="140"/>
      <c r="AQ88" s="140"/>
      <c r="AR88" s="140"/>
      <c r="AS88" s="140"/>
      <c r="AT88" s="140"/>
      <c r="AU88" s="140"/>
      <c r="AV88" s="140"/>
      <c r="AW88" s="140"/>
      <c r="AX88" s="140"/>
      <c r="AY88" s="140"/>
      <c r="AZ88" s="140"/>
      <c r="BA88" s="140"/>
      <c r="BB88" s="140"/>
      <c r="BC88" s="140"/>
      <c r="BD88" s="140"/>
      <c r="BE88" s="140"/>
      <c r="BF88" s="140"/>
      <c r="BG88" s="140"/>
      <c r="BH88" s="140"/>
    </row>
    <row r="89" spans="2:60" ht="45" customHeight="1">
      <c r="B89" s="80"/>
      <c r="C89" s="139" t="s">
        <v>267</v>
      </c>
      <c r="D89" s="139"/>
      <c r="E89" s="139"/>
      <c r="F89" s="139"/>
      <c r="G89" s="139"/>
      <c r="H89" s="139"/>
      <c r="I89" s="139"/>
      <c r="J89" s="139"/>
      <c r="K89" s="139"/>
      <c r="L89" s="139"/>
      <c r="M89" s="139"/>
      <c r="N89" s="139"/>
      <c r="O89" s="139"/>
      <c r="P89" s="55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N89" s="140"/>
      <c r="AO89" s="140"/>
      <c r="AP89" s="140"/>
      <c r="AQ89" s="140"/>
      <c r="AR89" s="140"/>
      <c r="AS89" s="140"/>
      <c r="AT89" s="140"/>
      <c r="AU89" s="140"/>
      <c r="AV89" s="140"/>
      <c r="AW89" s="140"/>
      <c r="AX89" s="140"/>
      <c r="AY89" s="140"/>
      <c r="AZ89" s="140"/>
      <c r="BA89" s="140"/>
      <c r="BB89" s="140"/>
      <c r="BC89" s="140"/>
      <c r="BD89" s="140"/>
      <c r="BE89" s="140"/>
      <c r="BF89" s="140"/>
      <c r="BG89" s="140"/>
      <c r="BH89" s="140"/>
    </row>
    <row r="90" spans="2:60">
      <c r="B90" s="80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55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89"/>
      <c r="AM90" s="89"/>
      <c r="AN90" s="89"/>
      <c r="AO90" s="89"/>
      <c r="AP90" s="89"/>
      <c r="AQ90" s="89"/>
      <c r="AR90" s="89"/>
      <c r="AS90" s="89"/>
      <c r="AT90" s="89"/>
      <c r="AU90" s="89"/>
      <c r="AV90" s="89"/>
      <c r="AW90" s="89"/>
      <c r="AX90" s="89"/>
      <c r="AY90" s="89"/>
      <c r="AZ90" s="89"/>
      <c r="BA90" s="89"/>
      <c r="BB90" s="89"/>
      <c r="BC90" s="89"/>
      <c r="BD90" s="89"/>
      <c r="BE90" s="89"/>
      <c r="BF90" s="89"/>
      <c r="BG90" s="89"/>
      <c r="BH90" s="89"/>
    </row>
    <row r="91" spans="2:60">
      <c r="B91" s="80"/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55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89"/>
      <c r="AM91" s="89"/>
      <c r="AN91" s="89"/>
      <c r="AO91" s="89"/>
      <c r="AP91" s="89"/>
      <c r="AQ91" s="89"/>
      <c r="AR91" s="89"/>
      <c r="AS91" s="89"/>
      <c r="AT91" s="89"/>
      <c r="AU91" s="89"/>
      <c r="AV91" s="89"/>
      <c r="AW91" s="89"/>
      <c r="AX91" s="89"/>
      <c r="AY91" s="89"/>
      <c r="AZ91" s="89"/>
      <c r="BA91" s="89"/>
      <c r="BB91" s="89"/>
      <c r="BC91" s="89"/>
      <c r="BD91" s="89"/>
      <c r="BE91" s="89"/>
      <c r="BF91" s="89"/>
      <c r="BG91" s="89"/>
      <c r="BH91" s="89"/>
    </row>
    <row r="92" spans="2:60">
      <c r="B92" s="80"/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55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89"/>
      <c r="AI92" s="89"/>
      <c r="AJ92" s="89"/>
      <c r="AK92" s="89"/>
      <c r="AL92" s="89"/>
      <c r="AM92" s="89"/>
      <c r="AN92" s="89"/>
      <c r="AO92" s="89"/>
      <c r="AP92" s="89"/>
      <c r="AQ92" s="89"/>
      <c r="AR92" s="89"/>
      <c r="AS92" s="89"/>
      <c r="AT92" s="89"/>
      <c r="AU92" s="89"/>
      <c r="AV92" s="89"/>
      <c r="AW92" s="89"/>
      <c r="AX92" s="89"/>
      <c r="AY92" s="89"/>
      <c r="AZ92" s="89"/>
      <c r="BA92" s="89"/>
      <c r="BB92" s="89"/>
      <c r="BC92" s="89"/>
      <c r="BD92" s="89"/>
      <c r="BE92" s="89"/>
      <c r="BF92" s="89"/>
      <c r="BG92" s="89"/>
      <c r="BH92" s="89"/>
    </row>
    <row r="93" spans="2:60">
      <c r="B93" s="80"/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55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89"/>
      <c r="AI93" s="89"/>
      <c r="AJ93" s="89"/>
      <c r="AK93" s="89"/>
      <c r="AL93" s="89"/>
      <c r="AM93" s="89"/>
      <c r="AN93" s="89"/>
      <c r="AO93" s="89"/>
      <c r="AP93" s="89"/>
      <c r="AQ93" s="89"/>
      <c r="AR93" s="89"/>
      <c r="AS93" s="89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89"/>
      <c r="BE93" s="89"/>
      <c r="BF93" s="89"/>
      <c r="BG93" s="89"/>
      <c r="BH93" s="89"/>
    </row>
    <row r="94" spans="2:60" ht="15">
      <c r="B94" s="85" t="s">
        <v>203</v>
      </c>
      <c r="C94" s="138" t="s">
        <v>268</v>
      </c>
      <c r="D94" s="138"/>
      <c r="E94" s="138"/>
      <c r="F94" s="138"/>
      <c r="G94" s="138"/>
      <c r="H94" s="138"/>
      <c r="I94" s="138"/>
      <c r="J94" s="138"/>
      <c r="K94" s="138"/>
      <c r="L94" s="138"/>
      <c r="M94" s="138"/>
      <c r="N94" s="138"/>
      <c r="O94" s="138"/>
      <c r="P94" s="55"/>
    </row>
    <row r="95" spans="2:60">
      <c r="B95" s="54"/>
      <c r="P95" s="55"/>
    </row>
    <row r="96" spans="2:60">
      <c r="B96" s="54"/>
      <c r="P96" s="55"/>
    </row>
    <row r="97" spans="2:16">
      <c r="B97" s="54"/>
      <c r="P97" s="55"/>
    </row>
    <row r="98" spans="2:16">
      <c r="B98" s="54"/>
      <c r="P98" s="55"/>
    </row>
    <row r="99" spans="2:16">
      <c r="B99" s="54"/>
      <c r="P99" s="55"/>
    </row>
    <row r="100" spans="2:16">
      <c r="B100" s="54"/>
      <c r="P100" s="55"/>
    </row>
    <row r="101" spans="2:16">
      <c r="B101" s="54"/>
      <c r="P101" s="55"/>
    </row>
    <row r="102" spans="2:16">
      <c r="B102" s="54"/>
      <c r="P102" s="55"/>
    </row>
    <row r="103" spans="2:16">
      <c r="B103" s="54"/>
      <c r="P103" s="55"/>
    </row>
    <row r="104" spans="2:16">
      <c r="B104" s="54"/>
      <c r="P104" s="55"/>
    </row>
    <row r="105" spans="2:16">
      <c r="B105" s="54"/>
      <c r="P105" s="55"/>
    </row>
    <row r="106" spans="2:16">
      <c r="B106" s="54"/>
      <c r="P106" s="55"/>
    </row>
    <row r="107" spans="2:16">
      <c r="B107" s="54"/>
      <c r="P107" s="55"/>
    </row>
    <row r="108" spans="2:16">
      <c r="B108" s="54"/>
      <c r="P108" s="55"/>
    </row>
    <row r="109" spans="2:16">
      <c r="B109" s="54"/>
      <c r="P109" s="55"/>
    </row>
    <row r="110" spans="2:16">
      <c r="B110" s="54"/>
      <c r="P110" s="55"/>
    </row>
    <row r="111" spans="2:16">
      <c r="B111" s="54"/>
      <c r="P111" s="55"/>
    </row>
    <row r="112" spans="2:16" ht="15" thickBot="1">
      <c r="B112" s="90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2"/>
    </row>
    <row r="113" ht="15" thickTop="1"/>
  </sheetData>
  <mergeCells count="56"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  <mergeCell ref="C59:O59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5:O55"/>
    <mergeCell ref="C79:O79"/>
    <mergeCell ref="C64:O64"/>
    <mergeCell ref="C65:O65"/>
    <mergeCell ref="C66:O66"/>
    <mergeCell ref="C67:O67"/>
    <mergeCell ref="C68:O68"/>
    <mergeCell ref="C69:O69"/>
    <mergeCell ref="C70:O70"/>
    <mergeCell ref="C71:O71"/>
    <mergeCell ref="C76:O76"/>
    <mergeCell ref="C77:O77"/>
    <mergeCell ref="C78:O78"/>
    <mergeCell ref="C80:O80"/>
    <mergeCell ref="S80:BH80"/>
    <mergeCell ref="C81:O81"/>
    <mergeCell ref="S81:BH81"/>
    <mergeCell ref="C82:O82"/>
    <mergeCell ref="S82:BH82"/>
    <mergeCell ref="C83:O83"/>
    <mergeCell ref="S83:BH83"/>
    <mergeCell ref="C84:O84"/>
    <mergeCell ref="S84:BH84"/>
    <mergeCell ref="C85:O85"/>
    <mergeCell ref="S85:BH85"/>
    <mergeCell ref="C94:O94"/>
    <mergeCell ref="C86:O86"/>
    <mergeCell ref="S86:BH86"/>
    <mergeCell ref="C87:O87"/>
    <mergeCell ref="C88:O88"/>
    <mergeCell ref="S88:BH88"/>
    <mergeCell ref="C89:O89"/>
    <mergeCell ref="S89:BH8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2025-2026</vt:lpstr>
      <vt:lpstr>Условия работы м. опт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PlantMarket;8-495-280-08-97</dc:creator>
  <dcterms:created xsi:type="dcterms:W3CDTF">2024-09-26T15:06:45Z</dcterms:created>
  <dcterms:modified xsi:type="dcterms:W3CDTF">2026-01-22T15:22:27Z</dcterms:modified>
</cp:coreProperties>
</file>