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6E6C67FD-782C-41E6-B42D-A42A9254A14C}" xr6:coauthVersionLast="47" xr6:coauthVersionMax="47" xr10:uidLastSave="{00000000-0000-0000-0000-000000000000}"/>
  <bookViews>
    <workbookView xWindow="-110" yWindow="-110" windowWidth="25420" windowHeight="16300" xr2:uid="{01AB7111-810B-47F0-96A9-D0F56396C7E9}"/>
  </bookViews>
  <sheets>
    <sheet name="NEW 2023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'NEW 2023'!$B$19:$L$197</definedName>
    <definedName name="ALVPRX" localSheetId="0">#REF!</definedName>
    <definedName name="ALVPRX">#REF!</definedName>
    <definedName name="art" localSheetId="0">#REF!</definedName>
    <definedName name="art">#REF!</definedName>
    <definedName name="ast" localSheetId="0">#REF!</definedName>
    <definedName name="ast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tab" localSheetId="0">#REF!</definedName>
    <definedName name="chertab">#REF!</definedName>
    <definedName name="COMPALV" localSheetId="0">#REF!</definedName>
    <definedName name="COMPALV">#REF!</definedName>
    <definedName name="dop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hhh">#REF!</definedName>
    <definedName name="hhost">'[3]2021'!$A$22:$U$543</definedName>
    <definedName name="host">#REF!</definedName>
    <definedName name="HYDNUM" localSheetId="0">#REF!</definedName>
    <definedName name="HYDNUM">#REF!</definedName>
    <definedName name="mng" localSheetId="0">#REF!</definedName>
    <definedName name="mng">#REF!</definedName>
    <definedName name="mnog" localSheetId="0">#REF!</definedName>
    <definedName name="mnog">#REF!</definedName>
    <definedName name="mnogast" localSheetId="0">#REF!</definedName>
    <definedName name="mnogast">#REF!</definedName>
    <definedName name="MNOGG" localSheetId="0">#REF!</definedName>
    <definedName name="MNOGG">#REF!</definedName>
    <definedName name="neg" localSheetId="0">#REF!</definedName>
    <definedName name="neg">#REF!</definedName>
    <definedName name="negot" localSheetId="0">#REF!</definedName>
    <definedName name="negot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aen" localSheetId="0">#REF!</definedName>
    <definedName name="paen">#REF!</definedName>
    <definedName name="PDXCOMP" localSheetId="0">#REF!</definedName>
    <definedName name="PDXCOMP">#REF!</definedName>
    <definedName name="PDXSPR" localSheetId="0">[4]PDX!#REF!</definedName>
    <definedName name="PDXSPR">[4]PDX!#REF!</definedName>
    <definedName name="peon" localSheetId="0">#REF!</definedName>
    <definedName name="peon">#REF!</definedName>
    <definedName name="peon2">#REF!</definedName>
    <definedName name="peoni">#REF!</definedName>
    <definedName name="peonn">[5]Лист2!$A$1:$IV$65536</definedName>
    <definedName name="pin" localSheetId="0">#REF!</definedName>
    <definedName name="pin">#REF!</definedName>
    <definedName name="pinn">#REF!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pp" localSheetId="0">#REF!</definedName>
    <definedName name="ppp">#REF!</definedName>
    <definedName name="pppp" localSheetId="0">#REF!</definedName>
    <definedName name="pppp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>#REF!</definedName>
    <definedName name="rrr" localSheetId="0">#REF!</definedName>
    <definedName name="rrr">#REF!</definedName>
    <definedName name="rs" localSheetId="0">#REF!</definedName>
    <definedName name="rs">#REF!</definedName>
    <definedName name="serbro" localSheetId="0">#REF!</definedName>
    <definedName name="serbro">#REF!</definedName>
    <definedName name="serbros" localSheetId="0">#REF!</definedName>
    <definedName name="serbros">#REF!</definedName>
    <definedName name="st" localSheetId="0">#REF!</definedName>
    <definedName name="st">#REF!</definedName>
    <definedName name="stk" localSheetId="0">#REF!</definedName>
    <definedName name="stk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'NEW 2023'!$B$19:$G$195</definedName>
    <definedName name="table">#REF!</definedName>
    <definedName name="tabt" localSheetId="0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зкщмм" localSheetId="0">#REF!</definedName>
    <definedName name="зкщмм">#REF!</definedName>
    <definedName name="Склады" localSheetId="0">#REF!</definedName>
    <definedName name="Склады" localSheetId="1">#REF!</definedName>
    <definedName name="Склады">#REF!</definedName>
    <definedName name="фото">'[6]2022'!#REF!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J27" i="1"/>
  <c r="I27" i="1"/>
  <c r="J167" i="1"/>
  <c r="I167" i="1"/>
  <c r="J152" i="1"/>
  <c r="I152" i="1"/>
  <c r="J52" i="1"/>
  <c r="I52" i="1"/>
  <c r="J113" i="1" l="1"/>
  <c r="J111" i="1"/>
  <c r="I113" i="1"/>
  <c r="I111" i="1"/>
  <c r="J112" i="1" l="1"/>
  <c r="J24" i="1" l="1"/>
  <c r="I24" i="1"/>
  <c r="J36" i="1"/>
  <c r="I36" i="1"/>
  <c r="J51" i="1"/>
  <c r="I51" i="1"/>
  <c r="J107" i="1"/>
  <c r="I107" i="1"/>
  <c r="J101" i="1"/>
  <c r="I101" i="1"/>
  <c r="J64" i="1"/>
  <c r="I64" i="1"/>
  <c r="J50" i="1"/>
  <c r="I50" i="1"/>
  <c r="J144" i="1" l="1"/>
  <c r="I144" i="1"/>
  <c r="J151" i="1"/>
  <c r="I151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5" i="1"/>
  <c r="J145" i="1"/>
  <c r="I146" i="1"/>
  <c r="J146" i="1"/>
  <c r="I147" i="1"/>
  <c r="J147" i="1"/>
  <c r="I148" i="1"/>
  <c r="J148" i="1"/>
  <c r="I149" i="1"/>
  <c r="J149" i="1"/>
  <c r="J134" i="1"/>
  <c r="I134" i="1"/>
  <c r="J131" i="1"/>
  <c r="I131" i="1"/>
  <c r="J130" i="1"/>
  <c r="I130" i="1"/>
  <c r="J126" i="1"/>
  <c r="I126" i="1"/>
  <c r="J125" i="1"/>
  <c r="I125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12" i="1"/>
  <c r="I123" i="1"/>
  <c r="J123" i="1"/>
  <c r="I124" i="1"/>
  <c r="J124" i="1"/>
  <c r="I127" i="1"/>
  <c r="J127" i="1"/>
  <c r="I128" i="1"/>
  <c r="J128" i="1"/>
  <c r="I129" i="1"/>
  <c r="J129" i="1"/>
  <c r="I132" i="1"/>
  <c r="J132" i="1"/>
  <c r="I133" i="1"/>
  <c r="J133" i="1"/>
  <c r="I150" i="1"/>
  <c r="J150" i="1"/>
  <c r="J110" i="1"/>
  <c r="I110" i="1"/>
  <c r="J26" i="1" l="1"/>
  <c r="J30" i="1"/>
  <c r="J35" i="1"/>
  <c r="J39" i="1"/>
  <c r="J44" i="1"/>
  <c r="J47" i="1"/>
  <c r="J55" i="1"/>
  <c r="J58" i="1"/>
  <c r="J63" i="1"/>
  <c r="J67" i="1"/>
  <c r="J72" i="1"/>
  <c r="J75" i="1"/>
  <c r="J80" i="1"/>
  <c r="J83" i="1"/>
  <c r="J88" i="1"/>
  <c r="J91" i="1"/>
  <c r="J96" i="1"/>
  <c r="J99" i="1"/>
  <c r="J105" i="1"/>
  <c r="J109" i="1"/>
  <c r="J157" i="1"/>
  <c r="J160" i="1"/>
  <c r="J165" i="1"/>
  <c r="J169" i="1"/>
  <c r="J174" i="1"/>
  <c r="J177" i="1"/>
  <c r="J179" i="1"/>
  <c r="J182" i="1"/>
  <c r="J185" i="1"/>
  <c r="J187" i="1"/>
  <c r="J190" i="1"/>
  <c r="J193" i="1"/>
  <c r="J195" i="1"/>
  <c r="I195" i="1"/>
  <c r="J194" i="1"/>
  <c r="I194" i="1"/>
  <c r="I193" i="1"/>
  <c r="J192" i="1"/>
  <c r="I192" i="1"/>
  <c r="J191" i="1"/>
  <c r="I191" i="1"/>
  <c r="I190" i="1"/>
  <c r="J189" i="1"/>
  <c r="I189" i="1"/>
  <c r="J188" i="1"/>
  <c r="I188" i="1"/>
  <c r="I187" i="1"/>
  <c r="J186" i="1"/>
  <c r="I186" i="1"/>
  <c r="I185" i="1"/>
  <c r="J184" i="1"/>
  <c r="I184" i="1"/>
  <c r="J183" i="1"/>
  <c r="I183" i="1"/>
  <c r="I182" i="1"/>
  <c r="J181" i="1"/>
  <c r="I181" i="1"/>
  <c r="J180" i="1"/>
  <c r="I180" i="1"/>
  <c r="I179" i="1"/>
  <c r="J178" i="1"/>
  <c r="I178" i="1"/>
  <c r="I177" i="1"/>
  <c r="J176" i="1"/>
  <c r="I176" i="1"/>
  <c r="J175" i="1"/>
  <c r="I175" i="1"/>
  <c r="I174" i="1"/>
  <c r="J173" i="1"/>
  <c r="I173" i="1"/>
  <c r="J172" i="1"/>
  <c r="I172" i="1"/>
  <c r="J171" i="1"/>
  <c r="I171" i="1"/>
  <c r="J170" i="1"/>
  <c r="I170" i="1"/>
  <c r="I169" i="1"/>
  <c r="J168" i="1"/>
  <c r="I168" i="1"/>
  <c r="J166" i="1"/>
  <c r="I166" i="1"/>
  <c r="I165" i="1"/>
  <c r="J164" i="1"/>
  <c r="I164" i="1"/>
  <c r="J163" i="1"/>
  <c r="I163" i="1"/>
  <c r="J162" i="1"/>
  <c r="I162" i="1"/>
  <c r="J161" i="1"/>
  <c r="I161" i="1"/>
  <c r="I160" i="1"/>
  <c r="J159" i="1"/>
  <c r="I159" i="1"/>
  <c r="J158" i="1"/>
  <c r="I158" i="1"/>
  <c r="I157" i="1"/>
  <c r="J156" i="1"/>
  <c r="I156" i="1"/>
  <c r="J155" i="1"/>
  <c r="I155" i="1"/>
  <c r="J154" i="1"/>
  <c r="I154" i="1"/>
  <c r="J153" i="1"/>
  <c r="I153" i="1"/>
  <c r="I109" i="1"/>
  <c r="J108" i="1"/>
  <c r="I108" i="1"/>
  <c r="J106" i="1"/>
  <c r="I106" i="1"/>
  <c r="I105" i="1"/>
  <c r="J104" i="1"/>
  <c r="I104" i="1"/>
  <c r="J103" i="1"/>
  <c r="I103" i="1"/>
  <c r="J102" i="1"/>
  <c r="I102" i="1"/>
  <c r="J100" i="1"/>
  <c r="I100" i="1"/>
  <c r="I99" i="1"/>
  <c r="J98" i="1"/>
  <c r="I98" i="1"/>
  <c r="J97" i="1"/>
  <c r="I97" i="1"/>
  <c r="I96" i="1"/>
  <c r="J95" i="1"/>
  <c r="I95" i="1"/>
  <c r="J94" i="1"/>
  <c r="I94" i="1"/>
  <c r="J93" i="1"/>
  <c r="I93" i="1"/>
  <c r="J92" i="1"/>
  <c r="I92" i="1"/>
  <c r="I91" i="1"/>
  <c r="J90" i="1"/>
  <c r="I90" i="1"/>
  <c r="J89" i="1"/>
  <c r="I89" i="1"/>
  <c r="I88" i="1"/>
  <c r="J87" i="1"/>
  <c r="I87" i="1"/>
  <c r="J86" i="1"/>
  <c r="I86" i="1"/>
  <c r="J85" i="1"/>
  <c r="I85" i="1"/>
  <c r="J84" i="1"/>
  <c r="I84" i="1"/>
  <c r="I83" i="1"/>
  <c r="J82" i="1"/>
  <c r="I82" i="1"/>
  <c r="J81" i="1"/>
  <c r="I81" i="1"/>
  <c r="I80" i="1"/>
  <c r="J79" i="1"/>
  <c r="I79" i="1"/>
  <c r="J78" i="1"/>
  <c r="I78" i="1"/>
  <c r="J77" i="1"/>
  <c r="I77" i="1"/>
  <c r="J76" i="1"/>
  <c r="I76" i="1"/>
  <c r="I75" i="1"/>
  <c r="J74" i="1"/>
  <c r="I74" i="1"/>
  <c r="J73" i="1"/>
  <c r="I73" i="1"/>
  <c r="I72" i="1"/>
  <c r="J71" i="1"/>
  <c r="I71" i="1"/>
  <c r="J70" i="1"/>
  <c r="I70" i="1"/>
  <c r="J69" i="1"/>
  <c r="I69" i="1"/>
  <c r="J68" i="1"/>
  <c r="I68" i="1"/>
  <c r="I67" i="1"/>
  <c r="J66" i="1"/>
  <c r="I66" i="1"/>
  <c r="J65" i="1"/>
  <c r="I65" i="1"/>
  <c r="I63" i="1"/>
  <c r="J62" i="1"/>
  <c r="I62" i="1"/>
  <c r="J61" i="1"/>
  <c r="I61" i="1"/>
  <c r="J60" i="1"/>
  <c r="I60" i="1"/>
  <c r="J59" i="1"/>
  <c r="I59" i="1"/>
  <c r="I58" i="1"/>
  <c r="J57" i="1"/>
  <c r="I57" i="1"/>
  <c r="J56" i="1"/>
  <c r="I56" i="1"/>
  <c r="I55" i="1"/>
  <c r="J54" i="1"/>
  <c r="I54" i="1"/>
  <c r="J53" i="1"/>
  <c r="I53" i="1"/>
  <c r="J49" i="1"/>
  <c r="I49" i="1"/>
  <c r="J48" i="1"/>
  <c r="I48" i="1"/>
  <c r="I47" i="1"/>
  <c r="J46" i="1"/>
  <c r="I46" i="1"/>
  <c r="J45" i="1"/>
  <c r="I45" i="1"/>
  <c r="I44" i="1"/>
  <c r="J43" i="1"/>
  <c r="I43" i="1"/>
  <c r="J42" i="1"/>
  <c r="I42" i="1"/>
  <c r="J41" i="1"/>
  <c r="I41" i="1"/>
  <c r="J40" i="1"/>
  <c r="I40" i="1"/>
  <c r="I39" i="1"/>
  <c r="J38" i="1"/>
  <c r="I38" i="1"/>
  <c r="J37" i="1"/>
  <c r="I37" i="1"/>
  <c r="I35" i="1"/>
  <c r="J34" i="1"/>
  <c r="I34" i="1"/>
  <c r="J33" i="1"/>
  <c r="I33" i="1"/>
  <c r="J32" i="1"/>
  <c r="I32" i="1"/>
  <c r="J31" i="1"/>
  <c r="I31" i="1"/>
  <c r="I30" i="1"/>
  <c r="J29" i="1"/>
  <c r="I29" i="1"/>
  <c r="J28" i="1"/>
  <c r="I28" i="1"/>
  <c r="I26" i="1"/>
  <c r="J25" i="1"/>
  <c r="I25" i="1"/>
  <c r="J23" i="1"/>
  <c r="I23" i="1"/>
  <c r="J22" i="1"/>
  <c r="I22" i="1"/>
  <c r="J21" i="1"/>
  <c r="I21" i="1"/>
  <c r="J20" i="1"/>
  <c r="I20" i="1"/>
  <c r="H10" i="1" l="1"/>
  <c r="H196" i="1" s="1"/>
  <c r="H197" i="1" s="1"/>
  <c r="H11" i="1"/>
  <c r="H12" i="1" l="1"/>
  <c r="H13" i="1"/>
</calcChain>
</file>

<file path=xl/sharedStrings.xml><?xml version="1.0" encoding="utf-8"?>
<sst xmlns="http://schemas.openxmlformats.org/spreadsheetml/2006/main" count="1139" uniqueCount="637">
  <si>
    <t>смотреть</t>
  </si>
  <si>
    <t>← Видео-ролик питомника АСТ о многолетниках с ОКС</t>
  </si>
  <si>
    <r>
      <t xml:space="preserve">       Многолетники с ОКС  </t>
    </r>
    <r>
      <rPr>
        <sz val="20"/>
        <color indexed="8"/>
        <rFont val="Arial"/>
        <family val="2"/>
        <charset val="204"/>
      </rPr>
      <t>Питомник растений АСТ (Россия) 2023</t>
    </r>
  </si>
  <si>
    <t xml:space="preserve">       Перед оформлением заказа, пожалуйста, ознакомьтесь с условиями работы и подтвердите своё согласие с ними:        </t>
  </si>
  <si>
    <r>
      <t>&gt;&gt;&gt; Условия работы &lt;&lt;&lt;</t>
    </r>
    <r>
      <rPr>
        <b/>
        <sz val="11"/>
        <color theme="0"/>
        <rFont val="Calibri"/>
        <family val="2"/>
        <charset val="204"/>
        <scheme val="minor"/>
      </rPr>
      <t xml:space="preserve"> </t>
    </r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</si>
  <si>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</si>
  <si>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</si>
  <si>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</si>
  <si>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13-25 марта 2023</t>
  </si>
  <si>
    <t>← Выберите период поставки</t>
  </si>
  <si>
    <t>Количество корней</t>
  </si>
  <si>
    <t>Общий минимальный заказ 30 тыс. ₽</t>
  </si>
  <si>
    <t>Количество ящиков (справочно)</t>
  </si>
  <si>
    <t>Предварительная сумма заказа</t>
  </si>
  <si>
    <t>Скидка</t>
  </si>
  <si>
    <t>Система скидок: -5% - от 150 тыс. ₽</t>
  </si>
  <si>
    <t>Итоговая сумма заказа</t>
  </si>
  <si>
    <t>Тара: пластиковые ящики (60х40х30) см - бесплатно</t>
  </si>
  <si>
    <t>Ориентировочная вместимость в ящик - 125 шт. корней</t>
  </si>
  <si>
    <t>Корни упакованы в пластиковые пакеты по 25 шт одного сорта, одна бирка на пакет</t>
  </si>
  <si>
    <t>Артикул</t>
  </si>
  <si>
    <t>Род, вид латинский</t>
  </si>
  <si>
    <t>Род, вид русский</t>
  </si>
  <si>
    <t>Сорт</t>
  </si>
  <si>
    <t>Цена, ₽ от 100 шт на сорт</t>
  </si>
  <si>
    <t>Цена, ₽ за 25, 50, 75 шт на сорт</t>
  </si>
  <si>
    <r>
      <t>Заказ (</t>
    </r>
    <r>
      <rPr>
        <b/>
        <sz val="10.5"/>
        <rFont val="Arial"/>
        <family val="2"/>
      </rPr>
      <t>кратно 25</t>
    </r>
    <r>
      <rPr>
        <sz val="10.5"/>
        <rFont val="Arial"/>
        <family val="2"/>
      </rPr>
      <t xml:space="preserve">), шт. </t>
    </r>
  </si>
  <si>
    <t>Итоговая сумма заказа, ₽</t>
  </si>
  <si>
    <t>46-38-3383</t>
  </si>
  <si>
    <t>Allium</t>
  </si>
  <si>
    <t>Аллиум/Лук/Черемша</t>
  </si>
  <si>
    <t>Шнитт</t>
  </si>
  <si>
    <t>46-38-3419</t>
  </si>
  <si>
    <t>Astilba arendsii</t>
  </si>
  <si>
    <t>Астильба арендса</t>
  </si>
  <si>
    <t>Amethyst</t>
  </si>
  <si>
    <t>46-38-3407</t>
  </si>
  <si>
    <t>Bumalda</t>
  </si>
  <si>
    <t>46-38-8381</t>
  </si>
  <si>
    <t>Astilba</t>
  </si>
  <si>
    <t>Diamant</t>
  </si>
  <si>
    <t>46-38-8524</t>
  </si>
  <si>
    <t>Hyacinth</t>
  </si>
  <si>
    <t>46-38-3409</t>
  </si>
  <si>
    <t>Sister Theresa</t>
  </si>
  <si>
    <t>46-38-8382</t>
  </si>
  <si>
    <t>Astilba chinensis</t>
  </si>
  <si>
    <t>Астильба китайская</t>
  </si>
  <si>
    <t>Pumila</t>
  </si>
  <si>
    <t>46-38-8294</t>
  </si>
  <si>
    <t>Purpurkerze</t>
  </si>
  <si>
    <t>46-38-8293</t>
  </si>
  <si>
    <t>Superba</t>
  </si>
  <si>
    <t>46-38-3411</t>
  </si>
  <si>
    <t>Vision in  Red</t>
  </si>
  <si>
    <t>46-38-8562</t>
  </si>
  <si>
    <t>Астильба японская</t>
  </si>
  <si>
    <t>Deutschland</t>
  </si>
  <si>
    <t>46-38-8523</t>
  </si>
  <si>
    <t>Europa</t>
  </si>
  <si>
    <t>46-38-3418</t>
  </si>
  <si>
    <t>Red Sentinel</t>
  </si>
  <si>
    <t>46-38-2534</t>
  </si>
  <si>
    <t>Aster alpinus</t>
  </si>
  <si>
    <t>Астра альпийская</t>
  </si>
  <si>
    <t>Blue</t>
  </si>
  <si>
    <t>46-38-8389</t>
  </si>
  <si>
    <t>Aster dumosus</t>
  </si>
  <si>
    <t>Астра бордюрная</t>
  </si>
  <si>
    <t>Lady in Blue</t>
  </si>
  <si>
    <t>46-38-4883</t>
  </si>
  <si>
    <t>Aster</t>
  </si>
  <si>
    <t>Астра вересковая</t>
  </si>
  <si>
    <t>Monte Cassino</t>
  </si>
  <si>
    <t>46-38-8525</t>
  </si>
  <si>
    <t>Астра кустарниковая</t>
  </si>
  <si>
    <t>Anneke</t>
  </si>
  <si>
    <t>46-38-10520</t>
  </si>
  <si>
    <t xml:space="preserve">Астра кустарниковая </t>
  </si>
  <si>
    <t>Blaue Lagune</t>
  </si>
  <si>
    <t>46-38-8383</t>
  </si>
  <si>
    <t>Астра кустовая</t>
  </si>
  <si>
    <t>Apollo</t>
  </si>
  <si>
    <t>46-38-8386</t>
  </si>
  <si>
    <t>Aster novi-belgii</t>
  </si>
  <si>
    <t>Астра новобельгийская</t>
  </si>
  <si>
    <t>Milka</t>
  </si>
  <si>
    <t>46-38-4887</t>
  </si>
  <si>
    <t>Bergenia</t>
  </si>
  <si>
    <t>Бадан сердцелистный</t>
  </si>
  <si>
    <t>Purpurea</t>
  </si>
  <si>
    <t>46-38-8390</t>
  </si>
  <si>
    <t>Bergenia cordifolia</t>
  </si>
  <si>
    <t>Rotblum</t>
  </si>
  <si>
    <t>46-38-8392</t>
  </si>
  <si>
    <t>Ligularia dendata</t>
  </si>
  <si>
    <t>Бузульник зубчатый</t>
  </si>
  <si>
    <t>Desdemona</t>
  </si>
  <si>
    <t>46-38-8393</t>
  </si>
  <si>
    <t>Midnight Lady</t>
  </si>
  <si>
    <t>46-38-8394</t>
  </si>
  <si>
    <t>Othello</t>
  </si>
  <si>
    <t>46-38-8395</t>
  </si>
  <si>
    <t>Twilight</t>
  </si>
  <si>
    <t>46-38-8396</t>
  </si>
  <si>
    <t>Lysimachia punctata</t>
  </si>
  <si>
    <t>Вербейник точечный</t>
  </si>
  <si>
    <t>Alexander</t>
  </si>
  <si>
    <t>46-38-8526</t>
  </si>
  <si>
    <t>Heuchera</t>
  </si>
  <si>
    <t>Гейхера</t>
  </si>
  <si>
    <t>Beauty Color</t>
  </si>
  <si>
    <t>46-38-4922</t>
  </si>
  <si>
    <t>Berry Smoothie</t>
  </si>
  <si>
    <t>46-38-8527</t>
  </si>
  <si>
    <t>Regina</t>
  </si>
  <si>
    <t>46-38-8528</t>
  </si>
  <si>
    <t>Heuchera sanguinea</t>
  </si>
  <si>
    <t>Гейхера кроваво-красная</t>
  </si>
  <si>
    <t>Leuchtkafer</t>
  </si>
  <si>
    <t>46-38-10056</t>
  </si>
  <si>
    <t>Heuchera micrantha</t>
  </si>
  <si>
    <t>Гейхера мелкоцветковая</t>
  </si>
  <si>
    <t>Palace Purple</t>
  </si>
  <si>
    <t>46-38-8399</t>
  </si>
  <si>
    <t>Geranium</t>
  </si>
  <si>
    <t>Герань</t>
  </si>
  <si>
    <t>Johnsons Blue</t>
  </si>
  <si>
    <t>46-38-4889</t>
  </si>
  <si>
    <t>Geranium magnificum</t>
  </si>
  <si>
    <t>Герань великолепная</t>
  </si>
  <si>
    <t>Rosemoor</t>
  </si>
  <si>
    <t>46-38-3384</t>
  </si>
  <si>
    <t>Geranium macrorrhizum</t>
  </si>
  <si>
    <t>Герань крупнокорневищная</t>
  </si>
  <si>
    <t>46-38-4926</t>
  </si>
  <si>
    <t>Geum coccineum</t>
  </si>
  <si>
    <t>Гравилат красноцветковый</t>
  </si>
  <si>
    <t>Borisii</t>
  </si>
  <si>
    <t>46-38-7893</t>
  </si>
  <si>
    <t>Dicentra spectabilis</t>
  </si>
  <si>
    <t>Дицентра великолепная</t>
  </si>
  <si>
    <t>46-38-8400</t>
  </si>
  <si>
    <t>Dicentra formosa</t>
  </si>
  <si>
    <t>Дицентра красивая</t>
  </si>
  <si>
    <t>Aurora</t>
  </si>
  <si>
    <t>46-38-8402</t>
  </si>
  <si>
    <t>Iris</t>
  </si>
  <si>
    <t>Ирис</t>
  </si>
  <si>
    <t>Iris Gulls Wing</t>
  </si>
  <si>
    <t>46-38-6246</t>
  </si>
  <si>
    <t>Iris germanica</t>
  </si>
  <si>
    <t>Ирис германский</t>
  </si>
  <si>
    <t>Momacvin</t>
  </si>
  <si>
    <t>46-38-6247</t>
  </si>
  <si>
    <t>Stepping Out</t>
  </si>
  <si>
    <t>46-38-6252</t>
  </si>
  <si>
    <t>Wabash</t>
  </si>
  <si>
    <t>46-38-4892</t>
  </si>
  <si>
    <t>Campanula</t>
  </si>
  <si>
    <t>Колокольчик</t>
  </si>
  <si>
    <t>Kent Belle</t>
  </si>
  <si>
    <t>46-38-8529</t>
  </si>
  <si>
    <t>Nepeta faassenii</t>
  </si>
  <si>
    <t>Котовник фассена</t>
  </si>
  <si>
    <t>Walkers Low</t>
  </si>
  <si>
    <t>46-38-8404</t>
  </si>
  <si>
    <t>Liatris spicata</t>
  </si>
  <si>
    <t>Лиатрис колосковый</t>
  </si>
  <si>
    <t>Floristan Violett</t>
  </si>
  <si>
    <t>46-38-8405</t>
  </si>
  <si>
    <t>Floristan Weiss</t>
  </si>
  <si>
    <t>46-38-6251</t>
  </si>
  <si>
    <t>46-38-2992</t>
  </si>
  <si>
    <t>Hemerocallis</t>
  </si>
  <si>
    <t>Лилейник</t>
  </si>
  <si>
    <t>Apricot Beauty</t>
  </si>
  <si>
    <t>46-38-3020</t>
  </si>
  <si>
    <t>BalI HaI</t>
  </si>
  <si>
    <t>46-38-8408</t>
  </si>
  <si>
    <t>Burgundy Love</t>
  </si>
  <si>
    <t>46-38-3413</t>
  </si>
  <si>
    <t>Final Touch</t>
  </si>
  <si>
    <t>46-38-2996</t>
  </si>
  <si>
    <t>Fragrant Returns</t>
  </si>
  <si>
    <t>46-38-8412</t>
  </si>
  <si>
    <t>Indian Paintbrush</t>
  </si>
  <si>
    <t>46-38-3394</t>
  </si>
  <si>
    <t>Little Show Stopper</t>
  </si>
  <si>
    <t>46-38-8413</t>
  </si>
  <si>
    <t>Mini Pearl</t>
  </si>
  <si>
    <t>46-38-8414</t>
  </si>
  <si>
    <t>Moses Fire</t>
  </si>
  <si>
    <t>46-38-8415</t>
  </si>
  <si>
    <t>Night Beacon</t>
  </si>
  <si>
    <t>46-38-2995</t>
  </si>
  <si>
    <t>Pandoras Box</t>
  </si>
  <si>
    <t>46-38-8416</t>
  </si>
  <si>
    <t>Pardon Me</t>
  </si>
  <si>
    <t>46-38-8418</t>
  </si>
  <si>
    <t>Stella De Ore</t>
  </si>
  <si>
    <t>46-38-8419</t>
  </si>
  <si>
    <t>Strawberry Candy</t>
  </si>
  <si>
    <t>46-38-8532</t>
  </si>
  <si>
    <t>Voodoo Dancer</t>
  </si>
  <si>
    <t>46-38-8407</t>
  </si>
  <si>
    <t>Лилейник гибридный</t>
  </si>
  <si>
    <t>Arctic Snow</t>
  </si>
  <si>
    <t>46-38-4894</t>
  </si>
  <si>
    <t>Autumn Red</t>
  </si>
  <si>
    <t>46-38-6249</t>
  </si>
  <si>
    <t>Hemerocallis hybride</t>
  </si>
  <si>
    <t>Bonanza</t>
  </si>
  <si>
    <t>46-38-2994</t>
  </si>
  <si>
    <t>Canadian Border Patrol</t>
  </si>
  <si>
    <t>46-38-8409</t>
  </si>
  <si>
    <t>Double Challanger</t>
  </si>
  <si>
    <t>46-38-3414</t>
  </si>
  <si>
    <t>Double Orange</t>
  </si>
  <si>
    <t>46-38-3392</t>
  </si>
  <si>
    <t>Double Yellow</t>
  </si>
  <si>
    <t>46-38-2993</t>
  </si>
  <si>
    <t>Eleonora</t>
  </si>
  <si>
    <t>46-38-8411</t>
  </si>
  <si>
    <t xml:space="preserve">Лилейник гибридный </t>
  </si>
  <si>
    <t>Elisabeth Salter</t>
  </si>
  <si>
    <t>46-38-8531</t>
  </si>
  <si>
    <t>Frans Hals</t>
  </si>
  <si>
    <t>46-38-8533</t>
  </si>
  <si>
    <t>Alchemilla mollis</t>
  </si>
  <si>
    <t>Манжетка мягкая</t>
  </si>
  <si>
    <t>46-38-8421</t>
  </si>
  <si>
    <t>Monarda</t>
  </si>
  <si>
    <t>Монарда</t>
  </si>
  <si>
    <t>Gardenvieuw Scarlet</t>
  </si>
  <si>
    <t>Mentha suaveolens</t>
  </si>
  <si>
    <t>Мята душистая</t>
  </si>
  <si>
    <t>46-38-8620</t>
  </si>
  <si>
    <t>Sedum</t>
  </si>
  <si>
    <t>Очиток</t>
  </si>
  <si>
    <t>Autumn Joy</t>
  </si>
  <si>
    <t>46-38-4731</t>
  </si>
  <si>
    <t>Stardust</t>
  </si>
  <si>
    <t>46-38-3400</t>
  </si>
  <si>
    <t>Очиток видный</t>
  </si>
  <si>
    <t>Brilliant</t>
  </si>
  <si>
    <t>46-38-8425</t>
  </si>
  <si>
    <t>Herbstfreude</t>
  </si>
  <si>
    <t>Очиток гибридный</t>
  </si>
  <si>
    <t>Hab Gray</t>
  </si>
  <si>
    <t>46-38-10113</t>
  </si>
  <si>
    <t>Purple Emperor</t>
  </si>
  <si>
    <t>46-38-8424</t>
  </si>
  <si>
    <t>Eupatorium maculatum</t>
  </si>
  <si>
    <t>Посконник пятнистый</t>
  </si>
  <si>
    <t>Atropurpurea</t>
  </si>
  <si>
    <t>46-38-8534</t>
  </si>
  <si>
    <t>Eryngium alpinum</t>
  </si>
  <si>
    <t>Синеголовник альпийский</t>
  </si>
  <si>
    <t>Blue Star</t>
  </si>
  <si>
    <t>46-38-3397</t>
  </si>
  <si>
    <t>Matteuccia struthiopteris</t>
  </si>
  <si>
    <t>Страусник обыкновенный</t>
  </si>
  <si>
    <t>46-38-2988</t>
  </si>
  <si>
    <t>Phalaris arundinacea</t>
  </si>
  <si>
    <t>Фалярис тростниковый</t>
  </si>
  <si>
    <t>Luteopicta</t>
  </si>
  <si>
    <t>46-38-2989</t>
  </si>
  <si>
    <t>Picta</t>
  </si>
  <si>
    <t>Hosta</t>
  </si>
  <si>
    <t>Хоста</t>
  </si>
  <si>
    <t>Sharmon</t>
  </si>
  <si>
    <t>46-38-3395</t>
  </si>
  <si>
    <t>Хоста волнистая</t>
  </si>
  <si>
    <t>Albomarginata</t>
  </si>
  <si>
    <t>46-38-3423</t>
  </si>
  <si>
    <t>Mediovariegata</t>
  </si>
  <si>
    <t>46-38-8438</t>
  </si>
  <si>
    <t>Undulata Albomarginata</t>
  </si>
  <si>
    <t>46-38-8536</t>
  </si>
  <si>
    <t>Хоста гибридная</t>
  </si>
  <si>
    <t>Abiqua Moonbeam</t>
  </si>
  <si>
    <t>46-38-8538</t>
  </si>
  <si>
    <t>Antioch</t>
  </si>
  <si>
    <t>46-38-8303</t>
  </si>
  <si>
    <t>August Moon</t>
  </si>
  <si>
    <t>46-38-8427</t>
  </si>
  <si>
    <t>Big Daddy</t>
  </si>
  <si>
    <t>46-38-4908</t>
  </si>
  <si>
    <t>Blue Angel</t>
  </si>
  <si>
    <t>46-38-8539</t>
  </si>
  <si>
    <t>Brim Cup</t>
  </si>
  <si>
    <t>46-38-4909</t>
  </si>
  <si>
    <t>Canadian Blue</t>
  </si>
  <si>
    <t>46-38-8429</t>
  </si>
  <si>
    <t>Colored Hulk</t>
  </si>
  <si>
    <t>46-38-8430</t>
  </si>
  <si>
    <t>El Nino</t>
  </si>
  <si>
    <t>46-38-8307</t>
  </si>
  <si>
    <t>Fire and Ice</t>
  </si>
  <si>
    <t>46-38-8431</t>
  </si>
  <si>
    <t>First Frost</t>
  </si>
  <si>
    <t>46-38-3404</t>
  </si>
  <si>
    <t>Hosta hybrida</t>
  </si>
  <si>
    <t>Francee</t>
  </si>
  <si>
    <t>46-38-8541</t>
  </si>
  <si>
    <t>Gold Standard</t>
  </si>
  <si>
    <t>46-38-8542</t>
  </si>
  <si>
    <t>Grand Marquee</t>
  </si>
  <si>
    <t>46-38-8432</t>
  </si>
  <si>
    <t>Guacamole</t>
  </si>
  <si>
    <t>46-38-8543</t>
  </si>
  <si>
    <t>Halcyon</t>
  </si>
  <si>
    <t>46-38-8433</t>
  </si>
  <si>
    <t>Lakeside Dragonfly</t>
  </si>
  <si>
    <t>46-38-8434</t>
  </si>
  <si>
    <t>Minuteman</t>
  </si>
  <si>
    <t>46-38-4913</t>
  </si>
  <si>
    <t>Patriot</t>
  </si>
  <si>
    <t>46-38-8435</t>
  </si>
  <si>
    <t>Pizzazz</t>
  </si>
  <si>
    <t>46-38-8436</t>
  </si>
  <si>
    <t>Revolution</t>
  </si>
  <si>
    <t>46-38-8301</t>
  </si>
  <si>
    <t>Robert Frost</t>
  </si>
  <si>
    <t>46-38-8544</t>
  </si>
  <si>
    <t>T Rex</t>
  </si>
  <si>
    <t>46-38-8437</t>
  </si>
  <si>
    <t>46-38-8306</t>
  </si>
  <si>
    <t>Whirlwind</t>
  </si>
  <si>
    <t>46-38-8439</t>
  </si>
  <si>
    <t>Wide Brim</t>
  </si>
  <si>
    <t>46-38-4910</t>
  </si>
  <si>
    <t>Hosta sieboldiana</t>
  </si>
  <si>
    <t>Хоста зибольда</t>
  </si>
  <si>
    <t>Coerulea Blue</t>
  </si>
  <si>
    <t>46-38-8440</t>
  </si>
  <si>
    <t>Хоста Зибольда</t>
  </si>
  <si>
    <t>Elegans</t>
  </si>
  <si>
    <t>46-38-8441</t>
  </si>
  <si>
    <t>Frances Williams</t>
  </si>
  <si>
    <t>46-38-3405</t>
  </si>
  <si>
    <t>Snowstorm</t>
  </si>
  <si>
    <t>46-38-4917</t>
  </si>
  <si>
    <t>Hosta lancifolia</t>
  </si>
  <si>
    <t>Хоста ланцетолистная</t>
  </si>
  <si>
    <t>46-38-3417</t>
  </si>
  <si>
    <t>Хоста форчуна</t>
  </si>
  <si>
    <t>Aureomarginata</t>
  </si>
  <si>
    <t>46-38-8540</t>
  </si>
  <si>
    <t>Albopicta</t>
  </si>
  <si>
    <t>УТ-00003772</t>
  </si>
  <si>
    <t>Ящик пластиковый 40х60х30 см</t>
  </si>
  <si>
    <t>УТ-00077722</t>
  </si>
  <si>
    <t>Поддон (1200x800) до 1500кг</t>
  </si>
  <si>
    <t xml:space="preserve">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</si>
  <si>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</si>
  <si>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</si>
  <si>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</si>
  <si>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</si>
  <si>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</si>
  <si>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</si>
  <si>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</si>
  <si>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</si>
  <si>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</si>
  <si>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</si>
  <si>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</si>
  <si>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</si>
  <si>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</si>
  <si>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</si>
  <si>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</si>
  <si>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</si>
  <si>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</si>
  <si>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</si>
  <si>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</si>
  <si>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</si>
  <si>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</si>
  <si>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</si>
  <si>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</si>
  <si>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</si>
  <si>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</si>
  <si>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</si>
  <si>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</si>
  <si>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</si>
  <si>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</si>
  <si>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</si>
  <si>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</si>
  <si>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</si>
  <si>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</si>
  <si>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</si>
  <si>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</si>
  <si>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</si>
  <si>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</si>
  <si>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</si>
  <si>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</si>
  <si>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</si>
  <si>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</si>
  <si>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</si>
  <si>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</si>
  <si>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</si>
  <si>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</si>
  <si>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</si>
  <si>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</si>
  <si>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</si>
  <si>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</si>
  <si>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</si>
  <si>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</si>
  <si>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</si>
  <si>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</si>
  <si>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</si>
  <si>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</si>
  <si>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</si>
  <si>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</si>
  <si>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</si>
  <si>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</si>
  <si>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</si>
  <si>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</si>
  <si>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</si>
  <si>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</si>
  <si>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</si>
  <si>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</si>
  <si>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розовый</t>
  </si>
  <si>
    <t>сиреневый</t>
  </si>
  <si>
    <t>белый</t>
  </si>
  <si>
    <t>светло сиреневый</t>
  </si>
  <si>
    <t>нежно-сиреневый</t>
  </si>
  <si>
    <t>пурпурный</t>
  </si>
  <si>
    <t>сиренево-розовый</t>
  </si>
  <si>
    <t>красный</t>
  </si>
  <si>
    <t>нежно-розовый</t>
  </si>
  <si>
    <t>фиолетово-голубая</t>
  </si>
  <si>
    <t>голубой</t>
  </si>
  <si>
    <t>малиново-розовый</t>
  </si>
  <si>
    <t>сине-фиолетовый</t>
  </si>
  <si>
    <t>оранжевый</t>
  </si>
  <si>
    <t>желтый</t>
  </si>
  <si>
    <t>лимонно-желтый</t>
  </si>
  <si>
    <t>зеленый</t>
  </si>
  <si>
    <t>розово-фиолетовый</t>
  </si>
  <si>
    <t>бордовый</t>
  </si>
  <si>
    <t>темно-бордовый</t>
  </si>
  <si>
    <t>фиолетовый</t>
  </si>
  <si>
    <t>ярко-розовый</t>
  </si>
  <si>
    <t>оранжево-алый</t>
  </si>
  <si>
    <t>верх медный низ черный</t>
  </si>
  <si>
    <t>фиолетовый с белым пятном</t>
  </si>
  <si>
    <t>белый с густо фиолетовой каймой</t>
  </si>
  <si>
    <t>темно-сиреневый</t>
  </si>
  <si>
    <t>лавандовый</t>
  </si>
  <si>
    <t>розово-дынный</t>
  </si>
  <si>
    <t>розово-лавандовый</t>
  </si>
  <si>
    <t>персиковый с розовым оттенком</t>
  </si>
  <si>
    <t>бордовые с желто-зеленой сердцевиной</t>
  </si>
  <si>
    <t>кремово-белый</t>
  </si>
  <si>
    <t>темно-фиолетовый</t>
  </si>
  <si>
    <t>светло-кремовые с желто-зеленым горлом</t>
  </si>
  <si>
    <t>ярко-красный с желтым горлом</t>
  </si>
  <si>
    <t>ярко-желтый</t>
  </si>
  <si>
    <t>светло-кремовый</t>
  </si>
  <si>
    <t>розово-малиновый</t>
  </si>
  <si>
    <t>красные с желтой серединной жилкой, три наружные - чисто желтые</t>
  </si>
  <si>
    <t>ярко розовый</t>
  </si>
  <si>
    <t>зеленовато белый</t>
  </si>
  <si>
    <t>малиновый</t>
  </si>
  <si>
    <t>синий</t>
  </si>
  <si>
    <t>листья зеленые</t>
  </si>
  <si>
    <t>листья желто полосатые</t>
  </si>
  <si>
    <t>листья с белыми полосками</t>
  </si>
  <si>
    <t>синий, круглый, чашевидный, гофрированный</t>
  </si>
  <si>
    <t>зеленая с белой каймой</t>
  </si>
  <si>
    <t>белые с зеленой каймой</t>
  </si>
  <si>
    <t>зеленые с белой каймой</t>
  </si>
  <si>
    <t>зеленый, золотисто-желтый край</t>
  </si>
  <si>
    <t>зеленая, желто кремовый край</t>
  </si>
  <si>
    <t>шартрез</t>
  </si>
  <si>
    <t>голубые</t>
  </si>
  <si>
    <t>зеленые кремовый край</t>
  </si>
  <si>
    <t>зеленые</t>
  </si>
  <si>
    <t>синие с белым краем</t>
  </si>
  <si>
    <t>белые с зеленым краем</t>
  </si>
  <si>
    <t>голубые с желтой каймой</t>
  </si>
  <si>
    <t>темно зеленые с узкой белой каймой</t>
  </si>
  <si>
    <t>золотисто желтые с зеленой каймой</t>
  </si>
  <si>
    <t>желто-зеденые</t>
  </si>
  <si>
    <t>золистые с зеленой каймой</t>
  </si>
  <si>
    <t>зеленые с желтой каймой</t>
  </si>
  <si>
    <t>темно зеленые с белой каймой</t>
  </si>
  <si>
    <t>зеленые с кремовой кймой</t>
  </si>
  <si>
    <t>кремово белые с зеленой каймой</t>
  </si>
  <si>
    <t>сине зеленые с кремово желтой каймой</t>
  </si>
  <si>
    <t>сине зеленые</t>
  </si>
  <si>
    <t>зеленые с желтыми краями</t>
  </si>
  <si>
    <t>кремовые с темно зеленой каймой</t>
  </si>
  <si>
    <t>зеленые с кремово желтой каймой</t>
  </si>
  <si>
    <t>серо голубые</t>
  </si>
  <si>
    <t>сизо-синий с желто кремовой каймой</t>
  </si>
  <si>
    <t>шартрез с зеленым краем</t>
  </si>
  <si>
    <t>август</t>
  </si>
  <si>
    <t>июнь-июль</t>
  </si>
  <si>
    <t>июль-август</t>
  </si>
  <si>
    <t>июль</t>
  </si>
  <si>
    <t>июнь-август</t>
  </si>
  <si>
    <t>июнь</t>
  </si>
  <si>
    <t>август-сентябрь</t>
  </si>
  <si>
    <t>сентябрь</t>
  </si>
  <si>
    <t>июль-сентябрь</t>
  </si>
  <si>
    <t>май</t>
  </si>
  <si>
    <t>май-июнь</t>
  </si>
  <si>
    <t>май-июль</t>
  </si>
  <si>
    <t>Период цветения</t>
  </si>
  <si>
    <t>Прием заказов: до 10.02.2023</t>
  </si>
  <si>
    <t>Выдача заказов: 11-12 недели 2023 (13-25 марта); 13-14 недели 2023 (27 марта-8 апреля)</t>
  </si>
  <si>
    <t>Цвет декоративности</t>
  </si>
  <si>
    <t>46-38-4927</t>
  </si>
  <si>
    <t>46-38-12101</t>
  </si>
  <si>
    <t>46-38-12100</t>
  </si>
  <si>
    <t>Задаток при бронировании: 50%, доплата 50% за неделю до отгрузки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</si>
  <si>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</si>
  <si>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</si>
  <si>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Бесплатная доставка до терминалов ТК: ПЭК, Желдор, Вера-1</t>
  </si>
  <si>
    <t>87-107-0131</t>
  </si>
  <si>
    <t>87-52-0002</t>
  </si>
  <si>
    <t>87-19-0005</t>
  </si>
  <si>
    <t>87-110-0009</t>
  </si>
  <si>
    <t>87-07-8089</t>
  </si>
  <si>
    <t>87-110-0231</t>
  </si>
  <si>
    <t>87-52-0594</t>
  </si>
  <si>
    <t>87-52-0162</t>
  </si>
  <si>
    <t>87-107-0160</t>
  </si>
  <si>
    <t>87-52-0516</t>
  </si>
  <si>
    <t>87-110-0356</t>
  </si>
  <si>
    <t>87-107-0168</t>
  </si>
  <si>
    <t>87-77-0021</t>
  </si>
  <si>
    <t>87-77-0022</t>
  </si>
  <si>
    <t>87-52-0250</t>
  </si>
  <si>
    <t>87-05-1982</t>
  </si>
  <si>
    <t>87-77-1516</t>
  </si>
  <si>
    <t>87-52-0261</t>
  </si>
  <si>
    <t>87-107-0122</t>
  </si>
  <si>
    <t>87-52-0592</t>
  </si>
  <si>
    <t>87-77-0028</t>
  </si>
  <si>
    <t>87-77-0029</t>
  </si>
  <si>
    <t>87-107-0220</t>
  </si>
  <si>
    <t>87-52-0538</t>
  </si>
  <si>
    <t>87-110-0171</t>
  </si>
  <si>
    <t>87-52-0280</t>
  </si>
  <si>
    <t>87-77-2240</t>
  </si>
  <si>
    <t>87-52-0286</t>
  </si>
  <si>
    <t>87-107-0237</t>
  </si>
  <si>
    <t>87-77-0041</t>
  </si>
  <si>
    <t>87-07-8091</t>
  </si>
  <si>
    <t>87-107-0315</t>
  </si>
  <si>
    <t>87-110-0081</t>
  </si>
  <si>
    <t>87-107-0264</t>
  </si>
  <si>
    <t>87-52-0178</t>
  </si>
  <si>
    <t>87-52-0307</t>
  </si>
  <si>
    <t>87-107-0276</t>
  </si>
  <si>
    <t>87-107-0280</t>
  </si>
  <si>
    <t>87-52-0314</t>
  </si>
  <si>
    <t>87-107-0116</t>
  </si>
  <si>
    <t>Paeonia</t>
  </si>
  <si>
    <t>Пион</t>
  </si>
  <si>
    <t>Alertie      3-5 eye</t>
  </si>
  <si>
    <t>Paeonia Itoh</t>
  </si>
  <si>
    <t>Пион ИТО</t>
  </si>
  <si>
    <t>Bartzella      2-3 eye</t>
  </si>
  <si>
    <t>Bartzella      3-5 eye</t>
  </si>
  <si>
    <t>Belgravia      2-3 eye</t>
  </si>
  <si>
    <t>Black</t>
  </si>
  <si>
    <t>Blushing Princess      3-5 eye</t>
  </si>
  <si>
    <t>Canary Brilliants      1-2 eye</t>
  </si>
  <si>
    <t>Canary Brilliants      3-5 eye</t>
  </si>
  <si>
    <t>Carol      3-5 eye</t>
  </si>
  <si>
    <t>Claire de lune      3-5 eye</t>
  </si>
  <si>
    <t>Copper Kettle      3-5 eye</t>
  </si>
  <si>
    <t>Coral Sunset      3-5 eye</t>
  </si>
  <si>
    <t>Emma Klehm      2-3 eye</t>
  </si>
  <si>
    <t>Empire State      2-3 eye</t>
  </si>
  <si>
    <t>Francois Ortegat      3-5 eye</t>
  </si>
  <si>
    <t>Garden treasure      2-3 eye</t>
  </si>
  <si>
    <t>Gilbert Barthelot      2-3 eye</t>
  </si>
  <si>
    <t>Inspecteur Lavergne      3-5 eye</t>
  </si>
  <si>
    <t>Jadwiga      3-5 eye</t>
  </si>
  <si>
    <t>King`s Day      3-5 eye</t>
  </si>
  <si>
    <t>Koningin Wilhelmina      2-3 eye</t>
  </si>
  <si>
    <t>Lady Alexandra Duff      2-3 eye</t>
  </si>
  <si>
    <t>Lady Anna      3-5 eye</t>
  </si>
  <si>
    <t>Lancaster Imp      3-5 eye</t>
  </si>
  <si>
    <t>Lorelei      3-5 eye</t>
  </si>
  <si>
    <t>Miss America      3-5 eye</t>
  </si>
  <si>
    <t>Moon over Barrington      2-3 eye</t>
  </si>
  <si>
    <t>My Love      3-5 eye</t>
  </si>
  <si>
    <t>Myrtle Gentry      3-5 eye</t>
  </si>
  <si>
    <t>Peaches and Cream      2-3 eye</t>
  </si>
  <si>
    <t>Red</t>
  </si>
  <si>
    <t>Red Charm      3-5 eye</t>
  </si>
  <si>
    <t>Red Grace      2-3 eye</t>
  </si>
  <si>
    <t>Sarah Bernhardt      3-5 eye</t>
  </si>
  <si>
    <t>Scarlet Heaven      3-5 eye</t>
  </si>
  <si>
    <t>Shirley Temple      3-5 eye</t>
  </si>
  <si>
    <t>Solange      3-5 eye</t>
  </si>
  <si>
    <t>Top Brass      3-5 eye</t>
  </si>
  <si>
    <t>Top Hat      3-5 eye</t>
  </si>
  <si>
    <t>Yankee Doodle Dandee      3-5 eye</t>
  </si>
  <si>
    <t>Кратность заказа на сорт - 25 шт, для пионов 5 шт на сорт</t>
  </si>
  <si>
    <t>87-52-0143</t>
  </si>
  <si>
    <t>Sarah Bernhardt      2-3 eye</t>
  </si>
  <si>
    <t>46-38-3390</t>
  </si>
  <si>
    <t>Dianthus gratianopolitanus</t>
  </si>
  <si>
    <t>Гвоздика сизая</t>
  </si>
  <si>
    <t>46-38-1283</t>
  </si>
  <si>
    <t>Solidago glomerata</t>
  </si>
  <si>
    <t>Золотарник скученый</t>
  </si>
  <si>
    <t>Goldkind</t>
  </si>
  <si>
    <t>46-38-6248</t>
  </si>
  <si>
    <t>Pulmonaria saccharata</t>
  </si>
  <si>
    <t>Медуница сахарная</t>
  </si>
  <si>
    <t>Rosaly</t>
  </si>
  <si>
    <t>46-38-13142</t>
  </si>
  <si>
    <t>Ametyst Myst</t>
  </si>
  <si>
    <t>46-38-8397</t>
  </si>
  <si>
    <t>Jenny</t>
  </si>
  <si>
    <t>46-38-8297</t>
  </si>
  <si>
    <t>Gloria Purpurea</t>
  </si>
  <si>
    <t>46-38-10036</t>
  </si>
  <si>
    <t>87-52-0159</t>
  </si>
  <si>
    <t>87-05-0110</t>
  </si>
  <si>
    <t>87-05-0825</t>
  </si>
  <si>
    <t>87-52-0003</t>
  </si>
  <si>
    <t>Воронец простой</t>
  </si>
  <si>
    <t>Actaea simplex</t>
  </si>
  <si>
    <t>Pink Spike</t>
  </si>
  <si>
    <t>Border Charm</t>
  </si>
  <si>
    <t>87-05-0273</t>
  </si>
  <si>
    <t>Weisse Gloria</t>
  </si>
  <si>
    <t>Доступно к заказу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</si>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</sst>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0.0000"/>
    <numFmt numFmtId="165" formatCode="0.000"/>
    <numFmt numFmtId="166" formatCode="_-* #,##0\ &quot;₽&quot;_-;\-* #,##0\ &quot;₽&quot;_-;_-* &quot;-&quot;??\ &quot;₽&quot;_-;_-@_-"/>
  </numFmts>
  <fonts count="6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u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rgb="FF00972D"/>
      <name val="Arial"/>
      <family val="2"/>
    </font>
    <font>
      <b/>
      <sz val="20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2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sz val="20"/>
      <name val="Arial"/>
      <family val="2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.5"/>
      <color theme="1"/>
      <name val="Arial"/>
      <family val="2"/>
    </font>
    <font>
      <b/>
      <sz val="10.5"/>
      <name val="Arial"/>
      <family val="2"/>
      <charset val="204"/>
    </font>
    <font>
      <b/>
      <sz val="10.5"/>
      <name val="Arial"/>
      <family val="2"/>
    </font>
    <font>
      <sz val="10.5"/>
      <name val="Arial"/>
      <family val="2"/>
    </font>
    <font>
      <sz val="10.5"/>
      <color theme="1"/>
      <name val="Arial"/>
      <family val="2"/>
      <charset val="204"/>
    </font>
    <font>
      <sz val="8"/>
      <name val="Arial"/>
      <family val="2"/>
    </font>
    <font>
      <u/>
      <sz val="10"/>
      <color theme="10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color theme="2"/>
      <name val="Arial"/>
      <family val="2"/>
    </font>
    <font>
      <sz val="10.5"/>
      <color theme="2"/>
      <name val="Arial"/>
      <family val="2"/>
    </font>
    <font>
      <b/>
      <sz val="10.5"/>
      <color theme="2"/>
      <name val="Arial"/>
      <family val="2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D2F2C1"/>
        <bgColor auto="1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/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/>
    <xf numFmtId="0" fontId="1" fillId="0" borderId="0"/>
    <xf numFmtId="0" fontId="14" fillId="0" borderId="0"/>
    <xf numFmtId="0" fontId="21" fillId="0" borderId="0"/>
    <xf numFmtId="0" fontId="25" fillId="0" borderId="0"/>
    <xf numFmtId="0" fontId="28" fillId="0" borderId="0"/>
    <xf numFmtId="0" fontId="35" fillId="0" borderId="0"/>
    <xf numFmtId="0" fontId="37" fillId="0" borderId="0"/>
    <xf numFmtId="0" fontId="38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</cellStyleXfs>
  <cellXfs count="143">
    <xf numFmtId="0" fontId="0" fillId="0" borderId="0" xfId="0"/>
    <xf numFmtId="0" fontId="6" fillId="0" borderId="0" xfId="2" applyFont="1" applyProtection="1">
      <protection locked="0"/>
    </xf>
    <xf numFmtId="1" fontId="7" fillId="0" borderId="0" xfId="2" applyNumberFormat="1" applyFont="1" applyAlignment="1" applyProtection="1">
      <alignment horizontal="center"/>
      <protection locked="0"/>
    </xf>
    <xf numFmtId="1" fontId="8" fillId="0" borderId="0" xfId="2" applyNumberFormat="1" applyFont="1" applyAlignment="1" applyProtection="1">
      <alignment horizontal="center"/>
      <protection locked="0"/>
    </xf>
    <xf numFmtId="0" fontId="4" fillId="0" borderId="0" xfId="1" applyAlignment="1">
      <alignment horizontal="right" vertical="center"/>
    </xf>
    <xf numFmtId="0" fontId="10" fillId="2" borderId="0" xfId="3" applyFont="1" applyFill="1" applyAlignment="1">
      <alignment horizontal="left" vertical="center"/>
    </xf>
    <xf numFmtId="0" fontId="8" fillId="0" borderId="0" xfId="2" applyFont="1" applyProtection="1">
      <protection locked="0"/>
    </xf>
    <xf numFmtId="0" fontId="8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2" fontId="13" fillId="0" borderId="0" xfId="4" applyNumberFormat="1" applyFont="1" applyAlignment="1" applyProtection="1">
      <alignment horizontal="right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2" fontId="16" fillId="0" borderId="0" xfId="4" applyNumberFormat="1" applyFont="1" applyAlignment="1" applyProtection="1">
      <alignment horizontal="right"/>
      <protection locked="0"/>
    </xf>
    <xf numFmtId="0" fontId="17" fillId="0" borderId="0" xfId="1" applyFont="1" applyFill="1" applyAlignment="1" applyProtection="1">
      <alignment horizontal="right" vertical="center"/>
      <protection locked="0"/>
    </xf>
    <xf numFmtId="0" fontId="18" fillId="0" borderId="0" xfId="4" applyFont="1" applyProtection="1">
      <protection locked="0"/>
    </xf>
    <xf numFmtId="0" fontId="15" fillId="0" borderId="0" xfId="5" applyFont="1" applyAlignment="1" applyProtection="1">
      <alignment horizontal="right" vertical="center"/>
      <protection locked="0"/>
    </xf>
    <xf numFmtId="1" fontId="3" fillId="3" borderId="1" xfId="5" applyNumberFormat="1" applyFont="1" applyFill="1" applyBorder="1" applyAlignment="1" applyProtection="1">
      <alignment horizontal="center" vertical="center"/>
      <protection locked="0"/>
    </xf>
    <xf numFmtId="1" fontId="19" fillId="0" borderId="0" xfId="2" applyNumberFormat="1" applyFont="1" applyAlignment="1" applyProtection="1">
      <alignment horizontal="center" vertical="center"/>
      <protection locked="0"/>
    </xf>
    <xf numFmtId="1" fontId="11" fillId="0" borderId="0" xfId="2" applyNumberFormat="1" applyFont="1" applyAlignment="1" applyProtection="1">
      <alignment horizontal="center" vertical="center"/>
      <protection locked="0"/>
    </xf>
    <xf numFmtId="1" fontId="20" fillId="0" borderId="0" xfId="2" applyNumberFormat="1" applyFont="1" applyAlignment="1" applyProtection="1">
      <alignment horizontal="left" vertical="top"/>
      <protection locked="0"/>
    </xf>
    <xf numFmtId="1" fontId="8" fillId="0" borderId="0" xfId="2" applyNumberFormat="1" applyFont="1" applyProtection="1">
      <protection locked="0"/>
    </xf>
    <xf numFmtId="0" fontId="22" fillId="0" borderId="0" xfId="6" applyFont="1" applyAlignment="1">
      <alignment horizontal="left" vertical="center"/>
    </xf>
    <xf numFmtId="0" fontId="23" fillId="0" borderId="0" xfId="6" applyFont="1" applyAlignment="1">
      <alignment horizontal="left" vertical="center"/>
    </xf>
    <xf numFmtId="0" fontId="26" fillId="0" borderId="0" xfId="7" applyFont="1" applyAlignment="1">
      <alignment horizontal="left" vertical="center" indent="1"/>
    </xf>
    <xf numFmtId="0" fontId="29" fillId="0" borderId="0" xfId="8" applyFont="1" applyAlignment="1" applyProtection="1">
      <alignment horizontal="left" vertical="center" indent="1"/>
      <protection locked="0"/>
    </xf>
    <xf numFmtId="1" fontId="22" fillId="0" borderId="0" xfId="2" applyNumberFormat="1" applyFont="1" applyAlignment="1" applyProtection="1">
      <alignment horizontal="left" vertical="top"/>
      <protection locked="0"/>
    </xf>
    <xf numFmtId="0" fontId="20" fillId="0" borderId="0" xfId="8" applyFont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0" fontId="21" fillId="0" borderId="0" xfId="6" applyAlignment="1" applyProtection="1">
      <alignment horizontal="left" vertical="center"/>
      <protection locked="0"/>
    </xf>
    <xf numFmtId="164" fontId="7" fillId="0" borderId="0" xfId="2" applyNumberFormat="1" applyFont="1" applyAlignment="1" applyProtection="1">
      <alignment horizontal="center"/>
      <protection locked="0"/>
    </xf>
    <xf numFmtId="165" fontId="8" fillId="0" borderId="0" xfId="2" applyNumberFormat="1" applyFont="1" applyAlignment="1" applyProtection="1">
      <alignment horizontal="center"/>
      <protection locked="0"/>
    </xf>
    <xf numFmtId="165" fontId="8" fillId="0" borderId="0" xfId="2" applyNumberFormat="1" applyFont="1" applyProtection="1"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30" fillId="3" borderId="2" xfId="5" applyFont="1" applyFill="1" applyBorder="1" applyAlignment="1" applyProtection="1">
      <alignment horizontal="center" vertical="top" wrapText="1"/>
      <protection locked="0"/>
    </xf>
    <xf numFmtId="0" fontId="30" fillId="3" borderId="1" xfId="5" applyFont="1" applyFill="1" applyBorder="1" applyAlignment="1" applyProtection="1">
      <alignment vertical="top" wrapText="1"/>
      <protection locked="0"/>
    </xf>
    <xf numFmtId="1" fontId="31" fillId="3" borderId="1" xfId="2" applyNumberFormat="1" applyFont="1" applyFill="1" applyBorder="1" applyAlignment="1" applyProtection="1">
      <alignment horizontal="center" vertical="top" wrapText="1"/>
      <protection hidden="1"/>
    </xf>
    <xf numFmtId="0" fontId="30" fillId="3" borderId="1" xfId="5" applyFont="1" applyFill="1" applyBorder="1" applyAlignment="1" applyProtection="1">
      <alignment horizontal="center" vertical="top" wrapText="1"/>
      <protection locked="0"/>
    </xf>
    <xf numFmtId="0" fontId="33" fillId="0" borderId="1" xfId="2" applyFont="1" applyBorder="1" applyAlignment="1" applyProtection="1">
      <alignment horizontal="left"/>
      <protection locked="0"/>
    </xf>
    <xf numFmtId="0" fontId="33" fillId="0" borderId="1" xfId="2" applyFont="1" applyBorder="1" applyAlignment="1" applyProtection="1">
      <alignment horizontal="left" indent="1"/>
      <protection locked="0"/>
    </xf>
    <xf numFmtId="2" fontId="33" fillId="0" borderId="1" xfId="2" applyNumberFormat="1" applyFont="1" applyBorder="1" applyAlignment="1">
      <alignment horizontal="center"/>
    </xf>
    <xf numFmtId="44" fontId="33" fillId="0" borderId="1" xfId="2" applyNumberFormat="1" applyFont="1" applyBorder="1" applyAlignment="1">
      <alignment horizontal="right"/>
    </xf>
    <xf numFmtId="0" fontId="29" fillId="4" borderId="1" xfId="9" applyFont="1" applyFill="1" applyBorder="1" applyAlignment="1" applyProtection="1">
      <alignment horizontal="center"/>
      <protection locked="0"/>
    </xf>
    <xf numFmtId="0" fontId="1" fillId="3" borderId="1" xfId="4" applyFill="1" applyBorder="1"/>
    <xf numFmtId="0" fontId="36" fillId="3" borderId="1" xfId="1" applyFont="1" applyFill="1" applyBorder="1" applyAlignment="1">
      <alignment horizontal="center"/>
    </xf>
    <xf numFmtId="0" fontId="34" fillId="3" borderId="1" xfId="10" applyFont="1" applyFill="1" applyBorder="1" applyAlignment="1">
      <alignment horizontal="left" indent="1"/>
    </xf>
    <xf numFmtId="0" fontId="34" fillId="3" borderId="1" xfId="10" applyFont="1" applyFill="1" applyBorder="1" applyAlignment="1">
      <alignment horizontal="center"/>
    </xf>
    <xf numFmtId="2" fontId="34" fillId="3" borderId="1" xfId="6" applyNumberFormat="1" applyFont="1" applyFill="1" applyBorder="1" applyAlignment="1">
      <alignment horizontal="center"/>
    </xf>
    <xf numFmtId="1" fontId="34" fillId="3" borderId="1" xfId="6" applyNumberFormat="1" applyFont="1" applyFill="1" applyBorder="1" applyAlignment="1">
      <alignment horizontal="center"/>
    </xf>
    <xf numFmtId="0" fontId="38" fillId="0" borderId="0" xfId="11"/>
    <xf numFmtId="0" fontId="21" fillId="0" borderId="0" xfId="12" applyFont="1"/>
    <xf numFmtId="0" fontId="39" fillId="0" borderId="0" xfId="11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0" fillId="0" borderId="7" xfId="0" applyFont="1" applyBorder="1"/>
    <xf numFmtId="0" fontId="40" fillId="0" borderId="0" xfId="0" applyFont="1"/>
    <xf numFmtId="0" fontId="41" fillId="0" borderId="0" xfId="0" applyFont="1"/>
    <xf numFmtId="0" fontId="41" fillId="0" borderId="8" xfId="0" applyFont="1" applyBorder="1"/>
    <xf numFmtId="0" fontId="42" fillId="0" borderId="0" xfId="0" applyFont="1"/>
    <xf numFmtId="0" fontId="42" fillId="0" borderId="8" xfId="0" applyFont="1" applyBorder="1"/>
    <xf numFmtId="0" fontId="43" fillId="0" borderId="7" xfId="0" applyFont="1" applyBorder="1"/>
    <xf numFmtId="0" fontId="44" fillId="5" borderId="7" xfId="0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45" fillId="0" borderId="8" xfId="0" applyFont="1" applyBorder="1"/>
    <xf numFmtId="0" fontId="46" fillId="5" borderId="7" xfId="0" applyFont="1" applyFill="1" applyBorder="1" applyAlignment="1">
      <alignment horizontal="left"/>
    </xf>
    <xf numFmtId="0" fontId="48" fillId="0" borderId="0" xfId="0" applyFont="1"/>
    <xf numFmtId="0" fontId="49" fillId="0" borderId="0" xfId="0" applyFont="1"/>
    <xf numFmtId="0" fontId="46" fillId="0" borderId="0" xfId="0" applyFont="1" applyAlignment="1">
      <alignment horizontal="left"/>
    </xf>
    <xf numFmtId="0" fontId="50" fillId="0" borderId="0" xfId="0" applyFont="1"/>
    <xf numFmtId="0" fontId="50" fillId="0" borderId="8" xfId="0" applyFont="1" applyBorder="1"/>
    <xf numFmtId="0" fontId="49" fillId="5" borderId="7" xfId="0" applyFont="1" applyFill="1" applyBorder="1"/>
    <xf numFmtId="0" fontId="51" fillId="0" borderId="0" xfId="0" applyFont="1" applyAlignment="1">
      <alignment horizontal="left" indent="2"/>
    </xf>
    <xf numFmtId="0" fontId="52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0" fontId="53" fillId="0" borderId="0" xfId="0" applyFont="1" applyAlignment="1">
      <alignment vertical="center"/>
    </xf>
    <xf numFmtId="0" fontId="54" fillId="5" borderId="7" xfId="0" applyFont="1" applyFill="1" applyBorder="1"/>
    <xf numFmtId="0" fontId="54" fillId="0" borderId="0" xfId="0" applyFont="1"/>
    <xf numFmtId="0" fontId="0" fillId="5" borderId="7" xfId="0" applyFill="1" applyBorder="1"/>
    <xf numFmtId="0" fontId="45" fillId="5" borderId="7" xfId="0" applyFont="1" applyFill="1" applyBorder="1" applyAlignment="1">
      <alignment horizontal="right"/>
    </xf>
    <xf numFmtId="0" fontId="55" fillId="0" borderId="0" xfId="0" applyFont="1" applyAlignment="1">
      <alignment horizontal="left"/>
    </xf>
    <xf numFmtId="0" fontId="3" fillId="0" borderId="0" xfId="0" applyFont="1"/>
    <xf numFmtId="0" fontId="3" fillId="0" borderId="8" xfId="0" applyFont="1" applyBorder="1"/>
    <xf numFmtId="0" fontId="45" fillId="5" borderId="7" xfId="0" applyFont="1" applyFill="1" applyBorder="1" applyAlignment="1">
      <alignment horizontal="right" vertical="top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0" fontId="51" fillId="0" borderId="0" xfId="0" applyFont="1" applyAlignment="1">
      <alignment horizontal="left" vertical="top" wrapText="1" indent="2"/>
    </xf>
    <xf numFmtId="0" fontId="38" fillId="0" borderId="0" xfId="14" applyFont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1" fillId="0" borderId="0" xfId="3" applyFont="1" applyAlignment="1">
      <alignment horizontal="left" vertical="center"/>
    </xf>
    <xf numFmtId="0" fontId="33" fillId="2" borderId="0" xfId="6" applyFont="1" applyFill="1" applyAlignment="1">
      <alignment horizontal="left" vertical="center"/>
    </xf>
    <xf numFmtId="0" fontId="3" fillId="0" borderId="0" xfId="6" applyFont="1" applyAlignment="1">
      <alignment vertical="top"/>
    </xf>
    <xf numFmtId="0" fontId="45" fillId="5" borderId="7" xfId="6" applyFont="1" applyFill="1" applyBorder="1" applyAlignment="1">
      <alignment horizontal="right" vertical="top"/>
    </xf>
    <xf numFmtId="0" fontId="3" fillId="0" borderId="8" xfId="6" applyFont="1" applyBorder="1" applyAlignment="1">
      <alignment vertical="top"/>
    </xf>
    <xf numFmtId="0" fontId="21" fillId="0" borderId="0" xfId="6"/>
    <xf numFmtId="0" fontId="21" fillId="5" borderId="7" xfId="6" applyFill="1" applyBorder="1"/>
    <xf numFmtId="0" fontId="21" fillId="0" borderId="8" xfId="6" applyBorder="1"/>
    <xf numFmtId="0" fontId="33" fillId="0" borderId="1" xfId="2" applyFont="1" applyFill="1" applyBorder="1" applyAlignment="1" applyProtection="1">
      <alignment horizontal="left" indent="1"/>
      <protection locked="0"/>
    </xf>
    <xf numFmtId="0" fontId="29" fillId="0" borderId="0" xfId="2" applyFont="1" applyAlignment="1" applyProtection="1">
      <alignment horizontal="center" vertical="center" wrapText="1"/>
      <protection locked="0"/>
    </xf>
    <xf numFmtId="0" fontId="32" fillId="0" borderId="1" xfId="2" applyFont="1" applyBorder="1" applyAlignment="1" applyProtection="1">
      <alignment horizontal="left" indent="1"/>
      <protection locked="0"/>
    </xf>
    <xf numFmtId="166" fontId="32" fillId="0" borderId="1" xfId="2" applyNumberFormat="1" applyFont="1" applyBorder="1" applyAlignment="1" applyProtection="1">
      <alignment horizontal="center"/>
      <protection locked="0"/>
    </xf>
    <xf numFmtId="0" fontId="56" fillId="0" borderId="0" xfId="2" applyFont="1" applyAlignment="1" applyProtection="1">
      <alignment horizontal="center" vertical="center" wrapText="1"/>
      <protection locked="0"/>
    </xf>
    <xf numFmtId="0" fontId="57" fillId="0" borderId="1" xfId="2" applyFont="1" applyBorder="1" applyAlignment="1" applyProtection="1">
      <alignment horizontal="left"/>
      <protection locked="0"/>
    </xf>
    <xf numFmtId="0" fontId="57" fillId="0" borderId="1" xfId="2" applyFont="1" applyBorder="1" applyAlignment="1" applyProtection="1">
      <alignment horizontal="left" indent="1"/>
      <protection locked="0"/>
    </xf>
    <xf numFmtId="166" fontId="58" fillId="0" borderId="1" xfId="2" applyNumberFormat="1" applyFont="1" applyBorder="1" applyAlignment="1" applyProtection="1">
      <alignment horizontal="center"/>
      <protection locked="0"/>
    </xf>
    <xf numFmtId="0" fontId="56" fillId="4" borderId="1" xfId="9" applyFont="1" applyFill="1" applyBorder="1" applyAlignment="1" applyProtection="1">
      <alignment horizontal="center"/>
      <protection locked="0"/>
    </xf>
    <xf numFmtId="2" fontId="57" fillId="0" borderId="1" xfId="2" applyNumberFormat="1" applyFont="1" applyBorder="1" applyAlignment="1">
      <alignment horizontal="center"/>
    </xf>
    <xf numFmtId="44" fontId="57" fillId="0" borderId="1" xfId="2" applyNumberFormat="1" applyFont="1" applyBorder="1" applyAlignment="1">
      <alignment horizontal="right"/>
    </xf>
    <xf numFmtId="0" fontId="58" fillId="0" borderId="1" xfId="2" applyFont="1" applyBorder="1" applyAlignment="1" applyProtection="1">
      <alignment horizontal="left" indent="1"/>
      <protection locked="0"/>
    </xf>
    <xf numFmtId="14" fontId="59" fillId="0" borderId="0" xfId="0" applyNumberFormat="1" applyFont="1" applyAlignment="1">
      <alignment horizontal="center"/>
    </xf>
    <xf numFmtId="0" fontId="60" fillId="0" borderId="12" xfId="0" applyFont="1" applyBorder="1" applyAlignment="1">
      <alignment horizontal="center" vertical="top" wrapText="1"/>
    </xf>
    <xf numFmtId="14" fontId="2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57" fillId="0" borderId="1" xfId="2" applyFont="1" applyFill="1" applyBorder="1" applyAlignment="1" applyProtection="1">
      <alignment horizontal="left" indent="1"/>
      <protection locked="0"/>
    </xf>
    <xf numFmtId="0" fontId="15" fillId="0" borderId="12" xfId="16" applyFont="1" applyBorder="1" applyAlignment="1">
      <alignment horizontal="center"/>
    </xf>
    <xf numFmtId="0" fontId="27" fillId="0" borderId="2" xfId="3" applyFont="1" applyBorder="1" applyAlignment="1">
      <alignment horizontal="right" vertical="center"/>
    </xf>
    <xf numFmtId="0" fontId="27" fillId="0" borderId="3" xfId="3" applyFont="1" applyBorder="1" applyAlignment="1">
      <alignment horizontal="right" vertical="center"/>
    </xf>
    <xf numFmtId="44" fontId="27" fillId="0" borderId="2" xfId="3" applyNumberFormat="1" applyFont="1" applyBorder="1" applyAlignment="1">
      <alignment vertical="center"/>
    </xf>
    <xf numFmtId="44" fontId="27" fillId="0" borderId="3" xfId="3" applyNumberFormat="1" applyFont="1" applyBorder="1" applyAlignment="1">
      <alignment vertical="center"/>
    </xf>
    <xf numFmtId="0" fontId="11" fillId="0" borderId="0" xfId="2" applyFont="1" applyAlignment="1" applyProtection="1">
      <alignment horizontal="center" vertical="center"/>
      <protection locked="0"/>
    </xf>
    <xf numFmtId="0" fontId="17" fillId="0" borderId="0" xfId="1" applyFont="1" applyFill="1" applyAlignment="1" applyProtection="1">
      <alignment horizontal="center" vertical="center"/>
      <protection locked="0"/>
    </xf>
    <xf numFmtId="0" fontId="24" fillId="3" borderId="2" xfId="3" applyFont="1" applyFill="1" applyBorder="1" applyAlignment="1">
      <alignment horizontal="right" vertical="center"/>
    </xf>
    <xf numFmtId="0" fontId="24" fillId="3" borderId="3" xfId="3" applyFont="1" applyFill="1" applyBorder="1" applyAlignment="1">
      <alignment horizontal="right" vertical="center"/>
    </xf>
    <xf numFmtId="2" fontId="27" fillId="0" borderId="2" xfId="3" applyNumberFormat="1" applyFont="1" applyBorder="1" applyAlignment="1">
      <alignment vertical="center"/>
    </xf>
    <xf numFmtId="2" fontId="27" fillId="0" borderId="3" xfId="3" applyNumberFormat="1" applyFont="1" applyBorder="1" applyAlignment="1">
      <alignment vertical="center"/>
    </xf>
    <xf numFmtId="1" fontId="27" fillId="0" borderId="2" xfId="3" applyNumberFormat="1" applyFont="1" applyBorder="1" applyAlignment="1">
      <alignment vertical="center"/>
    </xf>
    <xf numFmtId="1" fontId="27" fillId="0" borderId="3" xfId="3" applyNumberFormat="1" applyFont="1" applyBorder="1" applyAlignment="1">
      <alignment vertical="center"/>
    </xf>
    <xf numFmtId="0" fontId="55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 indent="2"/>
    </xf>
    <xf numFmtId="0" fontId="51" fillId="0" borderId="0" xfId="0" quotePrefix="1" applyFont="1" applyAlignment="1">
      <alignment horizontal="left" vertical="top" wrapText="1" indent="4"/>
    </xf>
    <xf numFmtId="0" fontId="51" fillId="0" borderId="0" xfId="0" applyFont="1" applyAlignment="1">
      <alignment horizontal="left" vertical="top" wrapText="1" indent="4"/>
    </xf>
    <xf numFmtId="0" fontId="55" fillId="0" borderId="0" xfId="15" applyFont="1" applyAlignment="1">
      <alignment horizontal="left" vertical="top" wrapText="1"/>
    </xf>
    <xf numFmtId="0" fontId="55" fillId="0" borderId="0" xfId="13" applyFont="1" applyAlignment="1">
      <alignment horizontal="left" vertical="top" wrapText="1"/>
    </xf>
    <xf numFmtId="0" fontId="51" fillId="0" borderId="0" xfId="13" applyFont="1" applyAlignment="1">
      <alignment horizontal="left" vertical="top" wrapText="1" indent="2"/>
    </xf>
    <xf numFmtId="0" fontId="51" fillId="0" borderId="0" xfId="15" applyFont="1" applyAlignment="1">
      <alignment horizontal="left" vertical="top" wrapText="1" indent="2"/>
    </xf>
    <xf numFmtId="0" fontId="51" fillId="0" borderId="0" xfId="0" applyFont="1" applyAlignment="1">
      <alignment horizontal="left" vertical="top" wrapText="1" indent="3"/>
    </xf>
    <xf numFmtId="0" fontId="38" fillId="0" borderId="0" xfId="14" applyFont="1" applyAlignment="1">
      <alignment horizontal="left" vertical="top" wrapText="1"/>
    </xf>
    <xf numFmtId="0" fontId="61" fillId="0" borderId="12" xfId="16" applyFont="1" applyBorder="1" applyAlignment="1">
      <alignment horizontal="center"/>
    </xf>
  </cellXfs>
  <cellStyles count="17">
    <cellStyle name="Гиперссылка" xfId="1" builtinId="8"/>
    <cellStyle name="Обычный" xfId="0" builtinId="0"/>
    <cellStyle name="Обычный 2" xfId="11" xr:uid="{FEC5541B-16B4-46D6-8407-F6C2BED1F158}"/>
    <cellStyle name="Обычный 2 2" xfId="3" xr:uid="{2C3AC89F-B3E4-4A58-8FE0-E3705440CC8A}"/>
    <cellStyle name="Обычный 2 2 2" xfId="6" xr:uid="{5E062B6C-20FD-4A78-84C6-B0A7B0E8694E}"/>
    <cellStyle name="Обычный 2 2 3" xfId="7" xr:uid="{5508C403-7632-4433-BA68-677E8CE43CDB}"/>
    <cellStyle name="Обычный 2 2 5" xfId="16" xr:uid="{08EFB4EF-C6E7-493A-8663-A95749C637C6}"/>
    <cellStyle name="Обычный 2 3" xfId="4" xr:uid="{E5792DED-4FF2-4825-B1CA-BE693439CEC4}"/>
    <cellStyle name="Обычный 2 4" xfId="9" xr:uid="{52FDA872-8336-4706-84D5-F63D75D26499}"/>
    <cellStyle name="Обычный 3" xfId="14" xr:uid="{06830CFF-4D96-4DCB-94FC-151BF22D8F84}"/>
    <cellStyle name="Обычный 3 2" xfId="13" xr:uid="{180FA312-7EFA-4D46-B355-FEDD62E3BC76}"/>
    <cellStyle name="Обычный 3 2 2 2" xfId="15" xr:uid="{F9D7C479-CF1F-49C1-AC19-2783D6C9F9B5}"/>
    <cellStyle name="Обычный 3 4" xfId="2" xr:uid="{21644576-DA6A-4FEB-B1A9-3BF6C8BE6121}"/>
    <cellStyle name="Обычный 4 2" xfId="5" xr:uid="{86D285EA-820D-44EA-B66C-415492A0A827}"/>
    <cellStyle name="Обычный 5 2" xfId="10" xr:uid="{C7DA6F82-5C8F-432C-BFEF-5EF33AD9BC4F}"/>
    <cellStyle name="Обычный 6" xfId="12" xr:uid="{B25E7FBF-4ED1-4950-A55C-FD949A2396B4}"/>
    <cellStyle name="Обычный_Лист1 2" xfId="8" xr:uid="{6DE0BB95-F3D2-45C1-9540-D89AF81100E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119743</xdr:colOff>
      <xdr:row>1</xdr:row>
      <xdr:rowOff>169483</xdr:rowOff>
    </xdr:from>
    <xdr:to>
      <xdr:col>11</xdr:col>
      <xdr:colOff>906235</xdr:colOff>
      <xdr:row>3</xdr:row>
      <xdr:rowOff>533</xdr:rowOff>
    </xdr:to>
    <xdr:pic>
      <xdr:nvPicPr>
        <xdr:cNvPr id="2" name="Изображение 3">
          <a:extLst>
            <a:ext uri="{FF2B5EF4-FFF2-40B4-BE49-F238E27FC236}">
              <a16:creationId xmlns:a16="http://schemas.microsoft.com/office/drawing/2014/main" id="{6B925DB0-4C35-434A-9DDD-5A18FB010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17186" y="354540"/>
          <a:ext cx="786492" cy="75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854529</xdr:colOff>
      <xdr:row>1</xdr:row>
      <xdr:rowOff>93786</xdr:rowOff>
    </xdr:from>
    <xdr:to>
      <xdr:col>10</xdr:col>
      <xdr:colOff>808448</xdr:colOff>
      <xdr:row>2</xdr:row>
      <xdr:rowOff>125124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CB6F8F-F806-4D42-845E-B07AAC82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3043" y="278843"/>
          <a:ext cx="993504" cy="755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10886</xdr:colOff>
      <xdr:row>0</xdr:row>
      <xdr:rowOff>136071</xdr:rowOff>
    </xdr:from>
    <xdr:to>
      <xdr:col>2</xdr:col>
      <xdr:colOff>1868769</xdr:colOff>
      <xdr:row>3</xdr:row>
      <xdr:rowOff>99192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4EFD86A-FD87-4B1A-9377-CD2D401AA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36071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C019A9-154E-4146-9C68-9A241C2207E8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839B483-2EA7-4276-B578-E4FD3CD26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0804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5</xdr:col>
      <xdr:colOff>171781</xdr:colOff>
      <xdr:row>57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14F8600-A4E4-4CFB-B11C-952D97A8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4657614"/>
          <a:ext cx="2525816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67</xdr:row>
      <xdr:rowOff>0</xdr:rowOff>
    </xdr:from>
    <xdr:to>
      <xdr:col>6</xdr:col>
      <xdr:colOff>152813</xdr:colOff>
      <xdr:row>69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987F6C-F57A-438D-968A-779514C4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75368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14FEF97-A043-4C48-BF82-16AF83269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67BF0A7-A354-4FCF-B947-3FC72AB18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85</xdr:row>
      <xdr:rowOff>0</xdr:rowOff>
    </xdr:from>
    <xdr:to>
      <xdr:col>9</xdr:col>
      <xdr:colOff>172121</xdr:colOff>
      <xdr:row>87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DC0D912-CCD5-4A92-B65D-762181F52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3186571"/>
          <a:ext cx="51387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90</xdr:row>
      <xdr:rowOff>161925</xdr:rowOff>
    </xdr:from>
    <xdr:to>
      <xdr:col>15</xdr:col>
      <xdr:colOff>647700</xdr:colOff>
      <xdr:row>106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166DCB7-66B1-49EB-8A81-A83E5A4C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4279225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2202D66-58B6-4560-A9EE-C798AA110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70846" cy="8574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&#1093;&#1086;&#1089;&#1090;&#1099;%202022%20&#1079;&#1072;&#1075;&#1086;&#1090;&#1086;&#1074;&#1082;&#1072;_1_%20(1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42;&#1089;&#1077;%20&#1087;&#1088;&#1072;&#1081;&#1089;-&#1083;&#1080;&#1089;&#1090;&#1099;/hosta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(2)"/>
      <sheetName val="2021"/>
      <sheetName val="2022"/>
    </sheetNames>
    <sheetDataSet>
      <sheetData sheetId="0" refreshError="1"/>
      <sheetData sheetId="1">
        <row r="22">
          <cell r="A22" t="str">
            <v>Артикул</v>
          </cell>
          <cell r="C22" t="str">
            <v>Сорт</v>
          </cell>
          <cell r="D22" t="str">
            <v>Размер корней</v>
          </cell>
          <cell r="E22" t="str">
            <v>Вместимость в ящик, шт.</v>
          </cell>
          <cell r="F22" t="str">
            <v>Цена, €       при заказе целого ящика</v>
          </cell>
          <cell r="G22" t="str">
            <v>Цена, €           при заказе менее ящика на сорт</v>
          </cell>
          <cell r="H22" t="str">
            <v>Заказ шт, кратно 25</v>
          </cell>
          <cell r="I22" t="str">
            <v>Целых ящиков</v>
          </cell>
          <cell r="J22" t="str">
            <v>Остаток (не целых)</v>
          </cell>
          <cell r="K22" t="str">
            <v>Ящиков (рассчетно)</v>
          </cell>
          <cell r="L22" t="str">
            <v xml:space="preserve">Сумма за корни, €  </v>
          </cell>
          <cell r="M22" t="str">
            <v>Награды и ремарки</v>
          </cell>
          <cell r="N22" t="str">
            <v>Основной цвет листьев</v>
          </cell>
          <cell r="O22" t="str">
            <v>Цвет середины листа</v>
          </cell>
          <cell r="P22" t="str">
            <v>Цвет края листа</v>
          </cell>
          <cell r="Q22" t="str">
            <v>Размер взрослого растения (S - small, m - medium, l - large)</v>
          </cell>
          <cell r="R22" t="str">
            <v>Запах</v>
          </cell>
          <cell r="S22" t="str">
            <v>Особенность</v>
          </cell>
          <cell r="T22" t="str">
            <v>Устойчивость к солнцу</v>
          </cell>
          <cell r="U22" t="str">
            <v>Устойчивость к слизням</v>
          </cell>
        </row>
        <row r="23">
          <cell r="A23" t="str">
            <v>*</v>
          </cell>
          <cell r="C23" t="str">
            <v>Коллекция 1</v>
          </cell>
        </row>
        <row r="24">
          <cell r="A24" t="str">
            <v>87-107-0001</v>
          </cell>
          <cell r="B24" t="str">
            <v>фото</v>
          </cell>
          <cell r="C24" t="str">
            <v>Abiqua Drinking Gourd</v>
          </cell>
          <cell r="D24" t="str">
            <v>стандартный</v>
          </cell>
          <cell r="E24">
            <v>250</v>
          </cell>
          <cell r="F24">
            <v>0.52</v>
          </cell>
          <cell r="G24">
            <v>0.92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N24" t="str">
            <v>голубой</v>
          </cell>
          <cell r="O24" t="str">
            <v xml:space="preserve"> </v>
          </cell>
          <cell r="P24" t="str">
            <v xml:space="preserve"> </v>
          </cell>
          <cell r="Q24" t="str">
            <v>ML</v>
          </cell>
          <cell r="S24" t="str">
            <v>морщинистая</v>
          </cell>
          <cell r="T24" t="str">
            <v xml:space="preserve"> </v>
          </cell>
        </row>
        <row r="25">
          <cell r="A25" t="str">
            <v>87-107-0002</v>
          </cell>
          <cell r="B25" t="str">
            <v>фото</v>
          </cell>
          <cell r="C25" t="str">
            <v>American Halo</v>
          </cell>
          <cell r="D25" t="str">
            <v>стандартный</v>
          </cell>
          <cell r="E25">
            <v>250</v>
          </cell>
          <cell r="F25">
            <v>0.76</v>
          </cell>
          <cell r="G25">
            <v>1.17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N25" t="str">
            <v xml:space="preserve"> </v>
          </cell>
          <cell r="O25" t="str">
            <v>голубой</v>
          </cell>
          <cell r="P25" t="str">
            <v>кремовый</v>
          </cell>
          <cell r="Q25" t="str">
            <v>L</v>
          </cell>
          <cell r="T25" t="str">
            <v xml:space="preserve"> </v>
          </cell>
        </row>
        <row r="26">
          <cell r="A26" t="str">
            <v>87-107-0004</v>
          </cell>
          <cell r="B26" t="str">
            <v>фото</v>
          </cell>
          <cell r="C26" t="str">
            <v>Band of Gold</v>
          </cell>
          <cell r="D26" t="str">
            <v>стандартный</v>
          </cell>
          <cell r="E26">
            <v>250</v>
          </cell>
          <cell r="F26">
            <v>0.76</v>
          </cell>
          <cell r="G26">
            <v>1.17</v>
          </cell>
          <cell r="I26">
            <v>0</v>
          </cell>
          <cell r="J26">
            <v>0</v>
          </cell>
          <cell r="K26" t="str">
            <v>-</v>
          </cell>
          <cell r="L26">
            <v>0</v>
          </cell>
          <cell r="N26" t="str">
            <v>зеленый</v>
          </cell>
          <cell r="O26" t="str">
            <v xml:space="preserve"> </v>
          </cell>
          <cell r="P26" t="str">
            <v>золотой</v>
          </cell>
          <cell r="Q26" t="str">
            <v>M</v>
          </cell>
          <cell r="S26" t="str">
            <v>большие листя с золотыми краями</v>
          </cell>
          <cell r="T26" t="str">
            <v xml:space="preserve"> </v>
          </cell>
        </row>
        <row r="27">
          <cell r="A27" t="str">
            <v>87-107-0003</v>
          </cell>
          <cell r="B27" t="str">
            <v>фото</v>
          </cell>
          <cell r="C27" t="str">
            <v>Barbara Ann</v>
          </cell>
          <cell r="D27" t="str">
            <v>стандартный</v>
          </cell>
          <cell r="E27">
            <v>250</v>
          </cell>
          <cell r="F27">
            <v>0.88</v>
          </cell>
          <cell r="G27">
            <v>1.28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new</v>
          </cell>
          <cell r="N27" t="str">
            <v>зеленый</v>
          </cell>
          <cell r="O27" t="str">
            <v>зеленый с серо-голубыми полосами</v>
          </cell>
          <cell r="P27" t="str">
            <v>светлый, кремовый</v>
          </cell>
          <cell r="Q27" t="str">
            <v xml:space="preserve">l </v>
          </cell>
          <cell r="T27" t="str">
            <v xml:space="preserve"> </v>
          </cell>
        </row>
        <row r="28">
          <cell r="A28" t="str">
            <v>87-107-0005</v>
          </cell>
          <cell r="B28" t="str">
            <v>фото</v>
          </cell>
          <cell r="C28" t="str">
            <v>Bedazzled</v>
          </cell>
          <cell r="D28" t="str">
            <v>стандартный</v>
          </cell>
          <cell r="E28">
            <v>250</v>
          </cell>
          <cell r="F28">
            <v>0.64</v>
          </cell>
          <cell r="G28">
            <v>1.04</v>
          </cell>
          <cell r="I28">
            <v>0</v>
          </cell>
          <cell r="J28">
            <v>0</v>
          </cell>
          <cell r="K28" t="str">
            <v>-</v>
          </cell>
          <cell r="L28">
            <v>0</v>
          </cell>
          <cell r="M28" t="str">
            <v>new</v>
          </cell>
          <cell r="N28" t="str">
            <v>сине-зеленый</v>
          </cell>
          <cell r="O28" t="str">
            <v>сине-зеленый</v>
          </cell>
          <cell r="P28" t="str">
            <v>белый</v>
          </cell>
          <cell r="Q28" t="str">
            <v>L</v>
          </cell>
          <cell r="R28" t="str">
            <v>да</v>
          </cell>
          <cell r="S28" t="str">
            <v>пышное цветение, гофре на листьях</v>
          </cell>
          <cell r="T28" t="str">
            <v xml:space="preserve"> </v>
          </cell>
        </row>
        <row r="29">
          <cell r="A29" t="str">
            <v>87-107-0006</v>
          </cell>
          <cell r="B29" t="str">
            <v>фото</v>
          </cell>
          <cell r="C29" t="str">
            <v>Ben Vernooij</v>
          </cell>
          <cell r="D29" t="str">
            <v>стандартный</v>
          </cell>
          <cell r="E29">
            <v>250</v>
          </cell>
          <cell r="F29">
            <v>1.57</v>
          </cell>
          <cell r="G29">
            <v>1.97</v>
          </cell>
          <cell r="I29">
            <v>0</v>
          </cell>
          <cell r="J29">
            <v>0</v>
          </cell>
          <cell r="K29" t="str">
            <v>-</v>
          </cell>
          <cell r="L29">
            <v>0</v>
          </cell>
          <cell r="M29" t="str">
            <v>new</v>
          </cell>
          <cell r="N29" t="str">
            <v>зеленый</v>
          </cell>
          <cell r="O29" t="str">
            <v>зеленый с переходом в желтый</v>
          </cell>
          <cell r="P29" t="str">
            <v>желтый</v>
          </cell>
          <cell r="Q29" t="str">
            <v>M</v>
          </cell>
          <cell r="S29" t="str">
            <v>скругленные листья</v>
          </cell>
          <cell r="T29" t="str">
            <v xml:space="preserve"> </v>
          </cell>
        </row>
        <row r="30">
          <cell r="A30" t="str">
            <v>87-107-0007</v>
          </cell>
          <cell r="B30" t="str">
            <v>фото</v>
          </cell>
          <cell r="C30" t="str">
            <v>Blue Angel</v>
          </cell>
          <cell r="D30" t="str">
            <v>стандартный</v>
          </cell>
          <cell r="E30">
            <v>250</v>
          </cell>
          <cell r="F30">
            <v>0.8</v>
          </cell>
          <cell r="G30">
            <v>1.21</v>
          </cell>
          <cell r="I30">
            <v>0</v>
          </cell>
          <cell r="J30">
            <v>0</v>
          </cell>
          <cell r="K30" t="str">
            <v>-</v>
          </cell>
          <cell r="L30">
            <v>0</v>
          </cell>
          <cell r="N30" t="str">
            <v>голубой/ зеленый</v>
          </cell>
          <cell r="O30" t="str">
            <v xml:space="preserve"> </v>
          </cell>
          <cell r="P30" t="str">
            <v xml:space="preserve"> </v>
          </cell>
          <cell r="Q30" t="str">
            <v>L</v>
          </cell>
          <cell r="T30" t="str">
            <v xml:space="preserve"> </v>
          </cell>
        </row>
        <row r="31">
          <cell r="A31" t="str">
            <v>87-107-0008</v>
          </cell>
          <cell r="B31" t="str">
            <v>фото</v>
          </cell>
          <cell r="C31" t="str">
            <v>Blue Cadet</v>
          </cell>
          <cell r="D31" t="str">
            <v>стандартный</v>
          </cell>
          <cell r="E31">
            <v>250</v>
          </cell>
          <cell r="F31">
            <v>0.6</v>
          </cell>
          <cell r="G31">
            <v>1</v>
          </cell>
          <cell r="I31">
            <v>0</v>
          </cell>
          <cell r="J31">
            <v>0</v>
          </cell>
          <cell r="K31" t="str">
            <v>-</v>
          </cell>
          <cell r="L31">
            <v>0</v>
          </cell>
          <cell r="N31" t="str">
            <v>голубой</v>
          </cell>
          <cell r="O31" t="str">
            <v xml:space="preserve"> </v>
          </cell>
          <cell r="P31" t="str">
            <v xml:space="preserve"> </v>
          </cell>
          <cell r="Q31" t="str">
            <v>SM</v>
          </cell>
          <cell r="T31" t="str">
            <v xml:space="preserve"> </v>
          </cell>
        </row>
        <row r="32">
          <cell r="A32" t="str">
            <v>87-107-0009</v>
          </cell>
          <cell r="B32" t="str">
            <v>фото</v>
          </cell>
          <cell r="C32" t="str">
            <v>Blue Flame</v>
          </cell>
          <cell r="D32" t="str">
            <v>стандартный</v>
          </cell>
          <cell r="E32">
            <v>250</v>
          </cell>
          <cell r="F32">
            <v>0.72</v>
          </cell>
          <cell r="G32">
            <v>1.1200000000000001</v>
          </cell>
          <cell r="I32">
            <v>0</v>
          </cell>
          <cell r="J32">
            <v>0</v>
          </cell>
          <cell r="K32" t="str">
            <v>-</v>
          </cell>
          <cell r="L32">
            <v>0</v>
          </cell>
          <cell r="M32" t="str">
            <v>new</v>
          </cell>
          <cell r="N32" t="str">
            <v>зеленый</v>
          </cell>
          <cell r="O32" t="str">
            <v>сине-зеленый</v>
          </cell>
          <cell r="P32" t="str">
            <v>белый</v>
          </cell>
          <cell r="Q32" t="str">
            <v>M</v>
          </cell>
          <cell r="R32" t="str">
            <v xml:space="preserve"> </v>
          </cell>
          <cell r="S32" t="str">
            <v>оригинальная форма листьев</v>
          </cell>
          <cell r="T32" t="str">
            <v xml:space="preserve"> </v>
          </cell>
        </row>
        <row r="33">
          <cell r="A33" t="str">
            <v>87-107-0010</v>
          </cell>
          <cell r="B33" t="str">
            <v>фото</v>
          </cell>
          <cell r="C33" t="str">
            <v>Blue Hawaii</v>
          </cell>
          <cell r="D33" t="str">
            <v>стандартный</v>
          </cell>
          <cell r="E33">
            <v>250</v>
          </cell>
          <cell r="F33">
            <v>0.72</v>
          </cell>
          <cell r="G33">
            <v>1.1200000000000001</v>
          </cell>
          <cell r="I33">
            <v>0</v>
          </cell>
          <cell r="J33">
            <v>0</v>
          </cell>
          <cell r="K33" t="str">
            <v>-</v>
          </cell>
          <cell r="L33">
            <v>0</v>
          </cell>
          <cell r="M33" t="str">
            <v>new</v>
          </cell>
          <cell r="N33" t="str">
            <v>сине-зеленый</v>
          </cell>
          <cell r="O33" t="str">
            <v>сине-зеленый</v>
          </cell>
          <cell r="P33" t="str">
            <v>белый</v>
          </cell>
          <cell r="Q33" t="str">
            <v>L</v>
          </cell>
          <cell r="R33" t="str">
            <v>да</v>
          </cell>
          <cell r="S33" t="str">
            <v>пышное цветение, гофре на листьях</v>
          </cell>
          <cell r="T33" t="str">
            <v xml:space="preserve"> </v>
          </cell>
        </row>
        <row r="34">
          <cell r="A34" t="str">
            <v>87-107-0011</v>
          </cell>
          <cell r="B34" t="str">
            <v>фото</v>
          </cell>
          <cell r="C34" t="str">
            <v>Blue Mouse Ears</v>
          </cell>
          <cell r="D34" t="str">
            <v>стандартный</v>
          </cell>
          <cell r="E34">
            <v>250</v>
          </cell>
          <cell r="F34">
            <v>0.6</v>
          </cell>
          <cell r="G34">
            <v>1</v>
          </cell>
          <cell r="I34">
            <v>0</v>
          </cell>
          <cell r="J34">
            <v>0</v>
          </cell>
          <cell r="K34" t="str">
            <v>-</v>
          </cell>
          <cell r="L34">
            <v>0</v>
          </cell>
          <cell r="N34" t="str">
            <v>голубой</v>
          </cell>
          <cell r="O34" t="str">
            <v xml:space="preserve"> </v>
          </cell>
          <cell r="P34" t="str">
            <v xml:space="preserve"> </v>
          </cell>
          <cell r="Q34" t="str">
            <v>S</v>
          </cell>
          <cell r="T34" t="str">
            <v xml:space="preserve"> </v>
          </cell>
          <cell r="U34" t="str">
            <v>ДА</v>
          </cell>
        </row>
        <row r="35">
          <cell r="A35" t="str">
            <v>87-107-0012</v>
          </cell>
          <cell r="B35" t="str">
            <v>фото</v>
          </cell>
          <cell r="C35" t="str">
            <v>Bressingham Blue</v>
          </cell>
          <cell r="D35" t="str">
            <v>стандартный</v>
          </cell>
          <cell r="E35">
            <v>250</v>
          </cell>
          <cell r="F35">
            <v>0.48</v>
          </cell>
          <cell r="G35">
            <v>0.88</v>
          </cell>
          <cell r="I35">
            <v>0</v>
          </cell>
          <cell r="J35">
            <v>0</v>
          </cell>
          <cell r="K35" t="str">
            <v>-</v>
          </cell>
          <cell r="L35">
            <v>0</v>
          </cell>
          <cell r="N35" t="str">
            <v>голубой</v>
          </cell>
          <cell r="O35" t="str">
            <v xml:space="preserve"> </v>
          </cell>
          <cell r="P35" t="str">
            <v xml:space="preserve"> </v>
          </cell>
          <cell r="Q35" t="str">
            <v>ML</v>
          </cell>
          <cell r="T35" t="str">
            <v xml:space="preserve"> </v>
          </cell>
        </row>
        <row r="36">
          <cell r="A36" t="str">
            <v>87-107-0013</v>
          </cell>
          <cell r="B36" t="str">
            <v>фото</v>
          </cell>
          <cell r="C36" t="str">
            <v>Brother Stefan</v>
          </cell>
          <cell r="D36" t="str">
            <v>стандартный</v>
          </cell>
          <cell r="E36">
            <v>250</v>
          </cell>
          <cell r="F36">
            <v>1.57</v>
          </cell>
          <cell r="G36">
            <v>1.97</v>
          </cell>
          <cell r="I36">
            <v>0</v>
          </cell>
          <cell r="J36">
            <v>0</v>
          </cell>
          <cell r="K36" t="str">
            <v>-</v>
          </cell>
          <cell r="L36">
            <v>0</v>
          </cell>
          <cell r="M36" t="str">
            <v>new</v>
          </cell>
          <cell r="N36" t="str">
            <v>желтый</v>
          </cell>
          <cell r="O36" t="str">
            <v>желтый</v>
          </cell>
          <cell r="P36" t="str">
            <v>зеленый</v>
          </cell>
          <cell r="Q36" t="str">
            <v>L</v>
          </cell>
          <cell r="S36" t="str">
            <v>скругленные плотные листья, долго сохраняет свежесть</v>
          </cell>
          <cell r="T36" t="str">
            <v xml:space="preserve"> </v>
          </cell>
        </row>
        <row r="37">
          <cell r="A37" t="str">
            <v>87-107-0014</v>
          </cell>
          <cell r="B37" t="str">
            <v>фото</v>
          </cell>
          <cell r="C37" t="str">
            <v>Cherry Berry</v>
          </cell>
          <cell r="D37" t="str">
            <v>стандартный</v>
          </cell>
          <cell r="E37">
            <v>250</v>
          </cell>
          <cell r="F37">
            <v>1.26</v>
          </cell>
          <cell r="G37">
            <v>1.66</v>
          </cell>
          <cell r="I37">
            <v>0</v>
          </cell>
          <cell r="J37">
            <v>0</v>
          </cell>
          <cell r="K37" t="str">
            <v>-</v>
          </cell>
          <cell r="L37">
            <v>0</v>
          </cell>
          <cell r="M37" t="str">
            <v>new</v>
          </cell>
          <cell r="N37" t="str">
            <v>белый</v>
          </cell>
          <cell r="O37" t="str">
            <v>белый</v>
          </cell>
          <cell r="P37" t="str">
            <v>зеленый</v>
          </cell>
          <cell r="Q37" t="str">
            <v>M</v>
          </cell>
          <cell r="S37" t="str">
            <v>фиолетовые цветки</v>
          </cell>
          <cell r="T37" t="str">
            <v>ДА</v>
          </cell>
        </row>
        <row r="38">
          <cell r="A38" t="str">
            <v>87-107-0015</v>
          </cell>
          <cell r="B38" t="str">
            <v>фото</v>
          </cell>
          <cell r="C38" t="str">
            <v>Christmas Pageant</v>
          </cell>
          <cell r="D38" t="str">
            <v>стандартный</v>
          </cell>
          <cell r="E38">
            <v>250</v>
          </cell>
          <cell r="F38">
            <v>0.8</v>
          </cell>
          <cell r="G38">
            <v>1.2</v>
          </cell>
          <cell r="I38">
            <v>0</v>
          </cell>
          <cell r="J38">
            <v>0</v>
          </cell>
          <cell r="K38" t="str">
            <v>-</v>
          </cell>
          <cell r="L38">
            <v>0</v>
          </cell>
          <cell r="M38" t="str">
            <v>new</v>
          </cell>
          <cell r="N38" t="str">
            <v>зеленый</v>
          </cell>
          <cell r="O38" t="str">
            <v>зеленый</v>
          </cell>
          <cell r="P38" t="str">
            <v>белый</v>
          </cell>
          <cell r="Q38" t="str">
            <v>L</v>
          </cell>
          <cell r="R38" t="str">
            <v xml:space="preserve"> </v>
          </cell>
          <cell r="S38" t="str">
            <v>сиреневые цветки, округлые листья</v>
          </cell>
          <cell r="T38" t="str">
            <v xml:space="preserve"> </v>
          </cell>
        </row>
        <row r="39">
          <cell r="A39" t="str">
            <v>87-107-0016</v>
          </cell>
          <cell r="B39" t="str">
            <v>фото</v>
          </cell>
          <cell r="C39" t="str">
            <v>Cinderella</v>
          </cell>
          <cell r="D39" t="str">
            <v>стандартный</v>
          </cell>
          <cell r="E39">
            <v>250</v>
          </cell>
          <cell r="F39">
            <v>1.1100000000000001</v>
          </cell>
          <cell r="G39">
            <v>1.51</v>
          </cell>
          <cell r="I39">
            <v>0</v>
          </cell>
          <cell r="J39">
            <v>0</v>
          </cell>
          <cell r="K39" t="str">
            <v>-</v>
          </cell>
          <cell r="L39">
            <v>0</v>
          </cell>
          <cell r="M39" t="str">
            <v>new</v>
          </cell>
          <cell r="N39" t="str">
            <v>зеленый</v>
          </cell>
          <cell r="O39" t="str">
            <v>зеленый</v>
          </cell>
          <cell r="P39" t="str">
            <v>светло-зеленый</v>
          </cell>
          <cell r="Q39" t="str">
            <v>L</v>
          </cell>
          <cell r="T39" t="str">
            <v xml:space="preserve"> </v>
          </cell>
        </row>
        <row r="40">
          <cell r="A40" t="str">
            <v>87-107-0017</v>
          </cell>
          <cell r="B40" t="str">
            <v>фото</v>
          </cell>
          <cell r="C40" t="str">
            <v>Climax</v>
          </cell>
          <cell r="D40" t="str">
            <v>стандартный</v>
          </cell>
          <cell r="E40">
            <v>250</v>
          </cell>
          <cell r="F40">
            <v>1.41</v>
          </cell>
          <cell r="G40">
            <v>1.81</v>
          </cell>
          <cell r="I40">
            <v>0</v>
          </cell>
          <cell r="J40">
            <v>0</v>
          </cell>
          <cell r="K40" t="str">
            <v>-</v>
          </cell>
          <cell r="L40">
            <v>0</v>
          </cell>
          <cell r="N40" t="str">
            <v xml:space="preserve"> </v>
          </cell>
          <cell r="O40" t="str">
            <v>сине-зеленый</v>
          </cell>
          <cell r="P40" t="str">
            <v>желтый</v>
          </cell>
          <cell r="Q40" t="str">
            <v>L</v>
          </cell>
          <cell r="T40" t="str">
            <v xml:space="preserve"> </v>
          </cell>
        </row>
        <row r="41">
          <cell r="A41" t="str">
            <v>87-107-0018</v>
          </cell>
          <cell r="B41" t="str">
            <v>фото</v>
          </cell>
          <cell r="C41" t="str">
            <v>Curly Fries</v>
          </cell>
          <cell r="D41" t="str">
            <v>стандартный</v>
          </cell>
          <cell r="E41">
            <v>250</v>
          </cell>
          <cell r="F41">
            <v>1.57</v>
          </cell>
          <cell r="G41">
            <v>1.97</v>
          </cell>
          <cell r="I41">
            <v>0</v>
          </cell>
          <cell r="J41">
            <v>0</v>
          </cell>
          <cell r="K41" t="str">
            <v>-</v>
          </cell>
          <cell r="L41">
            <v>0</v>
          </cell>
          <cell r="M41" t="str">
            <v>new</v>
          </cell>
          <cell r="N41" t="str">
            <v>желтый с бронзовым оттенком</v>
          </cell>
          <cell r="O41" t="str">
            <v>желтый с бронзовым оттенком</v>
          </cell>
          <cell r="P41" t="str">
            <v>желтый с бронзовым оттенком</v>
          </cell>
          <cell r="Q41" t="str">
            <v>S</v>
          </cell>
          <cell r="S41" t="str">
            <v>быстрый рост, пышный куст</v>
          </cell>
          <cell r="T41" t="str">
            <v xml:space="preserve"> </v>
          </cell>
        </row>
        <row r="42">
          <cell r="A42" t="str">
            <v>87-107-0019</v>
          </cell>
          <cell r="B42" t="str">
            <v>фото</v>
          </cell>
          <cell r="C42" t="str">
            <v>Devon Green</v>
          </cell>
          <cell r="D42" t="str">
            <v>стандартный</v>
          </cell>
          <cell r="E42">
            <v>250</v>
          </cell>
          <cell r="F42">
            <v>0.84</v>
          </cell>
          <cell r="G42">
            <v>1.25</v>
          </cell>
          <cell r="I42">
            <v>0</v>
          </cell>
          <cell r="J42">
            <v>0</v>
          </cell>
          <cell r="K42" t="str">
            <v>-</v>
          </cell>
          <cell r="L42">
            <v>0</v>
          </cell>
          <cell r="N42" t="str">
            <v>темно- зеленый</v>
          </cell>
          <cell r="O42" t="str">
            <v xml:space="preserve"> </v>
          </cell>
          <cell r="P42" t="str">
            <v xml:space="preserve"> </v>
          </cell>
          <cell r="Q42" t="str">
            <v>M</v>
          </cell>
          <cell r="S42" t="str">
            <v>глянцевые листья</v>
          </cell>
          <cell r="T42" t="str">
            <v xml:space="preserve"> </v>
          </cell>
          <cell r="U42" t="str">
            <v>ДА</v>
          </cell>
        </row>
        <row r="43">
          <cell r="A43" t="str">
            <v>87-107-0020</v>
          </cell>
          <cell r="B43" t="str">
            <v>фото</v>
          </cell>
          <cell r="C43" t="str">
            <v>Dream Queen</v>
          </cell>
          <cell r="D43" t="str">
            <v>стандартный</v>
          </cell>
          <cell r="E43">
            <v>250</v>
          </cell>
          <cell r="F43">
            <v>1.41</v>
          </cell>
          <cell r="G43">
            <v>1.81</v>
          </cell>
          <cell r="I43">
            <v>0</v>
          </cell>
          <cell r="J43">
            <v>0</v>
          </cell>
          <cell r="K43" t="str">
            <v>-</v>
          </cell>
          <cell r="L43">
            <v>0</v>
          </cell>
          <cell r="N43" t="str">
            <v xml:space="preserve"> </v>
          </cell>
          <cell r="O43" t="str">
            <v>кремовый</v>
          </cell>
          <cell r="P43" t="str">
            <v>голубой</v>
          </cell>
          <cell r="Q43" t="str">
            <v>S</v>
          </cell>
          <cell r="T43" t="str">
            <v xml:space="preserve"> </v>
          </cell>
        </row>
        <row r="44">
          <cell r="A44" t="str">
            <v>87-107-0021</v>
          </cell>
          <cell r="B44" t="str">
            <v>фото</v>
          </cell>
          <cell r="C44" t="str">
            <v>Earth Angel</v>
          </cell>
          <cell r="D44" t="str">
            <v>стандартный</v>
          </cell>
          <cell r="E44">
            <v>250</v>
          </cell>
          <cell r="F44">
            <v>0.92</v>
          </cell>
          <cell r="G44">
            <v>1.33</v>
          </cell>
          <cell r="I44">
            <v>0</v>
          </cell>
          <cell r="J44">
            <v>0</v>
          </cell>
          <cell r="K44" t="str">
            <v>-</v>
          </cell>
          <cell r="L44">
            <v>0</v>
          </cell>
          <cell r="M44" t="str">
            <v>Хоста 2009 года</v>
          </cell>
          <cell r="N44" t="str">
            <v xml:space="preserve"> </v>
          </cell>
          <cell r="O44" t="str">
            <v>сине-зеленый</v>
          </cell>
          <cell r="P44" t="str">
            <v>желтый</v>
          </cell>
          <cell r="Q44" t="str">
            <v>L</v>
          </cell>
          <cell r="T44" t="str">
            <v xml:space="preserve"> </v>
          </cell>
        </row>
        <row r="45">
          <cell r="A45" t="str">
            <v>87-107-0060</v>
          </cell>
          <cell r="B45" t="str">
            <v>фото</v>
          </cell>
          <cell r="C45" t="str">
            <v>Elegans</v>
          </cell>
          <cell r="D45" t="str">
            <v>стандартный</v>
          </cell>
          <cell r="E45">
            <v>250</v>
          </cell>
          <cell r="F45">
            <v>0.48</v>
          </cell>
          <cell r="G45">
            <v>0.88</v>
          </cell>
          <cell r="I45">
            <v>0</v>
          </cell>
          <cell r="J45">
            <v>0</v>
          </cell>
          <cell r="K45" t="str">
            <v>-</v>
          </cell>
          <cell r="L45">
            <v>0</v>
          </cell>
          <cell r="N45" t="str">
            <v>голубой</v>
          </cell>
          <cell r="O45" t="str">
            <v xml:space="preserve"> </v>
          </cell>
          <cell r="P45" t="str">
            <v xml:space="preserve"> </v>
          </cell>
          <cell r="Q45" t="str">
            <v>L</v>
          </cell>
          <cell r="T45" t="str">
            <v xml:space="preserve"> </v>
          </cell>
        </row>
        <row r="46">
          <cell r="A46" t="str">
            <v>87-107-0022</v>
          </cell>
          <cell r="B46" t="str">
            <v>фото</v>
          </cell>
          <cell r="C46" t="str">
            <v>Fire and Ice</v>
          </cell>
          <cell r="D46" t="str">
            <v>стандартный</v>
          </cell>
          <cell r="E46">
            <v>250</v>
          </cell>
          <cell r="F46">
            <v>1.49</v>
          </cell>
          <cell r="G46">
            <v>1.89</v>
          </cell>
          <cell r="I46">
            <v>0</v>
          </cell>
          <cell r="J46">
            <v>0</v>
          </cell>
          <cell r="K46" t="str">
            <v>-</v>
          </cell>
          <cell r="L46">
            <v>0</v>
          </cell>
          <cell r="M46" t="str">
            <v>Special Attention</v>
          </cell>
          <cell r="N46" t="str">
            <v xml:space="preserve"> </v>
          </cell>
          <cell r="O46" t="str">
            <v>белый</v>
          </cell>
          <cell r="P46" t="str">
            <v>зеленый</v>
          </cell>
          <cell r="Q46" t="str">
            <v>M</v>
          </cell>
          <cell r="T46" t="str">
            <v xml:space="preserve"> </v>
          </cell>
        </row>
        <row r="47">
          <cell r="A47" t="str">
            <v>87-107-0023</v>
          </cell>
          <cell r="B47" t="str">
            <v>фото</v>
          </cell>
          <cell r="C47" t="str">
            <v>Firn Line</v>
          </cell>
          <cell r="D47" t="str">
            <v>стандартный</v>
          </cell>
          <cell r="E47">
            <v>250</v>
          </cell>
          <cell r="F47">
            <v>1.41</v>
          </cell>
          <cell r="G47">
            <v>1.81</v>
          </cell>
          <cell r="I47">
            <v>0</v>
          </cell>
          <cell r="J47">
            <v>0</v>
          </cell>
          <cell r="K47" t="str">
            <v>-</v>
          </cell>
          <cell r="L47">
            <v>0</v>
          </cell>
          <cell r="N47" t="str">
            <v>голубой</v>
          </cell>
          <cell r="O47" t="str">
            <v xml:space="preserve"> </v>
          </cell>
          <cell r="P47" t="str">
            <v>желтый</v>
          </cell>
          <cell r="Q47" t="str">
            <v>M</v>
          </cell>
          <cell r="T47" t="str">
            <v xml:space="preserve"> </v>
          </cell>
          <cell r="U47" t="str">
            <v>ДА</v>
          </cell>
        </row>
        <row r="48">
          <cell r="A48" t="str">
            <v>87-107-0024</v>
          </cell>
          <cell r="B48" t="str">
            <v>фото</v>
          </cell>
          <cell r="C48" t="str">
            <v>First Frost</v>
          </cell>
          <cell r="D48" t="str">
            <v>стандартный</v>
          </cell>
          <cell r="E48">
            <v>250</v>
          </cell>
          <cell r="F48">
            <v>0.68</v>
          </cell>
          <cell r="G48">
            <v>1.08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  <cell r="M48" t="str">
            <v>Хоста 2010 года</v>
          </cell>
          <cell r="N48" t="str">
            <v xml:space="preserve"> </v>
          </cell>
          <cell r="O48" t="str">
            <v>голубой</v>
          </cell>
          <cell r="P48" t="str">
            <v>кремовый</v>
          </cell>
          <cell r="Q48" t="str">
            <v>SM</v>
          </cell>
          <cell r="T48" t="str">
            <v xml:space="preserve"> </v>
          </cell>
          <cell r="U48" t="str">
            <v>ДА</v>
          </cell>
        </row>
        <row r="49">
          <cell r="A49" t="str">
            <v>87-107-0025</v>
          </cell>
          <cell r="B49" t="str">
            <v>фото</v>
          </cell>
          <cell r="C49" t="str">
            <v>Forbidden Fruit</v>
          </cell>
          <cell r="D49" t="str">
            <v>стандартный</v>
          </cell>
          <cell r="E49">
            <v>250</v>
          </cell>
          <cell r="F49">
            <v>1.34</v>
          </cell>
          <cell r="G49">
            <v>1.74</v>
          </cell>
          <cell r="I49">
            <v>0</v>
          </cell>
          <cell r="J49">
            <v>0</v>
          </cell>
          <cell r="K49" t="str">
            <v>-</v>
          </cell>
          <cell r="L49">
            <v>0</v>
          </cell>
          <cell r="M49" t="str">
            <v>new</v>
          </cell>
          <cell r="N49" t="str">
            <v>желтый</v>
          </cell>
          <cell r="O49" t="str">
            <v>желтый</v>
          </cell>
          <cell r="P49" t="str">
            <v>зеленый</v>
          </cell>
          <cell r="Q49" t="str">
            <v>L</v>
          </cell>
          <cell r="S49" t="str">
            <v>плотные глянцевые листья, сиреневые цветки</v>
          </cell>
          <cell r="T49" t="str">
            <v xml:space="preserve"> </v>
          </cell>
        </row>
        <row r="50">
          <cell r="A50" t="str">
            <v>87-107-0026</v>
          </cell>
          <cell r="B50" t="str">
            <v>фото</v>
          </cell>
          <cell r="C50" t="str">
            <v>Fourteen Carats</v>
          </cell>
          <cell r="D50" t="str">
            <v>стандартный</v>
          </cell>
          <cell r="E50">
            <v>250</v>
          </cell>
          <cell r="F50">
            <v>0.72</v>
          </cell>
          <cell r="G50">
            <v>1.1200000000000001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new</v>
          </cell>
          <cell r="N50" t="str">
            <v>желтый</v>
          </cell>
          <cell r="O50" t="str">
            <v>желтый</v>
          </cell>
          <cell r="P50" t="str">
            <v>желтый</v>
          </cell>
          <cell r="Q50" t="str">
            <v>M</v>
          </cell>
          <cell r="S50" t="str">
            <v>белые цветки, большие круглые листья</v>
          </cell>
          <cell r="T50" t="str">
            <v xml:space="preserve"> </v>
          </cell>
        </row>
        <row r="51">
          <cell r="A51" t="str">
            <v>87-107-0027</v>
          </cell>
          <cell r="B51" t="str">
            <v>фото</v>
          </cell>
          <cell r="C51" t="str">
            <v>Fragrant Bouquet</v>
          </cell>
          <cell r="D51" t="str">
            <v>стандартный</v>
          </cell>
          <cell r="E51">
            <v>250</v>
          </cell>
          <cell r="F51">
            <v>0.44</v>
          </cell>
          <cell r="G51">
            <v>0.84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N51" t="str">
            <v xml:space="preserve"> </v>
          </cell>
          <cell r="O51" t="str">
            <v>светло-зеленый</v>
          </cell>
          <cell r="P51" t="str">
            <v>кремовый</v>
          </cell>
          <cell r="Q51" t="str">
            <v>ML</v>
          </cell>
          <cell r="R51" t="str">
            <v>да</v>
          </cell>
          <cell r="T51" t="str">
            <v>ДА</v>
          </cell>
        </row>
        <row r="52">
          <cell r="A52" t="str">
            <v>87-107-0028</v>
          </cell>
          <cell r="B52" t="str">
            <v>фото</v>
          </cell>
          <cell r="C52" t="str">
            <v>Francee</v>
          </cell>
          <cell r="D52" t="str">
            <v>стандартный</v>
          </cell>
          <cell r="E52">
            <v>250</v>
          </cell>
          <cell r="F52">
            <v>0.41000000000000003</v>
          </cell>
          <cell r="G52">
            <v>0.81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N52" t="str">
            <v xml:space="preserve"> </v>
          </cell>
          <cell r="O52" t="str">
            <v>зеленый</v>
          </cell>
          <cell r="P52" t="str">
            <v>белый</v>
          </cell>
          <cell r="Q52" t="str">
            <v>M</v>
          </cell>
          <cell r="T52" t="str">
            <v xml:space="preserve"> </v>
          </cell>
        </row>
        <row r="53">
          <cell r="A53" t="str">
            <v>87-107-0062</v>
          </cell>
          <cell r="B53" t="str">
            <v>фото</v>
          </cell>
          <cell r="C53" t="str">
            <v>Frances Williams</v>
          </cell>
          <cell r="D53" t="str">
            <v>стандартный</v>
          </cell>
          <cell r="E53">
            <v>250</v>
          </cell>
          <cell r="F53">
            <v>0.44</v>
          </cell>
          <cell r="G53">
            <v>0.84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Special Attention</v>
          </cell>
          <cell r="N53" t="str">
            <v xml:space="preserve"> </v>
          </cell>
          <cell r="O53" t="str">
            <v>голубой</v>
          </cell>
          <cell r="P53" t="str">
            <v>желтый</v>
          </cell>
          <cell r="Q53" t="str">
            <v>ML</v>
          </cell>
          <cell r="T53" t="str">
            <v xml:space="preserve"> </v>
          </cell>
        </row>
        <row r="54">
          <cell r="A54" t="str">
            <v>87-107-0030</v>
          </cell>
          <cell r="B54" t="str">
            <v>фото</v>
          </cell>
          <cell r="C54" t="str">
            <v>Frozen Margarita</v>
          </cell>
          <cell r="D54" t="str">
            <v>стандартный</v>
          </cell>
          <cell r="E54">
            <v>250</v>
          </cell>
          <cell r="F54">
            <v>0.64</v>
          </cell>
          <cell r="G54">
            <v>1.04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new</v>
          </cell>
          <cell r="N54" t="str">
            <v>зеленый</v>
          </cell>
          <cell r="O54" t="str">
            <v>зеленый</v>
          </cell>
          <cell r="P54" t="str">
            <v>белый</v>
          </cell>
          <cell r="Q54" t="str">
            <v>M</v>
          </cell>
          <cell r="R54" t="str">
            <v>да</v>
          </cell>
          <cell r="S54" t="str">
            <v>сиреневые цветки</v>
          </cell>
          <cell r="T54" t="str">
            <v xml:space="preserve"> </v>
          </cell>
        </row>
        <row r="55">
          <cell r="A55" t="str">
            <v>87-107-0031</v>
          </cell>
          <cell r="B55" t="str">
            <v>фото</v>
          </cell>
          <cell r="C55" t="str">
            <v>Funny Mouse</v>
          </cell>
          <cell r="D55" t="str">
            <v>стандартный</v>
          </cell>
          <cell r="E55">
            <v>250</v>
          </cell>
          <cell r="F55">
            <v>1.42</v>
          </cell>
          <cell r="G55">
            <v>1.82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new</v>
          </cell>
          <cell r="N55" t="str">
            <v>сине-зеленый</v>
          </cell>
          <cell r="O55" t="str">
            <v>сине-зеленый</v>
          </cell>
          <cell r="P55" t="str">
            <v>белый</v>
          </cell>
          <cell r="Q55" t="str">
            <v>S</v>
          </cell>
          <cell r="S55" t="str">
            <v>лавандовые цветки, округлая форма листьев</v>
          </cell>
          <cell r="T55" t="str">
            <v xml:space="preserve"> </v>
          </cell>
        </row>
        <row r="56">
          <cell r="A56" t="str">
            <v>87-107-0032</v>
          </cell>
          <cell r="B56" t="str">
            <v>фото</v>
          </cell>
          <cell r="C56" t="str">
            <v>George Smith</v>
          </cell>
          <cell r="D56" t="str">
            <v>стандартный</v>
          </cell>
          <cell r="E56">
            <v>250</v>
          </cell>
          <cell r="F56">
            <v>1.1100000000000001</v>
          </cell>
          <cell r="G56">
            <v>1.51</v>
          </cell>
          <cell r="I56">
            <v>0</v>
          </cell>
          <cell r="J56">
            <v>0</v>
          </cell>
          <cell r="K56" t="str">
            <v>-</v>
          </cell>
          <cell r="L56">
            <v>0</v>
          </cell>
          <cell r="M56" t="str">
            <v>new</v>
          </cell>
          <cell r="N56" t="str">
            <v>желтый</v>
          </cell>
          <cell r="O56" t="str">
            <v>желтый</v>
          </cell>
          <cell r="P56" t="str">
            <v>зеленый</v>
          </cell>
          <cell r="Q56" t="str">
            <v>M</v>
          </cell>
          <cell r="S56" t="str">
            <v>белые цветки, большие листья изящной округлой формы</v>
          </cell>
          <cell r="T56" t="str">
            <v>ДА</v>
          </cell>
        </row>
        <row r="57">
          <cell r="A57" t="str">
            <v>87-107-0033</v>
          </cell>
          <cell r="B57" t="str">
            <v>фото</v>
          </cell>
          <cell r="C57" t="str">
            <v>Golden Tiara</v>
          </cell>
          <cell r="D57" t="str">
            <v>стандартный</v>
          </cell>
          <cell r="E57">
            <v>250</v>
          </cell>
          <cell r="F57">
            <v>0.52</v>
          </cell>
          <cell r="G57">
            <v>0.92</v>
          </cell>
          <cell r="I57">
            <v>0</v>
          </cell>
          <cell r="J57">
            <v>0</v>
          </cell>
          <cell r="K57" t="str">
            <v>-</v>
          </cell>
          <cell r="L57">
            <v>0</v>
          </cell>
          <cell r="N57" t="str">
            <v xml:space="preserve"> </v>
          </cell>
          <cell r="O57" t="str">
            <v>светло-зеленый</v>
          </cell>
          <cell r="P57" t="str">
            <v>золотой</v>
          </cell>
          <cell r="Q57" t="str">
            <v>SM</v>
          </cell>
          <cell r="T57" t="str">
            <v>ДА</v>
          </cell>
        </row>
        <row r="58">
          <cell r="A58" t="str">
            <v>87-107-0034</v>
          </cell>
          <cell r="B58" t="str">
            <v>фото</v>
          </cell>
          <cell r="C58" t="str">
            <v>Guacamole</v>
          </cell>
          <cell r="D58" t="str">
            <v>стандартный</v>
          </cell>
          <cell r="E58">
            <v>250</v>
          </cell>
          <cell r="F58">
            <v>0.52</v>
          </cell>
          <cell r="G58">
            <v>0.92</v>
          </cell>
          <cell r="I58">
            <v>0</v>
          </cell>
          <cell r="J58">
            <v>0</v>
          </cell>
          <cell r="K58" t="str">
            <v>-</v>
          </cell>
          <cell r="L58">
            <v>0</v>
          </cell>
          <cell r="N58" t="str">
            <v xml:space="preserve"> </v>
          </cell>
          <cell r="O58" t="str">
            <v>светло-зеленый</v>
          </cell>
          <cell r="P58" t="str">
            <v>темно-зеленый</v>
          </cell>
          <cell r="Q58" t="str">
            <v>ML</v>
          </cell>
          <cell r="R58" t="str">
            <v>да</v>
          </cell>
          <cell r="T58" t="str">
            <v xml:space="preserve"> </v>
          </cell>
        </row>
        <row r="59">
          <cell r="A59" t="str">
            <v>87-107-0035</v>
          </cell>
          <cell r="B59" t="str">
            <v>фото</v>
          </cell>
          <cell r="C59" t="str">
            <v>Guardian Angel</v>
          </cell>
          <cell r="D59" t="str">
            <v>стандартный</v>
          </cell>
          <cell r="E59">
            <v>250</v>
          </cell>
          <cell r="F59">
            <v>1.42</v>
          </cell>
          <cell r="G59">
            <v>1.82</v>
          </cell>
          <cell r="I59">
            <v>0</v>
          </cell>
          <cell r="J59">
            <v>0</v>
          </cell>
          <cell r="K59" t="str">
            <v>-</v>
          </cell>
          <cell r="L59">
            <v>0</v>
          </cell>
          <cell r="M59" t="str">
            <v>new</v>
          </cell>
          <cell r="N59" t="str">
            <v>желтый</v>
          </cell>
          <cell r="O59" t="str">
            <v>желтый</v>
          </cell>
          <cell r="P59" t="str">
            <v>синий</v>
          </cell>
          <cell r="Q59" t="str">
            <v>L</v>
          </cell>
          <cell r="S59" t="str">
            <v>быстрый рост, пышный куст</v>
          </cell>
          <cell r="T59" t="str">
            <v xml:space="preserve"> </v>
          </cell>
        </row>
        <row r="60">
          <cell r="A60" t="str">
            <v>87-107-0036</v>
          </cell>
          <cell r="B60" t="str">
            <v>фото</v>
          </cell>
          <cell r="C60" t="str">
            <v>Halcyon</v>
          </cell>
          <cell r="D60" t="str">
            <v>стандартный</v>
          </cell>
          <cell r="E60">
            <v>250</v>
          </cell>
          <cell r="F60">
            <v>0.52</v>
          </cell>
          <cell r="G60">
            <v>0.92</v>
          </cell>
          <cell r="I60">
            <v>0</v>
          </cell>
          <cell r="J60">
            <v>0</v>
          </cell>
          <cell r="K60" t="str">
            <v>-</v>
          </cell>
          <cell r="L60">
            <v>0</v>
          </cell>
          <cell r="N60" t="str">
            <v>голубой</v>
          </cell>
          <cell r="O60" t="str">
            <v xml:space="preserve"> </v>
          </cell>
          <cell r="P60" t="str">
            <v xml:space="preserve"> </v>
          </cell>
          <cell r="Q60" t="str">
            <v>M</v>
          </cell>
          <cell r="T60" t="str">
            <v xml:space="preserve"> </v>
          </cell>
          <cell r="U60" t="str">
            <v>ДА</v>
          </cell>
        </row>
        <row r="61">
          <cell r="A61" t="str">
            <v>87-107-0038</v>
          </cell>
          <cell r="B61" t="str">
            <v>фото</v>
          </cell>
          <cell r="C61" t="str">
            <v>Hands Up</v>
          </cell>
          <cell r="D61" t="str">
            <v>стандартный</v>
          </cell>
          <cell r="E61">
            <v>250</v>
          </cell>
          <cell r="F61">
            <v>1.57</v>
          </cell>
          <cell r="G61">
            <v>1.97</v>
          </cell>
          <cell r="I61">
            <v>0</v>
          </cell>
          <cell r="J61">
            <v>0</v>
          </cell>
          <cell r="K61" t="str">
            <v>-</v>
          </cell>
          <cell r="L61">
            <v>0</v>
          </cell>
          <cell r="M61" t="str">
            <v>new</v>
          </cell>
          <cell r="N61" t="str">
            <v>зеленый</v>
          </cell>
          <cell r="O61" t="str">
            <v>зеленый</v>
          </cell>
          <cell r="P61" t="str">
            <v>белый</v>
          </cell>
          <cell r="Q61" t="str">
            <v>M</v>
          </cell>
          <cell r="S61" t="str">
            <v>плотные листья, пышный куст</v>
          </cell>
          <cell r="T61" t="str">
            <v xml:space="preserve"> </v>
          </cell>
          <cell r="U61" t="str">
            <v>ДА</v>
          </cell>
        </row>
        <row r="62">
          <cell r="A62" t="str">
            <v>87-107-0039</v>
          </cell>
          <cell r="B62" t="str">
            <v>фото</v>
          </cell>
          <cell r="C62" t="str">
            <v>Hippodrome</v>
          </cell>
          <cell r="D62" t="str">
            <v>стандартный</v>
          </cell>
          <cell r="E62">
            <v>250</v>
          </cell>
          <cell r="F62">
            <v>1.08</v>
          </cell>
          <cell r="G62">
            <v>1.48</v>
          </cell>
          <cell r="I62">
            <v>0</v>
          </cell>
          <cell r="J62">
            <v>0</v>
          </cell>
          <cell r="K62" t="str">
            <v>-</v>
          </cell>
          <cell r="L62">
            <v>0</v>
          </cell>
          <cell r="M62" t="str">
            <v>new</v>
          </cell>
          <cell r="N62" t="str">
            <v>зеленый</v>
          </cell>
          <cell r="O62" t="str">
            <v>сине-зеленый</v>
          </cell>
          <cell r="P62" t="str">
            <v>белый</v>
          </cell>
          <cell r="Q62" t="str">
            <v>M</v>
          </cell>
          <cell r="R62" t="str">
            <v xml:space="preserve"> </v>
          </cell>
          <cell r="S62" t="str">
            <v>оригинальная форма листьев</v>
          </cell>
          <cell r="T62" t="str">
            <v xml:space="preserve"> </v>
          </cell>
        </row>
        <row r="63">
          <cell r="A63" t="str">
            <v>87-107-0040</v>
          </cell>
          <cell r="B63" t="str">
            <v>фото</v>
          </cell>
          <cell r="C63" t="str">
            <v>His Honor</v>
          </cell>
          <cell r="D63" t="str">
            <v>стандартный</v>
          </cell>
          <cell r="E63">
            <v>250</v>
          </cell>
          <cell r="F63">
            <v>1.18</v>
          </cell>
          <cell r="G63">
            <v>1.58</v>
          </cell>
          <cell r="I63">
            <v>0</v>
          </cell>
          <cell r="J63">
            <v>0</v>
          </cell>
          <cell r="K63" t="str">
            <v>-</v>
          </cell>
          <cell r="L63">
            <v>0</v>
          </cell>
          <cell r="M63" t="str">
            <v>new</v>
          </cell>
          <cell r="N63" t="str">
            <v>зеленый</v>
          </cell>
          <cell r="O63" t="str">
            <v>зеленый</v>
          </cell>
          <cell r="P63" t="str">
            <v>желтый</v>
          </cell>
          <cell r="Q63" t="str">
            <v>XL</v>
          </cell>
          <cell r="S63" t="str">
            <v>цветки почти белые</v>
          </cell>
          <cell r="T63" t="str">
            <v xml:space="preserve"> </v>
          </cell>
        </row>
        <row r="64">
          <cell r="A64" t="str">
            <v>87-107-0041</v>
          </cell>
          <cell r="B64" t="str">
            <v>фото</v>
          </cell>
          <cell r="C64" t="str">
            <v>Lakeside Cupcake</v>
          </cell>
          <cell r="D64" t="str">
            <v>стандартный</v>
          </cell>
          <cell r="E64">
            <v>250</v>
          </cell>
          <cell r="F64">
            <v>1.34</v>
          </cell>
          <cell r="G64">
            <v>1.74</v>
          </cell>
          <cell r="I64">
            <v>0</v>
          </cell>
          <cell r="J64">
            <v>0</v>
          </cell>
          <cell r="K64" t="str">
            <v>-</v>
          </cell>
          <cell r="L64">
            <v>0</v>
          </cell>
          <cell r="M64" t="str">
            <v>new</v>
          </cell>
          <cell r="N64" t="str">
            <v>зеленый</v>
          </cell>
          <cell r="O64" t="str">
            <v>кремово-белый</v>
          </cell>
          <cell r="P64" t="str">
            <v>голубовато-зеленая кайма</v>
          </cell>
          <cell r="Q64" t="str">
            <v>S</v>
          </cell>
          <cell r="S64" t="str">
            <v>с возрастом листья становятся чашевидными</v>
          </cell>
          <cell r="T64" t="str">
            <v xml:space="preserve"> </v>
          </cell>
        </row>
        <row r="65">
          <cell r="A65" t="str">
            <v>87-107-0042</v>
          </cell>
          <cell r="B65" t="str">
            <v>фото</v>
          </cell>
          <cell r="C65" t="str">
            <v>Lakeside Meter Maid</v>
          </cell>
          <cell r="D65" t="str">
            <v>стандартный</v>
          </cell>
          <cell r="E65">
            <v>250</v>
          </cell>
          <cell r="F65">
            <v>1.18</v>
          </cell>
          <cell r="G65">
            <v>1.58</v>
          </cell>
          <cell r="I65">
            <v>0</v>
          </cell>
          <cell r="J65">
            <v>0</v>
          </cell>
          <cell r="K65" t="str">
            <v>-</v>
          </cell>
          <cell r="L65">
            <v>0</v>
          </cell>
          <cell r="M65" t="str">
            <v>new</v>
          </cell>
          <cell r="N65" t="str">
            <v>темно-зеленый</v>
          </cell>
          <cell r="O65" t="str">
            <v>белый</v>
          </cell>
          <cell r="P65" t="str">
            <v>зеленый</v>
          </cell>
          <cell r="Q65" t="str">
            <v>M</v>
          </cell>
          <cell r="S65" t="str">
            <v>цветки лавандового цвета, быстро растет</v>
          </cell>
          <cell r="T65" t="str">
            <v xml:space="preserve"> </v>
          </cell>
        </row>
        <row r="66">
          <cell r="A66" t="str">
            <v>87-107-0043</v>
          </cell>
          <cell r="B66" t="str">
            <v>фото</v>
          </cell>
          <cell r="C66" t="str">
            <v>Lakeside Spruce Goose</v>
          </cell>
          <cell r="D66" t="str">
            <v>стандартный</v>
          </cell>
          <cell r="E66">
            <v>250</v>
          </cell>
          <cell r="F66">
            <v>0.8</v>
          </cell>
          <cell r="G66">
            <v>1.2</v>
          </cell>
          <cell r="I66">
            <v>0</v>
          </cell>
          <cell r="J66">
            <v>0</v>
          </cell>
          <cell r="K66" t="str">
            <v>-</v>
          </cell>
          <cell r="L66">
            <v>0</v>
          </cell>
          <cell r="M66" t="str">
            <v>new</v>
          </cell>
          <cell r="N66" t="str">
            <v>темно-зеленый</v>
          </cell>
          <cell r="O66" t="str">
            <v>зеленый</v>
          </cell>
          <cell r="P66" t="str">
            <v>кремово-белый</v>
          </cell>
          <cell r="Q66" t="str">
            <v>M</v>
          </cell>
          <cell r="S66" t="str">
            <v>заостренные листья</v>
          </cell>
          <cell r="T66" t="str">
            <v xml:space="preserve"> </v>
          </cell>
        </row>
        <row r="67">
          <cell r="A67" t="str">
            <v>87-107-0044</v>
          </cell>
          <cell r="B67" t="str">
            <v>фото</v>
          </cell>
          <cell r="C67" t="str">
            <v>Libby</v>
          </cell>
          <cell r="D67" t="str">
            <v>стандартный</v>
          </cell>
          <cell r="E67">
            <v>250</v>
          </cell>
          <cell r="F67">
            <v>0.72</v>
          </cell>
          <cell r="G67">
            <v>1.1200000000000001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new</v>
          </cell>
          <cell r="N67" t="str">
            <v>темно-зеленый</v>
          </cell>
          <cell r="O67" t="str">
            <v>зеленый</v>
          </cell>
          <cell r="P67" t="str">
            <v>белый</v>
          </cell>
          <cell r="Q67" t="str">
            <v>M</v>
          </cell>
          <cell r="S67" t="str">
            <v>цветки лавандового цвета</v>
          </cell>
          <cell r="T67" t="str">
            <v xml:space="preserve"> </v>
          </cell>
        </row>
        <row r="68">
          <cell r="A68" t="str">
            <v>87-107-0045</v>
          </cell>
          <cell r="B68" t="str">
            <v>фото</v>
          </cell>
          <cell r="C68" t="str">
            <v>Majesty</v>
          </cell>
          <cell r="D68" t="str">
            <v>стандартный</v>
          </cell>
          <cell r="E68">
            <v>250</v>
          </cell>
          <cell r="F68">
            <v>1.96</v>
          </cell>
          <cell r="G68">
            <v>2.36</v>
          </cell>
          <cell r="I68">
            <v>0</v>
          </cell>
          <cell r="J68">
            <v>0</v>
          </cell>
          <cell r="K68" t="str">
            <v>-</v>
          </cell>
          <cell r="L68">
            <v>0</v>
          </cell>
          <cell r="M68" t="str">
            <v>new</v>
          </cell>
          <cell r="N68" t="str">
            <v>темно-зеленый</v>
          </cell>
          <cell r="O68" t="str">
            <v>зеленый</v>
          </cell>
          <cell r="P68" t="str">
            <v>белый</v>
          </cell>
          <cell r="Q68" t="str">
            <v>M</v>
          </cell>
          <cell r="S68" t="str">
            <v>цветки почти белые</v>
          </cell>
          <cell r="T68" t="str">
            <v xml:space="preserve"> </v>
          </cell>
        </row>
        <row r="69">
          <cell r="A69" t="str">
            <v>87-107-0046</v>
          </cell>
          <cell r="B69" t="str">
            <v>фото</v>
          </cell>
          <cell r="C69" t="str">
            <v>Minuteman</v>
          </cell>
          <cell r="D69" t="str">
            <v>стандартный</v>
          </cell>
          <cell r="E69">
            <v>250</v>
          </cell>
          <cell r="F69">
            <v>0.84</v>
          </cell>
          <cell r="G69">
            <v>1.25</v>
          </cell>
          <cell r="I69">
            <v>0</v>
          </cell>
          <cell r="J69">
            <v>0</v>
          </cell>
          <cell r="K69" t="str">
            <v>-</v>
          </cell>
          <cell r="L69">
            <v>0</v>
          </cell>
          <cell r="N69" t="str">
            <v xml:space="preserve"> </v>
          </cell>
          <cell r="O69" t="str">
            <v>темно-зеленый</v>
          </cell>
          <cell r="P69" t="str">
            <v>белый</v>
          </cell>
          <cell r="Q69" t="str">
            <v>SM</v>
          </cell>
          <cell r="T69" t="str">
            <v xml:space="preserve"> </v>
          </cell>
        </row>
        <row r="70">
          <cell r="A70" t="str">
            <v>87-107-0048</v>
          </cell>
          <cell r="B70" t="str">
            <v>фото</v>
          </cell>
          <cell r="C70" t="str">
            <v>Night Before Christmas</v>
          </cell>
          <cell r="D70" t="str">
            <v>стандартный</v>
          </cell>
          <cell r="E70">
            <v>250</v>
          </cell>
          <cell r="F70">
            <v>0.92</v>
          </cell>
          <cell r="G70">
            <v>1.33</v>
          </cell>
          <cell r="I70">
            <v>0</v>
          </cell>
          <cell r="J70">
            <v>0</v>
          </cell>
          <cell r="K70" t="str">
            <v>-</v>
          </cell>
          <cell r="L70">
            <v>0</v>
          </cell>
          <cell r="N70" t="str">
            <v xml:space="preserve"> </v>
          </cell>
          <cell r="O70" t="str">
            <v>белый</v>
          </cell>
          <cell r="P70" t="str">
            <v>зеленый</v>
          </cell>
          <cell r="Q70" t="str">
            <v>ML</v>
          </cell>
          <cell r="T70" t="str">
            <v xml:space="preserve"> </v>
          </cell>
        </row>
        <row r="71">
          <cell r="A71" t="str">
            <v>87-107-0049</v>
          </cell>
          <cell r="B71" t="str">
            <v>фото</v>
          </cell>
          <cell r="C71" t="str">
            <v>Oh Cindy</v>
          </cell>
          <cell r="D71" t="str">
            <v>стандартный</v>
          </cell>
          <cell r="E71">
            <v>250</v>
          </cell>
          <cell r="F71">
            <v>1.18</v>
          </cell>
          <cell r="G71">
            <v>1.58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new</v>
          </cell>
          <cell r="N71" t="str">
            <v>темно-зеленый</v>
          </cell>
          <cell r="O71" t="str">
            <v>зеленый</v>
          </cell>
          <cell r="P71" t="str">
            <v>кремово-белый</v>
          </cell>
          <cell r="Q71" t="str">
            <v>ML</v>
          </cell>
          <cell r="S71" t="str">
            <v>листья овальные</v>
          </cell>
          <cell r="T71" t="str">
            <v xml:space="preserve"> </v>
          </cell>
        </row>
        <row r="72">
          <cell r="A72" t="str">
            <v>87-107-0050</v>
          </cell>
          <cell r="B72" t="str">
            <v>фото</v>
          </cell>
          <cell r="C72" t="str">
            <v>Orange Marmalade</v>
          </cell>
          <cell r="D72" t="str">
            <v>стандартный</v>
          </cell>
          <cell r="E72">
            <v>250</v>
          </cell>
          <cell r="F72">
            <v>1.65</v>
          </cell>
          <cell r="G72">
            <v>2.0599999999999996</v>
          </cell>
          <cell r="I72">
            <v>0</v>
          </cell>
          <cell r="J72">
            <v>0</v>
          </cell>
          <cell r="K72" t="str">
            <v>-</v>
          </cell>
          <cell r="L72">
            <v>0</v>
          </cell>
          <cell r="M72" t="str">
            <v>Special Attention</v>
          </cell>
          <cell r="N72" t="str">
            <v xml:space="preserve"> </v>
          </cell>
          <cell r="O72" t="str">
            <v>золотой</v>
          </cell>
          <cell r="P72" t="str">
            <v>зеленый</v>
          </cell>
          <cell r="Q72" t="str">
            <v>ML</v>
          </cell>
          <cell r="T72" t="str">
            <v xml:space="preserve"> </v>
          </cell>
        </row>
        <row r="73">
          <cell r="A73" t="str">
            <v>87-107-0051</v>
          </cell>
          <cell r="B73" t="str">
            <v>фото</v>
          </cell>
          <cell r="C73" t="str">
            <v>Patriot</v>
          </cell>
          <cell r="D73" t="str">
            <v>стандартный</v>
          </cell>
          <cell r="E73">
            <v>250</v>
          </cell>
          <cell r="F73">
            <v>0.84</v>
          </cell>
          <cell r="G73">
            <v>1.25</v>
          </cell>
          <cell r="I73">
            <v>0</v>
          </cell>
          <cell r="J73">
            <v>0</v>
          </cell>
          <cell r="K73" t="str">
            <v>-</v>
          </cell>
          <cell r="L73">
            <v>0</v>
          </cell>
          <cell r="M73" t="str">
            <v>Special Attention</v>
          </cell>
          <cell r="N73" t="str">
            <v xml:space="preserve"> </v>
          </cell>
          <cell r="O73" t="str">
            <v>зеленый</v>
          </cell>
          <cell r="P73" t="str">
            <v>белый</v>
          </cell>
          <cell r="Q73" t="str">
            <v>M</v>
          </cell>
          <cell r="T73" t="str">
            <v xml:space="preserve"> </v>
          </cell>
        </row>
        <row r="74">
          <cell r="A74" t="str">
            <v>87-107-0053</v>
          </cell>
          <cell r="B74" t="str">
            <v>фото</v>
          </cell>
          <cell r="C74" t="str">
            <v>Paul's Glory</v>
          </cell>
          <cell r="D74" t="str">
            <v>стандартный</v>
          </cell>
          <cell r="E74">
            <v>250</v>
          </cell>
          <cell r="F74">
            <v>0.8</v>
          </cell>
          <cell r="G74">
            <v>1.21</v>
          </cell>
          <cell r="I74">
            <v>0</v>
          </cell>
          <cell r="J74">
            <v>0</v>
          </cell>
          <cell r="K74" t="str">
            <v>-</v>
          </cell>
          <cell r="L74">
            <v>0</v>
          </cell>
          <cell r="N74" t="str">
            <v xml:space="preserve"> </v>
          </cell>
          <cell r="O74" t="str">
            <v>голубой</v>
          </cell>
          <cell r="P74" t="str">
            <v>желтый</v>
          </cell>
          <cell r="Q74" t="str">
            <v>ML</v>
          </cell>
          <cell r="T74" t="str">
            <v xml:space="preserve"> </v>
          </cell>
        </row>
        <row r="75">
          <cell r="A75" t="str">
            <v>87-107-0054</v>
          </cell>
          <cell r="B75" t="str">
            <v>фото</v>
          </cell>
          <cell r="C75" t="str">
            <v>Pilgrim</v>
          </cell>
          <cell r="D75" t="str">
            <v>стандартный</v>
          </cell>
          <cell r="E75">
            <v>250</v>
          </cell>
          <cell r="F75">
            <v>0.72</v>
          </cell>
          <cell r="G75">
            <v>1.1200000000000001</v>
          </cell>
          <cell r="I75">
            <v>0</v>
          </cell>
          <cell r="J75">
            <v>0</v>
          </cell>
          <cell r="K75" t="str">
            <v>-</v>
          </cell>
          <cell r="L75">
            <v>0</v>
          </cell>
          <cell r="M75" t="str">
            <v>new</v>
          </cell>
          <cell r="N75" t="str">
            <v>светло-зеленый</v>
          </cell>
          <cell r="O75" t="str">
            <v>зеленый</v>
          </cell>
          <cell r="P75" t="str">
            <v>светло-кремовый</v>
          </cell>
          <cell r="Q75" t="str">
            <v>SM</v>
          </cell>
          <cell r="S75" t="str">
            <v>цветки светло-лавандовые</v>
          </cell>
          <cell r="T75" t="str">
            <v xml:space="preserve"> </v>
          </cell>
        </row>
        <row r="76">
          <cell r="A76" t="str">
            <v>87-107-0055</v>
          </cell>
          <cell r="B76" t="str">
            <v>фото</v>
          </cell>
          <cell r="C76" t="str">
            <v>Queen Josephine</v>
          </cell>
          <cell r="D76" t="str">
            <v>стандартный</v>
          </cell>
          <cell r="E76">
            <v>250</v>
          </cell>
          <cell r="F76">
            <v>0.8</v>
          </cell>
          <cell r="G76">
            <v>1.21</v>
          </cell>
          <cell r="I76">
            <v>0</v>
          </cell>
          <cell r="J76">
            <v>0</v>
          </cell>
          <cell r="K76" t="str">
            <v>-</v>
          </cell>
          <cell r="L76">
            <v>0</v>
          </cell>
          <cell r="N76" t="str">
            <v xml:space="preserve"> </v>
          </cell>
          <cell r="O76" t="str">
            <v>зеленый</v>
          </cell>
          <cell r="P76" t="str">
            <v>кремовый</v>
          </cell>
          <cell r="Q76" t="str">
            <v>M</v>
          </cell>
          <cell r="T76" t="str">
            <v xml:space="preserve"> </v>
          </cell>
        </row>
        <row r="77">
          <cell r="A77" t="str">
            <v>87-107-0056</v>
          </cell>
          <cell r="B77" t="str">
            <v>фото</v>
          </cell>
          <cell r="C77" t="str">
            <v>Rainforest Sunrise</v>
          </cell>
          <cell r="D77" t="str">
            <v>стандартный</v>
          </cell>
          <cell r="E77">
            <v>250</v>
          </cell>
          <cell r="F77">
            <v>1.41</v>
          </cell>
          <cell r="G77">
            <v>1.81</v>
          </cell>
          <cell r="I77">
            <v>0</v>
          </cell>
          <cell r="J77">
            <v>0</v>
          </cell>
          <cell r="K77" t="str">
            <v>-</v>
          </cell>
          <cell r="L77">
            <v>0</v>
          </cell>
          <cell r="N77" t="str">
            <v xml:space="preserve"> </v>
          </cell>
          <cell r="O77" t="str">
            <v>желтый</v>
          </cell>
          <cell r="P77" t="str">
            <v>темно-зеленый</v>
          </cell>
          <cell r="Q77" t="str">
            <v>M</v>
          </cell>
          <cell r="S77" t="str">
            <v>морщинистая</v>
          </cell>
          <cell r="T77" t="str">
            <v xml:space="preserve"> </v>
          </cell>
        </row>
        <row r="78">
          <cell r="A78" t="str">
            <v>87-107-0057</v>
          </cell>
          <cell r="B78" t="str">
            <v>фото</v>
          </cell>
          <cell r="C78" t="str">
            <v>Royal Standard</v>
          </cell>
          <cell r="D78" t="str">
            <v>стандартный</v>
          </cell>
          <cell r="E78">
            <v>250</v>
          </cell>
          <cell r="F78">
            <v>0.48</v>
          </cell>
          <cell r="G78">
            <v>0.88</v>
          </cell>
          <cell r="I78">
            <v>0</v>
          </cell>
          <cell r="J78">
            <v>0</v>
          </cell>
          <cell r="K78" t="str">
            <v>-</v>
          </cell>
          <cell r="L78">
            <v>0</v>
          </cell>
          <cell r="N78" t="str">
            <v>темно- зеленый</v>
          </cell>
          <cell r="O78" t="str">
            <v xml:space="preserve"> </v>
          </cell>
          <cell r="P78" t="str">
            <v xml:space="preserve"> </v>
          </cell>
          <cell r="Q78" t="str">
            <v>ML</v>
          </cell>
          <cell r="R78" t="str">
            <v>да</v>
          </cell>
          <cell r="T78" t="str">
            <v>ДА</v>
          </cell>
        </row>
        <row r="79">
          <cell r="A79" t="str">
            <v>87-107-0059</v>
          </cell>
          <cell r="B79" t="str">
            <v>фото</v>
          </cell>
          <cell r="C79" t="str">
            <v>Sagae</v>
          </cell>
          <cell r="D79" t="str">
            <v>стандартный</v>
          </cell>
          <cell r="E79">
            <v>250</v>
          </cell>
          <cell r="F79">
            <v>1.41</v>
          </cell>
          <cell r="G79">
            <v>1.81</v>
          </cell>
          <cell r="I79">
            <v>0</v>
          </cell>
          <cell r="J79">
            <v>0</v>
          </cell>
          <cell r="K79" t="str">
            <v>-</v>
          </cell>
          <cell r="L79">
            <v>0</v>
          </cell>
          <cell r="N79" t="str">
            <v xml:space="preserve"> </v>
          </cell>
          <cell r="O79" t="str">
            <v>сине-зеленый</v>
          </cell>
          <cell r="P79" t="str">
            <v>кремовый</v>
          </cell>
          <cell r="Q79" t="str">
            <v>VL</v>
          </cell>
          <cell r="T79" t="str">
            <v>ДА</v>
          </cell>
        </row>
        <row r="80">
          <cell r="A80" t="str">
            <v>87-107-0064</v>
          </cell>
          <cell r="B80" t="str">
            <v>фото</v>
          </cell>
          <cell r="C80" t="str">
            <v>Silver Shadow</v>
          </cell>
          <cell r="D80" t="str">
            <v>стандартный</v>
          </cell>
          <cell r="E80">
            <v>250</v>
          </cell>
          <cell r="F80">
            <v>0.72</v>
          </cell>
          <cell r="G80">
            <v>1.1200000000000001</v>
          </cell>
          <cell r="I80">
            <v>0</v>
          </cell>
          <cell r="J80">
            <v>0</v>
          </cell>
          <cell r="K80" t="str">
            <v>-</v>
          </cell>
          <cell r="L80">
            <v>0</v>
          </cell>
          <cell r="M80" t="str">
            <v>new</v>
          </cell>
          <cell r="N80" t="str">
            <v>темно-зеленый</v>
          </cell>
          <cell r="O80" t="str">
            <v>зеленый</v>
          </cell>
          <cell r="P80" t="str">
            <v>тонкая серебристо-белая кайма</v>
          </cell>
          <cell r="Q80" t="str">
            <v>M</v>
          </cell>
          <cell r="S80" t="str">
            <v>цветки лавандового цвета</v>
          </cell>
          <cell r="T80" t="str">
            <v xml:space="preserve"> </v>
          </cell>
        </row>
        <row r="81">
          <cell r="A81" t="str">
            <v>87-107-0065</v>
          </cell>
          <cell r="B81" t="str">
            <v>фото</v>
          </cell>
          <cell r="C81" t="str">
            <v>Snow Cap</v>
          </cell>
          <cell r="D81" t="str">
            <v>стандартный</v>
          </cell>
          <cell r="E81">
            <v>250</v>
          </cell>
          <cell r="F81">
            <v>0.57000000000000006</v>
          </cell>
          <cell r="G81">
            <v>0.97</v>
          </cell>
          <cell r="I81">
            <v>0</v>
          </cell>
          <cell r="J81">
            <v>0</v>
          </cell>
          <cell r="K81" t="str">
            <v>-</v>
          </cell>
          <cell r="L81">
            <v>0</v>
          </cell>
          <cell r="M81" t="str">
            <v>new</v>
          </cell>
          <cell r="N81" t="str">
            <v>сине-зеленый</v>
          </cell>
          <cell r="O81" t="str">
            <v>зеленый</v>
          </cell>
          <cell r="P81" t="str">
            <v>кремово-желтый</v>
          </cell>
          <cell r="Q81" t="str">
            <v>M</v>
          </cell>
          <cell r="S81" t="str">
            <v>листья окурглые, морщинистые</v>
          </cell>
          <cell r="T81" t="str">
            <v xml:space="preserve"> </v>
          </cell>
        </row>
        <row r="82">
          <cell r="A82" t="str">
            <v>87-107-0066</v>
          </cell>
          <cell r="B82" t="str">
            <v>фото</v>
          </cell>
          <cell r="C82" t="str">
            <v>So Sweet</v>
          </cell>
          <cell r="D82" t="str">
            <v>стандартный</v>
          </cell>
          <cell r="E82">
            <v>250</v>
          </cell>
          <cell r="F82">
            <v>0.48</v>
          </cell>
          <cell r="G82">
            <v>0.88</v>
          </cell>
          <cell r="I82">
            <v>0</v>
          </cell>
          <cell r="J82">
            <v>0</v>
          </cell>
          <cell r="K82" t="str">
            <v>-</v>
          </cell>
          <cell r="L82">
            <v>0</v>
          </cell>
          <cell r="N82" t="str">
            <v xml:space="preserve"> </v>
          </cell>
          <cell r="O82" t="str">
            <v>зеленый</v>
          </cell>
          <cell r="P82" t="str">
            <v>желтый</v>
          </cell>
          <cell r="Q82" t="str">
            <v>SM</v>
          </cell>
          <cell r="R82" t="str">
            <v>да</v>
          </cell>
          <cell r="S82" t="str">
            <v>глянцевые листья</v>
          </cell>
          <cell r="T82" t="str">
            <v>ДА</v>
          </cell>
        </row>
        <row r="83">
          <cell r="A83" t="str">
            <v>87-107-0067</v>
          </cell>
          <cell r="B83" t="str">
            <v>фото</v>
          </cell>
          <cell r="C83" t="str">
            <v>Sugar and Spice</v>
          </cell>
          <cell r="D83" t="str">
            <v>стандартный</v>
          </cell>
          <cell r="E83">
            <v>250</v>
          </cell>
          <cell r="F83">
            <v>0.76</v>
          </cell>
          <cell r="G83">
            <v>1.17</v>
          </cell>
          <cell r="I83">
            <v>0</v>
          </cell>
          <cell r="J83">
            <v>0</v>
          </cell>
          <cell r="K83" t="str">
            <v>-</v>
          </cell>
          <cell r="L83">
            <v>0</v>
          </cell>
          <cell r="N83" t="str">
            <v xml:space="preserve"> </v>
          </cell>
          <cell r="O83" t="str">
            <v>темно-зеленый</v>
          </cell>
          <cell r="P83" t="str">
            <v>белый</v>
          </cell>
          <cell r="Q83" t="str">
            <v>M</v>
          </cell>
          <cell r="R83" t="str">
            <v>да</v>
          </cell>
          <cell r="T83" t="str">
            <v>ДА</v>
          </cell>
        </row>
        <row r="84">
          <cell r="A84" t="str">
            <v>87-107-0068</v>
          </cell>
          <cell r="B84" t="str">
            <v>фото</v>
          </cell>
          <cell r="C84" t="str">
            <v>Sugar Daddy</v>
          </cell>
          <cell r="D84" t="str">
            <v>стандартный</v>
          </cell>
          <cell r="E84">
            <v>250</v>
          </cell>
          <cell r="F84">
            <v>1.08</v>
          </cell>
          <cell r="G84">
            <v>1.49</v>
          </cell>
          <cell r="I84">
            <v>0</v>
          </cell>
          <cell r="J84">
            <v>0</v>
          </cell>
          <cell r="K84" t="str">
            <v>-</v>
          </cell>
          <cell r="L84">
            <v>0</v>
          </cell>
          <cell r="N84" t="str">
            <v xml:space="preserve"> </v>
          </cell>
          <cell r="O84" t="str">
            <v>голубой</v>
          </cell>
          <cell r="P84" t="str">
            <v>кремовый</v>
          </cell>
          <cell r="Q84" t="str">
            <v>ML</v>
          </cell>
          <cell r="S84" t="str">
            <v>морщинистая</v>
          </cell>
          <cell r="T84" t="str">
            <v xml:space="preserve"> </v>
          </cell>
          <cell r="U84" t="str">
            <v>ДА</v>
          </cell>
        </row>
        <row r="85">
          <cell r="A85" t="str">
            <v>87-107-0069</v>
          </cell>
          <cell r="B85" t="str">
            <v>фото</v>
          </cell>
          <cell r="C85" t="str">
            <v>Sum and Substance</v>
          </cell>
          <cell r="D85" t="str">
            <v>стандартный</v>
          </cell>
          <cell r="E85">
            <v>250</v>
          </cell>
          <cell r="F85">
            <v>0.96</v>
          </cell>
          <cell r="G85">
            <v>1.37</v>
          </cell>
          <cell r="I85">
            <v>0</v>
          </cell>
          <cell r="J85">
            <v>0</v>
          </cell>
          <cell r="K85" t="str">
            <v>-</v>
          </cell>
          <cell r="L85">
            <v>0</v>
          </cell>
          <cell r="N85" t="str">
            <v>желтый</v>
          </cell>
          <cell r="O85" t="str">
            <v xml:space="preserve"> </v>
          </cell>
          <cell r="P85" t="str">
            <v xml:space="preserve"> </v>
          </cell>
          <cell r="Q85" t="str">
            <v>XL</v>
          </cell>
          <cell r="T85" t="str">
            <v>ДА</v>
          </cell>
        </row>
        <row r="86">
          <cell r="A86" t="str">
            <v>87-107-0071</v>
          </cell>
          <cell r="B86" t="str">
            <v>фото</v>
          </cell>
          <cell r="C86" t="str">
            <v>Sunshine Glory</v>
          </cell>
          <cell r="D86" t="str">
            <v>стандартный</v>
          </cell>
          <cell r="E86">
            <v>250</v>
          </cell>
          <cell r="F86">
            <v>1.03</v>
          </cell>
          <cell r="G86">
            <v>1.43</v>
          </cell>
          <cell r="I86">
            <v>0</v>
          </cell>
          <cell r="J86">
            <v>0</v>
          </cell>
          <cell r="K86" t="str">
            <v>-</v>
          </cell>
          <cell r="L86">
            <v>0</v>
          </cell>
          <cell r="M86" t="str">
            <v>new</v>
          </cell>
          <cell r="N86" t="str">
            <v>ярко-зелный</v>
          </cell>
          <cell r="O86" t="str">
            <v>зеленый</v>
          </cell>
          <cell r="P86" t="str">
            <v>бело-кремовый</v>
          </cell>
          <cell r="Q86" t="str">
            <v>XL</v>
          </cell>
          <cell r="S86" t="str">
            <v>цветки бледно-лавандового цвета</v>
          </cell>
          <cell r="T86" t="str">
            <v xml:space="preserve"> </v>
          </cell>
        </row>
        <row r="87">
          <cell r="A87" t="str">
            <v>87-107-0072</v>
          </cell>
          <cell r="B87" t="str">
            <v>фото</v>
          </cell>
          <cell r="C87" t="str">
            <v>Sweet Innocence</v>
          </cell>
          <cell r="D87" t="str">
            <v>стандартный</v>
          </cell>
          <cell r="E87">
            <v>250</v>
          </cell>
          <cell r="F87">
            <v>1.18</v>
          </cell>
          <cell r="G87">
            <v>1.58</v>
          </cell>
          <cell r="I87">
            <v>0</v>
          </cell>
          <cell r="J87">
            <v>0</v>
          </cell>
          <cell r="K87" t="str">
            <v>-</v>
          </cell>
          <cell r="L87">
            <v>0</v>
          </cell>
          <cell r="M87" t="str">
            <v>new</v>
          </cell>
          <cell r="N87" t="str">
            <v>яблочно-зеленый</v>
          </cell>
          <cell r="O87" t="str">
            <v>зеленый</v>
          </cell>
          <cell r="P87" t="str">
            <v>бледно-желтый</v>
          </cell>
          <cell r="Q87" t="str">
            <v>ML</v>
          </cell>
          <cell r="S87" t="str">
            <v>на открытом солнце белый край листа не горит</v>
          </cell>
          <cell r="T87" t="str">
            <v xml:space="preserve"> </v>
          </cell>
        </row>
        <row r="88">
          <cell r="A88" t="str">
            <v>87-107-0073</v>
          </cell>
          <cell r="B88" t="str">
            <v>фото</v>
          </cell>
          <cell r="C88" t="str">
            <v>Tea at Betty</v>
          </cell>
          <cell r="D88" t="str">
            <v>стандартный</v>
          </cell>
          <cell r="E88">
            <v>250</v>
          </cell>
          <cell r="F88">
            <v>1.34</v>
          </cell>
          <cell r="G88">
            <v>1.74</v>
          </cell>
          <cell r="I88">
            <v>0</v>
          </cell>
          <cell r="J88">
            <v>0</v>
          </cell>
          <cell r="K88" t="str">
            <v>-</v>
          </cell>
          <cell r="L88">
            <v>0</v>
          </cell>
          <cell r="M88" t="str">
            <v>new</v>
          </cell>
          <cell r="N88" t="str">
            <v>зеленый</v>
          </cell>
          <cell r="O88" t="str">
            <v>зеленый</v>
          </cell>
          <cell r="P88" t="str">
            <v>желтый</v>
          </cell>
          <cell r="Q88" t="str">
            <v>ML</v>
          </cell>
          <cell r="S88" t="str">
            <v>цветки лавандового цвета</v>
          </cell>
          <cell r="T88" t="str">
            <v xml:space="preserve"> </v>
          </cell>
        </row>
        <row r="89">
          <cell r="A89" t="str">
            <v>87-107-0074</v>
          </cell>
          <cell r="B89" t="str">
            <v>фото</v>
          </cell>
          <cell r="C89" t="str">
            <v>Tokudama Flavocircinalis</v>
          </cell>
          <cell r="D89" t="str">
            <v>стандартный</v>
          </cell>
          <cell r="E89">
            <v>250</v>
          </cell>
          <cell r="F89">
            <v>0.8</v>
          </cell>
          <cell r="G89">
            <v>1.21</v>
          </cell>
          <cell r="I89">
            <v>0</v>
          </cell>
          <cell r="J89">
            <v>0</v>
          </cell>
          <cell r="K89" t="str">
            <v>-</v>
          </cell>
          <cell r="L89">
            <v>0</v>
          </cell>
          <cell r="N89" t="str">
            <v xml:space="preserve"> </v>
          </cell>
          <cell r="O89" t="str">
            <v>голубой</v>
          </cell>
          <cell r="P89" t="str">
            <v>желтый</v>
          </cell>
          <cell r="Q89" t="str">
            <v>M</v>
          </cell>
          <cell r="S89" t="str">
            <v>морщинистая</v>
          </cell>
          <cell r="T89" t="str">
            <v xml:space="preserve"> </v>
          </cell>
        </row>
        <row r="90">
          <cell r="A90" t="str">
            <v>87-107-0075</v>
          </cell>
          <cell r="B90" t="str">
            <v>фото</v>
          </cell>
          <cell r="C90" t="str">
            <v>Tootie Mae</v>
          </cell>
          <cell r="D90" t="str">
            <v>стандартный</v>
          </cell>
          <cell r="E90">
            <v>250</v>
          </cell>
          <cell r="F90">
            <v>1.18</v>
          </cell>
          <cell r="G90">
            <v>1.58</v>
          </cell>
          <cell r="I90">
            <v>0</v>
          </cell>
          <cell r="J90">
            <v>0</v>
          </cell>
          <cell r="K90" t="str">
            <v>-</v>
          </cell>
          <cell r="L90">
            <v>0</v>
          </cell>
          <cell r="M90" t="str">
            <v>new</v>
          </cell>
          <cell r="N90" t="str">
            <v>синевато-зеленые</v>
          </cell>
          <cell r="O90" t="str">
            <v>зеленый</v>
          </cell>
          <cell r="P90" t="str">
            <v>желтый</v>
          </cell>
          <cell r="Q90" t="str">
            <v>ML</v>
          </cell>
          <cell r="S90" t="str">
            <v>цветки почти белые</v>
          </cell>
          <cell r="T90" t="str">
            <v xml:space="preserve"> </v>
          </cell>
        </row>
        <row r="91">
          <cell r="A91" t="str">
            <v>87-107-0076</v>
          </cell>
          <cell r="B91" t="str">
            <v>фото</v>
          </cell>
          <cell r="C91" t="str">
            <v>Twilight</v>
          </cell>
          <cell r="D91" t="str">
            <v>стандартный</v>
          </cell>
          <cell r="E91">
            <v>250</v>
          </cell>
          <cell r="F91">
            <v>0.84</v>
          </cell>
          <cell r="G91">
            <v>1.25</v>
          </cell>
          <cell r="I91">
            <v>0</v>
          </cell>
          <cell r="J91">
            <v>0</v>
          </cell>
          <cell r="K91" t="str">
            <v>-</v>
          </cell>
          <cell r="L91">
            <v>0</v>
          </cell>
          <cell r="N91" t="str">
            <v xml:space="preserve"> </v>
          </cell>
          <cell r="O91" t="str">
            <v>зеленый</v>
          </cell>
          <cell r="P91" t="str">
            <v>золотой</v>
          </cell>
          <cell r="Q91" t="str">
            <v>M</v>
          </cell>
          <cell r="T91" t="str">
            <v xml:space="preserve"> </v>
          </cell>
        </row>
        <row r="92">
          <cell r="A92" t="str">
            <v>87-107-0077</v>
          </cell>
          <cell r="B92" t="str">
            <v>фото</v>
          </cell>
          <cell r="C92" t="str">
            <v>Volcano Island</v>
          </cell>
          <cell r="D92" t="str">
            <v>стандартный</v>
          </cell>
          <cell r="E92">
            <v>250</v>
          </cell>
          <cell r="F92">
            <v>2.34</v>
          </cell>
          <cell r="G92">
            <v>2.74</v>
          </cell>
          <cell r="I92">
            <v>0</v>
          </cell>
          <cell r="J92">
            <v>0</v>
          </cell>
          <cell r="K92" t="str">
            <v>-</v>
          </cell>
          <cell r="L92">
            <v>0</v>
          </cell>
          <cell r="M92" t="str">
            <v>new</v>
          </cell>
          <cell r="N92" t="str">
            <v>желтые с темно-зеленой каймой</v>
          </cell>
          <cell r="O92" t="str">
            <v>кремово-белый</v>
          </cell>
          <cell r="P92" t="str">
            <v>темно-зеленый</v>
          </cell>
          <cell r="Q92" t="str">
            <v>M</v>
          </cell>
          <cell r="S92" t="str">
            <v>цветки светло-лавандового цвета</v>
          </cell>
          <cell r="T92" t="str">
            <v xml:space="preserve"> </v>
          </cell>
          <cell r="U92" t="str">
            <v>ДА</v>
          </cell>
        </row>
        <row r="93">
          <cell r="A93" t="str">
            <v>87-107-0078</v>
          </cell>
          <cell r="B93" t="str">
            <v>фото</v>
          </cell>
          <cell r="C93" t="str">
            <v>Warwick Comet</v>
          </cell>
          <cell r="D93" t="str">
            <v>стандартный</v>
          </cell>
          <cell r="E93">
            <v>250</v>
          </cell>
          <cell r="F93">
            <v>1.34</v>
          </cell>
          <cell r="G93">
            <v>1.74</v>
          </cell>
          <cell r="I93">
            <v>0</v>
          </cell>
          <cell r="J93">
            <v>0</v>
          </cell>
          <cell r="K93" t="str">
            <v>-</v>
          </cell>
          <cell r="L93">
            <v>0</v>
          </cell>
          <cell r="M93" t="str">
            <v>new</v>
          </cell>
          <cell r="N93" t="str">
            <v>темно-зеленый</v>
          </cell>
          <cell r="O93" t="str">
            <v>золотисто-сливочный</v>
          </cell>
          <cell r="P93" t="str">
            <v>зеленый</v>
          </cell>
          <cell r="Q93" t="str">
            <v>M</v>
          </cell>
          <cell r="S93" t="str">
            <v>листья довольно плотные, с вафельной поверхностью</v>
          </cell>
          <cell r="T93" t="str">
            <v xml:space="preserve"> </v>
          </cell>
        </row>
        <row r="94">
          <cell r="A94" t="str">
            <v>87-107-0079</v>
          </cell>
          <cell r="B94" t="str">
            <v>фото</v>
          </cell>
          <cell r="C94" t="str">
            <v>Whirlwind</v>
          </cell>
          <cell r="D94" t="str">
            <v>стандартный</v>
          </cell>
          <cell r="E94">
            <v>250</v>
          </cell>
          <cell r="F94">
            <v>0.92</v>
          </cell>
          <cell r="G94">
            <v>1.33</v>
          </cell>
          <cell r="I94">
            <v>0</v>
          </cell>
          <cell r="J94">
            <v>0</v>
          </cell>
          <cell r="K94" t="str">
            <v>-</v>
          </cell>
          <cell r="L94">
            <v>0</v>
          </cell>
          <cell r="N94" t="str">
            <v xml:space="preserve"> </v>
          </cell>
          <cell r="O94" t="str">
            <v>кремовый</v>
          </cell>
          <cell r="P94" t="str">
            <v>темно-зеленый</v>
          </cell>
          <cell r="Q94" t="str">
            <v>M</v>
          </cell>
          <cell r="T94" t="str">
            <v>ДА</v>
          </cell>
        </row>
        <row r="95">
          <cell r="A95" t="str">
            <v>87-107-0080</v>
          </cell>
          <cell r="B95" t="str">
            <v>фото</v>
          </cell>
          <cell r="C95" t="str">
            <v>Wide Brim</v>
          </cell>
          <cell r="D95" t="str">
            <v>стандартный</v>
          </cell>
          <cell r="E95">
            <v>250</v>
          </cell>
          <cell r="F95">
            <v>0.52</v>
          </cell>
          <cell r="G95">
            <v>0.92</v>
          </cell>
          <cell r="I95">
            <v>0</v>
          </cell>
          <cell r="J95">
            <v>0</v>
          </cell>
          <cell r="K95" t="str">
            <v>-</v>
          </cell>
          <cell r="L95">
            <v>0</v>
          </cell>
          <cell r="N95" t="str">
            <v xml:space="preserve"> </v>
          </cell>
          <cell r="O95" t="str">
            <v>зеленый</v>
          </cell>
          <cell r="P95" t="str">
            <v>желтый</v>
          </cell>
          <cell r="Q95" t="str">
            <v>ML</v>
          </cell>
          <cell r="T95" t="str">
            <v xml:space="preserve"> </v>
          </cell>
        </row>
        <row r="96">
          <cell r="A96" t="str">
            <v>87-107-0082</v>
          </cell>
          <cell r="B96" t="str">
            <v>фото</v>
          </cell>
          <cell r="C96" t="str">
            <v>Winter Snow</v>
          </cell>
          <cell r="D96" t="str">
            <v>стандартный</v>
          </cell>
          <cell r="E96">
            <v>250</v>
          </cell>
          <cell r="F96">
            <v>0.95</v>
          </cell>
          <cell r="G96">
            <v>1.35</v>
          </cell>
          <cell r="I96">
            <v>0</v>
          </cell>
          <cell r="J96">
            <v>0</v>
          </cell>
          <cell r="K96" t="str">
            <v>-</v>
          </cell>
          <cell r="L96">
            <v>0</v>
          </cell>
          <cell r="M96" t="str">
            <v>new</v>
          </cell>
          <cell r="N96" t="str">
            <v>зеленый</v>
          </cell>
          <cell r="O96" t="str">
            <v>зеленый</v>
          </cell>
          <cell r="P96" t="str">
            <v>белый</v>
          </cell>
          <cell r="Q96" t="str">
            <v>XL</v>
          </cell>
          <cell r="S96" t="str">
            <v>цветки лавандового цвета</v>
          </cell>
          <cell r="T96" t="str">
            <v xml:space="preserve"> </v>
          </cell>
        </row>
        <row r="97">
          <cell r="A97" t="str">
            <v>87-107-0083</v>
          </cell>
          <cell r="B97" t="str">
            <v>фото</v>
          </cell>
          <cell r="C97" t="str">
            <v>Yellow Polka Dot Bikini</v>
          </cell>
          <cell r="D97" t="str">
            <v>стандартный</v>
          </cell>
          <cell r="E97">
            <v>250</v>
          </cell>
          <cell r="F97">
            <v>1.34</v>
          </cell>
          <cell r="G97">
            <v>1.74</v>
          </cell>
          <cell r="I97">
            <v>0</v>
          </cell>
          <cell r="J97">
            <v>0</v>
          </cell>
          <cell r="K97" t="str">
            <v>-</v>
          </cell>
          <cell r="L97">
            <v>0</v>
          </cell>
          <cell r="M97" t="str">
            <v>new</v>
          </cell>
          <cell r="N97" t="str">
            <v>зелено-желтый</v>
          </cell>
          <cell r="O97" t="str">
            <v>темно-зеленый</v>
          </cell>
          <cell r="P97" t="str">
            <v>яблочно-зеленый</v>
          </cell>
          <cell r="Q97" t="str">
            <v>SM</v>
          </cell>
          <cell r="S97" t="str">
            <v>цветки лавандового цвета</v>
          </cell>
          <cell r="T97" t="str">
            <v xml:space="preserve"> </v>
          </cell>
        </row>
        <row r="98">
          <cell r="A98" t="str">
            <v>87-107-0084</v>
          </cell>
          <cell r="B98" t="str">
            <v>фото</v>
          </cell>
          <cell r="C98" t="str">
            <v>Yellow River</v>
          </cell>
          <cell r="D98" t="str">
            <v>стандартный</v>
          </cell>
          <cell r="E98">
            <v>250</v>
          </cell>
          <cell r="F98">
            <v>0.6</v>
          </cell>
          <cell r="G98">
            <v>1</v>
          </cell>
          <cell r="I98">
            <v>0</v>
          </cell>
          <cell r="J98">
            <v>0</v>
          </cell>
          <cell r="K98" t="str">
            <v>-</v>
          </cell>
          <cell r="L98">
            <v>0</v>
          </cell>
          <cell r="N98" t="str">
            <v xml:space="preserve"> </v>
          </cell>
          <cell r="O98" t="str">
            <v>темно-зеленый</v>
          </cell>
          <cell r="P98" t="str">
            <v>желтый</v>
          </cell>
          <cell r="Q98" t="str">
            <v>ML</v>
          </cell>
          <cell r="T98" t="str">
            <v xml:space="preserve"> </v>
          </cell>
        </row>
        <row r="99">
          <cell r="C99" t="str">
            <v>Коллекция 2</v>
          </cell>
        </row>
        <row r="100">
          <cell r="A100" t="str">
            <v>87-77-0085</v>
          </cell>
          <cell r="B100" t="str">
            <v>фото</v>
          </cell>
          <cell r="C100" t="str">
            <v>Abiqua Moonbeam</v>
          </cell>
          <cell r="D100" t="str">
            <v>большой</v>
          </cell>
          <cell r="E100">
            <v>150</v>
          </cell>
          <cell r="F100">
            <v>0.68</v>
          </cell>
          <cell r="G100">
            <v>1.08</v>
          </cell>
          <cell r="I100">
            <v>0</v>
          </cell>
          <cell r="J100">
            <v>0</v>
          </cell>
          <cell r="K100" t="str">
            <v>-</v>
          </cell>
          <cell r="L100">
            <v>0</v>
          </cell>
          <cell r="N100" t="str">
            <v xml:space="preserve"> </v>
          </cell>
          <cell r="O100" t="str">
            <v>зеленый</v>
          </cell>
          <cell r="P100" t="str">
            <v>светло-зеленый</v>
          </cell>
          <cell r="Q100" t="str">
            <v>ML</v>
          </cell>
          <cell r="T100" t="str">
            <v xml:space="preserve"> </v>
          </cell>
        </row>
        <row r="101">
          <cell r="A101" t="str">
            <v>87-77-0200</v>
          </cell>
          <cell r="B101" t="str">
            <v>фото</v>
          </cell>
          <cell r="C101" t="str">
            <v>Abiqua Moonbeam</v>
          </cell>
          <cell r="D101" t="str">
            <v>стандартный</v>
          </cell>
          <cell r="E101">
            <v>250</v>
          </cell>
          <cell r="F101">
            <v>0.6</v>
          </cell>
          <cell r="G101">
            <v>1</v>
          </cell>
          <cell r="I101">
            <v>0</v>
          </cell>
          <cell r="J101">
            <v>0</v>
          </cell>
          <cell r="K101" t="str">
            <v>-</v>
          </cell>
          <cell r="L101">
            <v>0</v>
          </cell>
          <cell r="N101" t="str">
            <v xml:space="preserve"> </v>
          </cell>
          <cell r="O101" t="str">
            <v>зеленый</v>
          </cell>
          <cell r="P101" t="str">
            <v>светло-зеленый</v>
          </cell>
          <cell r="Q101" t="str">
            <v>ML</v>
          </cell>
          <cell r="T101" t="str">
            <v xml:space="preserve"> </v>
          </cell>
        </row>
        <row r="102">
          <cell r="A102" t="str">
            <v>87-77-0405</v>
          </cell>
          <cell r="B102" t="str">
            <v>фото</v>
          </cell>
          <cell r="C102" t="str">
            <v>Abiqua Moonbeam</v>
          </cell>
          <cell r="D102" t="str">
            <v>маленький</v>
          </cell>
          <cell r="E102">
            <v>500</v>
          </cell>
          <cell r="F102">
            <v>0.52</v>
          </cell>
          <cell r="G102">
            <v>0.92</v>
          </cell>
          <cell r="I102">
            <v>0</v>
          </cell>
          <cell r="J102">
            <v>0</v>
          </cell>
          <cell r="K102" t="str">
            <v>-</v>
          </cell>
          <cell r="L102">
            <v>0</v>
          </cell>
          <cell r="N102" t="str">
            <v xml:space="preserve"> </v>
          </cell>
          <cell r="O102" t="str">
            <v>зеленый</v>
          </cell>
          <cell r="P102" t="str">
            <v>светло-зеленый</v>
          </cell>
          <cell r="Q102" t="str">
            <v>ML</v>
          </cell>
          <cell r="T102" t="str">
            <v xml:space="preserve"> </v>
          </cell>
        </row>
        <row r="103">
          <cell r="A103" t="str">
            <v>87-77-0096</v>
          </cell>
          <cell r="B103" t="str">
            <v>фото</v>
          </cell>
          <cell r="C103" t="str">
            <v>Adorable</v>
          </cell>
          <cell r="D103" t="str">
            <v>большой</v>
          </cell>
          <cell r="E103">
            <v>150</v>
          </cell>
          <cell r="F103">
            <v>0.92</v>
          </cell>
          <cell r="G103">
            <v>1.33</v>
          </cell>
          <cell r="I103">
            <v>0</v>
          </cell>
          <cell r="J103">
            <v>0</v>
          </cell>
          <cell r="K103" t="str">
            <v>-</v>
          </cell>
          <cell r="L103">
            <v>0</v>
          </cell>
          <cell r="N103" t="str">
            <v xml:space="preserve"> </v>
          </cell>
          <cell r="O103" t="str">
            <v>желтый</v>
          </cell>
          <cell r="P103" t="str">
            <v>зеленый</v>
          </cell>
          <cell r="Q103" t="str">
            <v>M</v>
          </cell>
          <cell r="R103" t="str">
            <v>да</v>
          </cell>
          <cell r="S103" t="str">
            <v>блестящие листья</v>
          </cell>
          <cell r="T103" t="str">
            <v>ДА</v>
          </cell>
        </row>
        <row r="104">
          <cell r="A104" t="str">
            <v>87-77-0201</v>
          </cell>
          <cell r="B104" t="str">
            <v>фото</v>
          </cell>
          <cell r="C104" t="str">
            <v>Adorable</v>
          </cell>
          <cell r="D104" t="str">
            <v>стандартный</v>
          </cell>
          <cell r="E104">
            <v>250</v>
          </cell>
          <cell r="F104">
            <v>0.76</v>
          </cell>
          <cell r="G104">
            <v>1.17</v>
          </cell>
          <cell r="I104">
            <v>0</v>
          </cell>
          <cell r="J104">
            <v>0</v>
          </cell>
          <cell r="K104" t="str">
            <v>-</v>
          </cell>
          <cell r="L104">
            <v>0</v>
          </cell>
          <cell r="N104" t="str">
            <v xml:space="preserve"> </v>
          </cell>
          <cell r="O104" t="str">
            <v>желтый</v>
          </cell>
          <cell r="P104" t="str">
            <v>зеленый</v>
          </cell>
          <cell r="Q104" t="str">
            <v>M</v>
          </cell>
          <cell r="R104" t="str">
            <v>да</v>
          </cell>
          <cell r="S104" t="str">
            <v>блестящие листья</v>
          </cell>
          <cell r="T104" t="str">
            <v>ДА</v>
          </cell>
        </row>
        <row r="105">
          <cell r="A105" t="str">
            <v>87-77-0406</v>
          </cell>
          <cell r="B105" t="str">
            <v>фото</v>
          </cell>
          <cell r="C105" t="str">
            <v>Adorable</v>
          </cell>
          <cell r="D105" t="str">
            <v>маленький</v>
          </cell>
          <cell r="E105">
            <v>500</v>
          </cell>
          <cell r="F105">
            <v>0.6</v>
          </cell>
          <cell r="G105">
            <v>1</v>
          </cell>
          <cell r="I105">
            <v>0</v>
          </cell>
          <cell r="J105">
            <v>0</v>
          </cell>
          <cell r="K105" t="str">
            <v>-</v>
          </cell>
          <cell r="L105">
            <v>0</v>
          </cell>
          <cell r="N105" t="str">
            <v xml:space="preserve"> </v>
          </cell>
          <cell r="O105" t="str">
            <v>желтый</v>
          </cell>
          <cell r="P105" t="str">
            <v>зеленый</v>
          </cell>
          <cell r="Q105" t="str">
            <v>M</v>
          </cell>
          <cell r="R105" t="str">
            <v>да</v>
          </cell>
          <cell r="S105" t="str">
            <v>блестящие листья</v>
          </cell>
          <cell r="T105" t="str">
            <v>ДА</v>
          </cell>
        </row>
        <row r="106">
          <cell r="A106" t="str">
            <v>87-77-0202</v>
          </cell>
          <cell r="B106" t="str">
            <v>фото</v>
          </cell>
          <cell r="C106" t="str">
            <v>Alligator Alley</v>
          </cell>
          <cell r="D106" t="str">
            <v>стандартный</v>
          </cell>
          <cell r="E106">
            <v>250</v>
          </cell>
          <cell r="F106">
            <v>2.0599999999999996</v>
          </cell>
          <cell r="G106">
            <v>2.46</v>
          </cell>
          <cell r="I106">
            <v>0</v>
          </cell>
          <cell r="J106">
            <v>0</v>
          </cell>
          <cell r="K106" t="str">
            <v>-</v>
          </cell>
          <cell r="L106">
            <v>0</v>
          </cell>
          <cell r="N106" t="str">
            <v xml:space="preserve"> </v>
          </cell>
          <cell r="O106" t="str">
            <v>бело-желтый</v>
          </cell>
          <cell r="P106" t="str">
            <v>голубой</v>
          </cell>
          <cell r="Q106" t="str">
            <v>ML</v>
          </cell>
          <cell r="T106" t="str">
            <v xml:space="preserve"> </v>
          </cell>
        </row>
        <row r="107">
          <cell r="A107" t="str">
            <v>87-77-0407</v>
          </cell>
          <cell r="B107" t="str">
            <v>фото</v>
          </cell>
          <cell r="C107" t="str">
            <v>Alligator Alley</v>
          </cell>
          <cell r="D107" t="str">
            <v>маленький</v>
          </cell>
          <cell r="E107">
            <v>500</v>
          </cell>
          <cell r="F107">
            <v>1.65</v>
          </cell>
          <cell r="G107">
            <v>2.0599999999999996</v>
          </cell>
          <cell r="I107">
            <v>0</v>
          </cell>
          <cell r="J107">
            <v>0</v>
          </cell>
          <cell r="K107" t="str">
            <v>-</v>
          </cell>
          <cell r="L107">
            <v>0</v>
          </cell>
          <cell r="N107" t="str">
            <v xml:space="preserve"> </v>
          </cell>
          <cell r="O107" t="str">
            <v>бело-желтый</v>
          </cell>
          <cell r="P107" t="str">
            <v>голубой</v>
          </cell>
          <cell r="Q107" t="str">
            <v>ML</v>
          </cell>
          <cell r="T107" t="str">
            <v xml:space="preserve"> </v>
          </cell>
        </row>
        <row r="108">
          <cell r="A108" t="str">
            <v>87-77-0065</v>
          </cell>
          <cell r="B108" t="str">
            <v>фото</v>
          </cell>
          <cell r="C108" t="str">
            <v>Alvatine Taylor</v>
          </cell>
          <cell r="D108" t="str">
            <v>большой</v>
          </cell>
          <cell r="E108">
            <v>150</v>
          </cell>
          <cell r="F108">
            <v>0.52</v>
          </cell>
          <cell r="G108">
            <v>0.92</v>
          </cell>
          <cell r="I108">
            <v>0</v>
          </cell>
          <cell r="J108">
            <v>0</v>
          </cell>
          <cell r="K108" t="str">
            <v>-</v>
          </cell>
          <cell r="L108">
            <v>0</v>
          </cell>
          <cell r="N108" t="str">
            <v xml:space="preserve"> </v>
          </cell>
          <cell r="O108" t="str">
            <v>голубой</v>
          </cell>
          <cell r="P108" t="str">
            <v>желтый</v>
          </cell>
          <cell r="Q108" t="str">
            <v>L</v>
          </cell>
          <cell r="T108" t="str">
            <v xml:space="preserve"> </v>
          </cell>
        </row>
        <row r="109">
          <cell r="A109" t="str">
            <v>87-77-0203</v>
          </cell>
          <cell r="B109" t="str">
            <v>фото</v>
          </cell>
          <cell r="C109" t="str">
            <v>Alvatine Taylor</v>
          </cell>
          <cell r="D109" t="str">
            <v>стандартный</v>
          </cell>
          <cell r="E109">
            <v>250</v>
          </cell>
          <cell r="F109">
            <v>0.44</v>
          </cell>
          <cell r="G109">
            <v>0.84</v>
          </cell>
          <cell r="I109">
            <v>0</v>
          </cell>
          <cell r="J109">
            <v>0</v>
          </cell>
          <cell r="K109" t="str">
            <v>-</v>
          </cell>
          <cell r="L109">
            <v>0</v>
          </cell>
          <cell r="N109" t="str">
            <v xml:space="preserve"> </v>
          </cell>
          <cell r="O109" t="str">
            <v>голубой</v>
          </cell>
          <cell r="P109" t="str">
            <v>желтый</v>
          </cell>
          <cell r="Q109" t="str">
            <v>L</v>
          </cell>
          <cell r="T109" t="str">
            <v xml:space="preserve"> </v>
          </cell>
        </row>
        <row r="110">
          <cell r="A110" t="str">
            <v>87-77-0408</v>
          </cell>
          <cell r="B110" t="str">
            <v>фото</v>
          </cell>
          <cell r="C110" t="str">
            <v>Alvatine Taylor</v>
          </cell>
          <cell r="D110" t="str">
            <v>маленький</v>
          </cell>
          <cell r="E110">
            <v>500</v>
          </cell>
          <cell r="F110">
            <v>0.36</v>
          </cell>
          <cell r="G110">
            <v>0.76</v>
          </cell>
          <cell r="I110">
            <v>0</v>
          </cell>
          <cell r="J110">
            <v>0</v>
          </cell>
          <cell r="K110" t="str">
            <v>-</v>
          </cell>
          <cell r="L110">
            <v>0</v>
          </cell>
          <cell r="N110" t="str">
            <v xml:space="preserve"> </v>
          </cell>
          <cell r="O110" t="str">
            <v>голубой</v>
          </cell>
          <cell r="P110" t="str">
            <v>желтый</v>
          </cell>
          <cell r="Q110" t="str">
            <v>L</v>
          </cell>
          <cell r="T110" t="str">
            <v xml:space="preserve"> </v>
          </cell>
        </row>
        <row r="111">
          <cell r="A111" t="str">
            <v>87-77-0204</v>
          </cell>
          <cell r="B111" t="str">
            <v>фото</v>
          </cell>
          <cell r="C111" t="str">
            <v>Amazone</v>
          </cell>
          <cell r="D111" t="str">
            <v>стандартный</v>
          </cell>
          <cell r="E111">
            <v>250</v>
          </cell>
          <cell r="F111">
            <v>2.0599999999999996</v>
          </cell>
          <cell r="G111">
            <v>2.46</v>
          </cell>
          <cell r="I111">
            <v>0</v>
          </cell>
          <cell r="J111">
            <v>0</v>
          </cell>
          <cell r="K111" t="str">
            <v>-</v>
          </cell>
          <cell r="L111">
            <v>0</v>
          </cell>
          <cell r="N111" t="str">
            <v xml:space="preserve"> </v>
          </cell>
          <cell r="O111" t="str">
            <v>белый</v>
          </cell>
          <cell r="P111" t="str">
            <v>темно-зеленый</v>
          </cell>
          <cell r="Q111" t="str">
            <v>M</v>
          </cell>
          <cell r="T111" t="str">
            <v xml:space="preserve"> </v>
          </cell>
        </row>
        <row r="112">
          <cell r="A112" t="str">
            <v>87-77-0097</v>
          </cell>
          <cell r="B112" t="str">
            <v>фото</v>
          </cell>
          <cell r="C112" t="str">
            <v>American Halo</v>
          </cell>
          <cell r="D112" t="str">
            <v>большой</v>
          </cell>
          <cell r="E112">
            <v>150</v>
          </cell>
          <cell r="F112">
            <v>0.92</v>
          </cell>
          <cell r="G112">
            <v>1.33</v>
          </cell>
          <cell r="I112">
            <v>0</v>
          </cell>
          <cell r="J112">
            <v>0</v>
          </cell>
          <cell r="K112" t="str">
            <v>-</v>
          </cell>
          <cell r="L112">
            <v>0</v>
          </cell>
          <cell r="N112" t="str">
            <v xml:space="preserve"> </v>
          </cell>
          <cell r="O112" t="str">
            <v>голубой</v>
          </cell>
          <cell r="P112" t="str">
            <v>кремовый</v>
          </cell>
          <cell r="Q112" t="str">
            <v>L</v>
          </cell>
        </row>
        <row r="113">
          <cell r="A113" t="str">
            <v>87-77-0205</v>
          </cell>
          <cell r="B113" t="str">
            <v>фото</v>
          </cell>
          <cell r="C113" t="str">
            <v>American Halo</v>
          </cell>
          <cell r="D113" t="str">
            <v>стандартный</v>
          </cell>
          <cell r="E113">
            <v>250</v>
          </cell>
          <cell r="F113">
            <v>0.76</v>
          </cell>
          <cell r="G113">
            <v>1.17</v>
          </cell>
          <cell r="I113">
            <v>0</v>
          </cell>
          <cell r="J113">
            <v>0</v>
          </cell>
          <cell r="K113" t="str">
            <v>-</v>
          </cell>
          <cell r="L113">
            <v>0</v>
          </cell>
          <cell r="O113" t="str">
            <v>голубой</v>
          </cell>
          <cell r="P113" t="str">
            <v>кремовый</v>
          </cell>
          <cell r="Q113" t="str">
            <v>L</v>
          </cell>
        </row>
        <row r="114">
          <cell r="A114" t="str">
            <v>87-77-0409</v>
          </cell>
          <cell r="B114" t="str">
            <v>фото</v>
          </cell>
          <cell r="C114" t="str">
            <v>American Halo</v>
          </cell>
          <cell r="D114" t="str">
            <v>маленький</v>
          </cell>
          <cell r="E114">
            <v>500</v>
          </cell>
          <cell r="F114">
            <v>0.6</v>
          </cell>
          <cell r="G114">
            <v>1</v>
          </cell>
          <cell r="I114">
            <v>0</v>
          </cell>
          <cell r="J114">
            <v>0</v>
          </cell>
          <cell r="K114" t="str">
            <v>-</v>
          </cell>
          <cell r="L114">
            <v>0</v>
          </cell>
          <cell r="O114" t="str">
            <v>голубой</v>
          </cell>
          <cell r="P114" t="str">
            <v>кремовый</v>
          </cell>
          <cell r="Q114" t="str">
            <v>L</v>
          </cell>
        </row>
        <row r="115">
          <cell r="A115" t="str">
            <v>87-77-0206</v>
          </cell>
          <cell r="B115" t="str">
            <v>фото</v>
          </cell>
          <cell r="C115" t="str">
            <v>Ann Kulpa</v>
          </cell>
          <cell r="D115" t="str">
            <v>стандартный</v>
          </cell>
          <cell r="E115">
            <v>250</v>
          </cell>
          <cell r="F115">
            <v>1.41</v>
          </cell>
          <cell r="G115">
            <v>1.81</v>
          </cell>
          <cell r="I115">
            <v>0</v>
          </cell>
          <cell r="J115">
            <v>0</v>
          </cell>
          <cell r="K115" t="str">
            <v>-</v>
          </cell>
          <cell r="L115">
            <v>0</v>
          </cell>
          <cell r="N115" t="str">
            <v xml:space="preserve"> </v>
          </cell>
          <cell r="O115" t="str">
            <v>белый</v>
          </cell>
          <cell r="P115" t="str">
            <v>зеленый</v>
          </cell>
          <cell r="Q115" t="str">
            <v>M</v>
          </cell>
          <cell r="T115" t="str">
            <v xml:space="preserve"> </v>
          </cell>
        </row>
        <row r="116">
          <cell r="A116" t="str">
            <v>87-77-0410</v>
          </cell>
          <cell r="B116" t="str">
            <v>фото</v>
          </cell>
          <cell r="C116" t="str">
            <v>Ann Kulpa</v>
          </cell>
          <cell r="D116" t="str">
            <v>маленький</v>
          </cell>
          <cell r="E116">
            <v>500</v>
          </cell>
          <cell r="F116">
            <v>1.25</v>
          </cell>
          <cell r="G116">
            <v>1.65</v>
          </cell>
          <cell r="I116">
            <v>0</v>
          </cell>
          <cell r="J116">
            <v>0</v>
          </cell>
          <cell r="K116" t="str">
            <v>-</v>
          </cell>
          <cell r="L116">
            <v>0</v>
          </cell>
          <cell r="N116" t="str">
            <v xml:space="preserve"> </v>
          </cell>
          <cell r="O116" t="str">
            <v>белый</v>
          </cell>
          <cell r="P116" t="str">
            <v>зеленый</v>
          </cell>
          <cell r="Q116" t="str">
            <v>M</v>
          </cell>
          <cell r="T116" t="str">
            <v xml:space="preserve"> </v>
          </cell>
        </row>
        <row r="117">
          <cell r="A117" t="str">
            <v>87-77-0131</v>
          </cell>
          <cell r="B117" t="str">
            <v>фото</v>
          </cell>
          <cell r="C117" t="str">
            <v>Anne</v>
          </cell>
          <cell r="D117" t="str">
            <v>большой</v>
          </cell>
          <cell r="E117">
            <v>150</v>
          </cell>
          <cell r="F117">
            <v>0.98</v>
          </cell>
          <cell r="G117">
            <v>1.3800000000000001</v>
          </cell>
          <cell r="I117">
            <v>0</v>
          </cell>
          <cell r="J117">
            <v>0</v>
          </cell>
          <cell r="K117" t="str">
            <v>-</v>
          </cell>
          <cell r="L117">
            <v>0</v>
          </cell>
          <cell r="M117" t="str">
            <v>Special Attention</v>
          </cell>
          <cell r="N117" t="str">
            <v xml:space="preserve"> </v>
          </cell>
          <cell r="O117" t="str">
            <v>темно-зеленый</v>
          </cell>
          <cell r="P117" t="str">
            <v>золотой</v>
          </cell>
          <cell r="Q117" t="str">
            <v>M</v>
          </cell>
          <cell r="T117" t="str">
            <v xml:space="preserve"> </v>
          </cell>
        </row>
        <row r="118">
          <cell r="A118" t="str">
            <v>87-77-0207</v>
          </cell>
          <cell r="B118" t="str">
            <v>фото</v>
          </cell>
          <cell r="C118" t="str">
            <v>Anne</v>
          </cell>
          <cell r="D118" t="str">
            <v>стандартный</v>
          </cell>
          <cell r="E118">
            <v>250</v>
          </cell>
          <cell r="F118">
            <v>0.84</v>
          </cell>
          <cell r="G118">
            <v>1.25</v>
          </cell>
          <cell r="I118">
            <v>0</v>
          </cell>
          <cell r="J118">
            <v>0</v>
          </cell>
          <cell r="K118" t="str">
            <v>-</v>
          </cell>
          <cell r="L118">
            <v>0</v>
          </cell>
          <cell r="M118" t="str">
            <v>Special Attention</v>
          </cell>
          <cell r="N118" t="str">
            <v xml:space="preserve"> </v>
          </cell>
          <cell r="O118" t="str">
            <v>темно-зеленый</v>
          </cell>
          <cell r="P118" t="str">
            <v>золотой</v>
          </cell>
          <cell r="Q118" t="str">
            <v>M</v>
          </cell>
          <cell r="T118" t="str">
            <v xml:space="preserve"> </v>
          </cell>
        </row>
        <row r="119">
          <cell r="A119" t="str">
            <v>87-77-0411</v>
          </cell>
          <cell r="B119" t="str">
            <v>фото</v>
          </cell>
          <cell r="C119" t="str">
            <v>Anne</v>
          </cell>
          <cell r="D119" t="str">
            <v>маленький</v>
          </cell>
          <cell r="E119">
            <v>500</v>
          </cell>
          <cell r="F119">
            <v>0.68</v>
          </cell>
          <cell r="G119">
            <v>1.08</v>
          </cell>
          <cell r="I119">
            <v>0</v>
          </cell>
          <cell r="J119">
            <v>0</v>
          </cell>
          <cell r="K119" t="str">
            <v>-</v>
          </cell>
          <cell r="L119">
            <v>0</v>
          </cell>
          <cell r="M119" t="str">
            <v>Special Attention</v>
          </cell>
          <cell r="N119" t="str">
            <v xml:space="preserve"> </v>
          </cell>
          <cell r="O119" t="str">
            <v>темно-зеленый</v>
          </cell>
          <cell r="P119" t="str">
            <v>золотой</v>
          </cell>
          <cell r="Q119" t="str">
            <v>M</v>
          </cell>
          <cell r="T119" t="str">
            <v xml:space="preserve"> </v>
          </cell>
        </row>
        <row r="120">
          <cell r="A120" t="str">
            <v>87-77-0066</v>
          </cell>
          <cell r="B120" t="str">
            <v>фото</v>
          </cell>
          <cell r="C120" t="str">
            <v>Antioch</v>
          </cell>
          <cell r="D120" t="str">
            <v>большой</v>
          </cell>
          <cell r="E120">
            <v>150</v>
          </cell>
          <cell r="F120">
            <v>0.52</v>
          </cell>
          <cell r="G120">
            <v>0.92</v>
          </cell>
          <cell r="I120">
            <v>0</v>
          </cell>
          <cell r="J120">
            <v>0</v>
          </cell>
          <cell r="K120" t="str">
            <v>-</v>
          </cell>
          <cell r="L120">
            <v>0</v>
          </cell>
          <cell r="N120" t="str">
            <v xml:space="preserve"> </v>
          </cell>
          <cell r="O120" t="str">
            <v>зеленый</v>
          </cell>
          <cell r="P120" t="str">
            <v>кремовый</v>
          </cell>
          <cell r="Q120" t="str">
            <v>ML</v>
          </cell>
          <cell r="T120" t="str">
            <v xml:space="preserve"> </v>
          </cell>
        </row>
        <row r="121">
          <cell r="A121" t="str">
            <v>87-77-0208</v>
          </cell>
          <cell r="B121" t="str">
            <v>фото</v>
          </cell>
          <cell r="C121" t="str">
            <v>Antioch</v>
          </cell>
          <cell r="D121" t="str">
            <v>стандартный</v>
          </cell>
          <cell r="E121">
            <v>250</v>
          </cell>
          <cell r="F121">
            <v>0.44</v>
          </cell>
          <cell r="G121">
            <v>0.84</v>
          </cell>
          <cell r="I121">
            <v>0</v>
          </cell>
          <cell r="J121">
            <v>0</v>
          </cell>
          <cell r="K121" t="str">
            <v>-</v>
          </cell>
          <cell r="L121">
            <v>0</v>
          </cell>
          <cell r="N121" t="str">
            <v xml:space="preserve"> </v>
          </cell>
          <cell r="O121" t="str">
            <v>зеленый</v>
          </cell>
          <cell r="P121" t="str">
            <v>кремовый</v>
          </cell>
          <cell r="Q121" t="str">
            <v>ML</v>
          </cell>
          <cell r="T121" t="str">
            <v xml:space="preserve"> </v>
          </cell>
        </row>
        <row r="122">
          <cell r="A122" t="str">
            <v>87-77-0412</v>
          </cell>
          <cell r="B122" t="str">
            <v>фото</v>
          </cell>
          <cell r="C122" t="str">
            <v>Antioch</v>
          </cell>
          <cell r="D122" t="str">
            <v>маленький</v>
          </cell>
          <cell r="E122">
            <v>500</v>
          </cell>
          <cell r="F122">
            <v>0.33</v>
          </cell>
          <cell r="G122">
            <v>0.73</v>
          </cell>
          <cell r="I122">
            <v>0</v>
          </cell>
          <cell r="J122">
            <v>0</v>
          </cell>
          <cell r="K122" t="str">
            <v>-</v>
          </cell>
          <cell r="L122">
            <v>0</v>
          </cell>
          <cell r="N122" t="str">
            <v xml:space="preserve"> </v>
          </cell>
          <cell r="O122" t="str">
            <v>зеленый</v>
          </cell>
          <cell r="P122" t="str">
            <v>кремовый</v>
          </cell>
          <cell r="Q122" t="str">
            <v>ML</v>
          </cell>
          <cell r="T122" t="str">
            <v xml:space="preserve"> </v>
          </cell>
        </row>
        <row r="123">
          <cell r="A123" t="str">
            <v>87-77-0209</v>
          </cell>
          <cell r="B123" t="str">
            <v>фото</v>
          </cell>
          <cell r="C123" t="str">
            <v>Aphrodite</v>
          </cell>
          <cell r="D123" t="str">
            <v>стандартный</v>
          </cell>
          <cell r="E123">
            <v>250</v>
          </cell>
          <cell r="F123">
            <v>2.0599999999999996</v>
          </cell>
          <cell r="G123">
            <v>2.46</v>
          </cell>
          <cell r="I123">
            <v>0</v>
          </cell>
          <cell r="J123">
            <v>0</v>
          </cell>
          <cell r="K123" t="str">
            <v>-</v>
          </cell>
          <cell r="L123">
            <v>0</v>
          </cell>
          <cell r="N123" t="str">
            <v>светло-зеленый</v>
          </cell>
          <cell r="O123" t="str">
            <v xml:space="preserve"> </v>
          </cell>
          <cell r="P123" t="str">
            <v xml:space="preserve"> </v>
          </cell>
          <cell r="Q123" t="str">
            <v>M</v>
          </cell>
          <cell r="R123" t="str">
            <v>да</v>
          </cell>
          <cell r="T123" t="str">
            <v>ДА</v>
          </cell>
        </row>
        <row r="124">
          <cell r="A124" t="str">
            <v>87-77-0413</v>
          </cell>
          <cell r="B124" t="str">
            <v>фото</v>
          </cell>
          <cell r="C124" t="str">
            <v>Aphrodite</v>
          </cell>
          <cell r="D124" t="str">
            <v>маленький</v>
          </cell>
          <cell r="E124">
            <v>500</v>
          </cell>
          <cell r="F124">
            <v>1.65</v>
          </cell>
          <cell r="G124">
            <v>2.0599999999999996</v>
          </cell>
          <cell r="I124">
            <v>0</v>
          </cell>
          <cell r="J124">
            <v>0</v>
          </cell>
          <cell r="K124" t="str">
            <v>-</v>
          </cell>
          <cell r="L124">
            <v>0</v>
          </cell>
          <cell r="N124" t="str">
            <v>светло-зеленый</v>
          </cell>
          <cell r="O124" t="str">
            <v xml:space="preserve"> </v>
          </cell>
          <cell r="P124" t="str">
            <v xml:space="preserve"> </v>
          </cell>
          <cell r="Q124" t="str">
            <v>M</v>
          </cell>
          <cell r="R124" t="str">
            <v>да</v>
          </cell>
          <cell r="T124" t="str">
            <v>ДА</v>
          </cell>
        </row>
        <row r="125">
          <cell r="A125" t="str">
            <v>87-77-0095</v>
          </cell>
          <cell r="B125" t="str">
            <v>фото</v>
          </cell>
          <cell r="C125" t="str">
            <v>Atlantis</v>
          </cell>
          <cell r="D125" t="str">
            <v>большой</v>
          </cell>
          <cell r="E125">
            <v>150</v>
          </cell>
          <cell r="F125">
            <v>0.84</v>
          </cell>
          <cell r="G125">
            <v>1.25</v>
          </cell>
          <cell r="I125">
            <v>0</v>
          </cell>
          <cell r="J125">
            <v>0</v>
          </cell>
          <cell r="K125" t="str">
            <v>-</v>
          </cell>
          <cell r="L125">
            <v>0</v>
          </cell>
          <cell r="N125" t="str">
            <v xml:space="preserve"> </v>
          </cell>
          <cell r="O125" t="str">
            <v>темно-зеленый</v>
          </cell>
          <cell r="P125" t="str">
            <v>желтый</v>
          </cell>
          <cell r="Q125" t="str">
            <v>L</v>
          </cell>
          <cell r="T125" t="str">
            <v xml:space="preserve"> </v>
          </cell>
        </row>
        <row r="126">
          <cell r="A126" t="str">
            <v>87-77-0210</v>
          </cell>
          <cell r="B126" t="str">
            <v>фото</v>
          </cell>
          <cell r="C126" t="str">
            <v>Atlantis</v>
          </cell>
          <cell r="D126" t="str">
            <v>стандартный</v>
          </cell>
          <cell r="E126">
            <v>250</v>
          </cell>
          <cell r="F126">
            <v>0.68</v>
          </cell>
          <cell r="G126">
            <v>1.08</v>
          </cell>
          <cell r="I126">
            <v>0</v>
          </cell>
          <cell r="J126">
            <v>0</v>
          </cell>
          <cell r="K126" t="str">
            <v>-</v>
          </cell>
          <cell r="L126">
            <v>0</v>
          </cell>
          <cell r="N126" t="str">
            <v xml:space="preserve"> </v>
          </cell>
          <cell r="O126" t="str">
            <v>темно-зеленый</v>
          </cell>
          <cell r="P126" t="str">
            <v>желтый</v>
          </cell>
          <cell r="Q126" t="str">
            <v>L</v>
          </cell>
          <cell r="T126" t="str">
            <v xml:space="preserve"> </v>
          </cell>
        </row>
        <row r="127">
          <cell r="A127" t="str">
            <v>87-77-0414</v>
          </cell>
          <cell r="B127" t="str">
            <v>фото</v>
          </cell>
          <cell r="C127" t="str">
            <v>Atlantis</v>
          </cell>
          <cell r="D127" t="str">
            <v>маленький</v>
          </cell>
          <cell r="E127">
            <v>500</v>
          </cell>
          <cell r="F127">
            <v>0.6</v>
          </cell>
          <cell r="G127">
            <v>1</v>
          </cell>
          <cell r="I127">
            <v>0</v>
          </cell>
          <cell r="J127">
            <v>0</v>
          </cell>
          <cell r="K127" t="str">
            <v>-</v>
          </cell>
          <cell r="L127">
            <v>0</v>
          </cell>
          <cell r="N127" t="str">
            <v xml:space="preserve"> </v>
          </cell>
          <cell r="O127" t="str">
            <v>темно-зеленый</v>
          </cell>
          <cell r="P127" t="str">
            <v>желтый</v>
          </cell>
          <cell r="Q127" t="str">
            <v>L</v>
          </cell>
          <cell r="T127" t="str">
            <v xml:space="preserve"> </v>
          </cell>
        </row>
        <row r="128">
          <cell r="A128" t="str">
            <v>87-77-0067</v>
          </cell>
          <cell r="B128" t="str">
            <v>фото</v>
          </cell>
          <cell r="C128" t="str">
            <v>August Moon</v>
          </cell>
          <cell r="D128" t="str">
            <v>большой</v>
          </cell>
          <cell r="E128">
            <v>150</v>
          </cell>
          <cell r="F128">
            <v>0.52</v>
          </cell>
          <cell r="G128">
            <v>0.92</v>
          </cell>
          <cell r="I128">
            <v>0</v>
          </cell>
          <cell r="J128">
            <v>0</v>
          </cell>
          <cell r="K128" t="str">
            <v>-</v>
          </cell>
          <cell r="L128">
            <v>0</v>
          </cell>
          <cell r="N128" t="str">
            <v>желтый</v>
          </cell>
          <cell r="O128" t="str">
            <v xml:space="preserve"> </v>
          </cell>
          <cell r="P128" t="str">
            <v xml:space="preserve"> </v>
          </cell>
          <cell r="Q128" t="str">
            <v>ML</v>
          </cell>
          <cell r="T128" t="str">
            <v>ДА</v>
          </cell>
        </row>
        <row r="129">
          <cell r="A129" t="str">
            <v>87-77-0211</v>
          </cell>
          <cell r="B129" t="str">
            <v>фото</v>
          </cell>
          <cell r="C129" t="str">
            <v>August Moon</v>
          </cell>
          <cell r="D129" t="str">
            <v>стандартный</v>
          </cell>
          <cell r="E129">
            <v>250</v>
          </cell>
          <cell r="F129">
            <v>0.44</v>
          </cell>
          <cell r="G129">
            <v>0.84</v>
          </cell>
          <cell r="I129">
            <v>0</v>
          </cell>
          <cell r="J129">
            <v>0</v>
          </cell>
          <cell r="K129" t="str">
            <v>-</v>
          </cell>
          <cell r="L129">
            <v>0</v>
          </cell>
          <cell r="N129" t="str">
            <v>желтый</v>
          </cell>
          <cell r="O129" t="str">
            <v xml:space="preserve"> </v>
          </cell>
          <cell r="P129" t="str">
            <v xml:space="preserve"> </v>
          </cell>
          <cell r="Q129" t="str">
            <v>ML</v>
          </cell>
          <cell r="T129" t="str">
            <v>ДА</v>
          </cell>
        </row>
        <row r="130">
          <cell r="A130" t="str">
            <v>87-77-0415</v>
          </cell>
          <cell r="B130" t="str">
            <v>фото</v>
          </cell>
          <cell r="C130" t="str">
            <v>August Moon</v>
          </cell>
          <cell r="D130" t="str">
            <v>маленький</v>
          </cell>
          <cell r="E130">
            <v>500</v>
          </cell>
          <cell r="F130">
            <v>0.33</v>
          </cell>
          <cell r="G130">
            <v>0.73</v>
          </cell>
          <cell r="I130">
            <v>0</v>
          </cell>
          <cell r="J130">
            <v>0</v>
          </cell>
          <cell r="K130" t="str">
            <v>-</v>
          </cell>
          <cell r="L130">
            <v>0</v>
          </cell>
          <cell r="N130" t="str">
            <v>желтый</v>
          </cell>
          <cell r="O130" t="str">
            <v xml:space="preserve"> </v>
          </cell>
          <cell r="P130" t="str">
            <v xml:space="preserve"> </v>
          </cell>
          <cell r="Q130" t="str">
            <v>ML</v>
          </cell>
          <cell r="T130" t="str">
            <v>ДА</v>
          </cell>
        </row>
        <row r="131">
          <cell r="A131" t="str">
            <v>87-77-0086</v>
          </cell>
          <cell r="B131" t="str">
            <v>фото</v>
          </cell>
          <cell r="C131" t="str">
            <v>Austin Dickinson</v>
          </cell>
          <cell r="D131" t="str">
            <v>большой</v>
          </cell>
          <cell r="E131">
            <v>150</v>
          </cell>
          <cell r="F131">
            <v>0.68</v>
          </cell>
          <cell r="G131">
            <v>1.08</v>
          </cell>
          <cell r="I131">
            <v>0</v>
          </cell>
          <cell r="J131">
            <v>0</v>
          </cell>
          <cell r="K131" t="str">
            <v>-</v>
          </cell>
          <cell r="L131">
            <v>0</v>
          </cell>
          <cell r="N131" t="str">
            <v xml:space="preserve"> </v>
          </cell>
          <cell r="O131" t="str">
            <v>зеленый</v>
          </cell>
          <cell r="P131" t="str">
            <v>желтый</v>
          </cell>
          <cell r="Q131" t="str">
            <v>ML</v>
          </cell>
          <cell r="S131" t="str">
            <v>морщинистая</v>
          </cell>
          <cell r="T131" t="str">
            <v xml:space="preserve"> </v>
          </cell>
        </row>
        <row r="132">
          <cell r="A132" t="str">
            <v>87-77-0212</v>
          </cell>
          <cell r="B132" t="str">
            <v>фото</v>
          </cell>
          <cell r="C132" t="str">
            <v>Austin Dickinson</v>
          </cell>
          <cell r="D132" t="str">
            <v>стандартный</v>
          </cell>
          <cell r="E132">
            <v>250</v>
          </cell>
          <cell r="F132">
            <v>0.6</v>
          </cell>
          <cell r="G132">
            <v>1</v>
          </cell>
          <cell r="I132">
            <v>0</v>
          </cell>
          <cell r="J132">
            <v>0</v>
          </cell>
          <cell r="K132" t="str">
            <v>-</v>
          </cell>
          <cell r="L132">
            <v>0</v>
          </cell>
          <cell r="N132" t="str">
            <v xml:space="preserve"> </v>
          </cell>
          <cell r="O132" t="str">
            <v>зеленый</v>
          </cell>
          <cell r="P132" t="str">
            <v>желтый</v>
          </cell>
          <cell r="Q132" t="str">
            <v>ML</v>
          </cell>
          <cell r="S132" t="str">
            <v>морщинистая</v>
          </cell>
          <cell r="T132" t="str">
            <v xml:space="preserve"> </v>
          </cell>
        </row>
        <row r="133">
          <cell r="A133" t="str">
            <v>87-77-0416</v>
          </cell>
          <cell r="B133" t="str">
            <v>фото</v>
          </cell>
          <cell r="C133" t="str">
            <v>Austin Dickinson</v>
          </cell>
          <cell r="D133" t="str">
            <v>маленький</v>
          </cell>
          <cell r="E133">
            <v>500</v>
          </cell>
          <cell r="F133">
            <v>0.52</v>
          </cell>
          <cell r="G133">
            <v>0.92</v>
          </cell>
          <cell r="I133">
            <v>0</v>
          </cell>
          <cell r="J133">
            <v>0</v>
          </cell>
          <cell r="K133" t="str">
            <v>-</v>
          </cell>
          <cell r="L133">
            <v>0</v>
          </cell>
          <cell r="N133" t="str">
            <v xml:space="preserve"> </v>
          </cell>
          <cell r="O133" t="str">
            <v>зеленый</v>
          </cell>
          <cell r="P133" t="str">
            <v>желтый</v>
          </cell>
          <cell r="Q133" t="str">
            <v>ML</v>
          </cell>
          <cell r="S133" t="str">
            <v>морщинистая</v>
          </cell>
          <cell r="T133" t="str">
            <v xml:space="preserve"> </v>
          </cell>
        </row>
        <row r="134">
          <cell r="A134" t="str">
            <v>87-77-0137</v>
          </cell>
          <cell r="B134" t="str">
            <v>фото</v>
          </cell>
          <cell r="C134" t="str">
            <v>Autumn Frost</v>
          </cell>
          <cell r="D134" t="str">
            <v>большой</v>
          </cell>
          <cell r="E134">
            <v>150</v>
          </cell>
          <cell r="F134">
            <v>1.25</v>
          </cell>
          <cell r="G134">
            <v>1.65</v>
          </cell>
          <cell r="I134">
            <v>0</v>
          </cell>
          <cell r="J134">
            <v>0</v>
          </cell>
          <cell r="K134" t="str">
            <v>-</v>
          </cell>
          <cell r="L134">
            <v>0</v>
          </cell>
          <cell r="N134" t="str">
            <v xml:space="preserve"> </v>
          </cell>
          <cell r="O134" t="str">
            <v>голубой</v>
          </cell>
          <cell r="P134" t="str">
            <v>кремово-желтый</v>
          </cell>
          <cell r="Q134" t="str">
            <v>M</v>
          </cell>
          <cell r="T134" t="str">
            <v xml:space="preserve"> </v>
          </cell>
        </row>
        <row r="135">
          <cell r="A135" t="str">
            <v>87-77-0213</v>
          </cell>
          <cell r="B135" t="str">
            <v>фото</v>
          </cell>
          <cell r="C135" t="str">
            <v>Autumn Frost</v>
          </cell>
          <cell r="D135" t="str">
            <v>стандартный</v>
          </cell>
          <cell r="E135">
            <v>250</v>
          </cell>
          <cell r="F135">
            <v>1.08</v>
          </cell>
          <cell r="G135">
            <v>1.49</v>
          </cell>
          <cell r="I135">
            <v>0</v>
          </cell>
          <cell r="J135">
            <v>0</v>
          </cell>
          <cell r="K135" t="str">
            <v>-</v>
          </cell>
          <cell r="L135">
            <v>0</v>
          </cell>
          <cell r="N135" t="str">
            <v xml:space="preserve"> </v>
          </cell>
          <cell r="O135" t="str">
            <v>голубой</v>
          </cell>
          <cell r="P135" t="str">
            <v>кремово-желтый</v>
          </cell>
          <cell r="Q135" t="str">
            <v>M</v>
          </cell>
          <cell r="T135" t="str">
            <v xml:space="preserve"> </v>
          </cell>
        </row>
        <row r="136">
          <cell r="A136" t="str">
            <v>87-77-0417</v>
          </cell>
          <cell r="B136" t="str">
            <v>фото</v>
          </cell>
          <cell r="C136" t="str">
            <v>Autumn Frost</v>
          </cell>
          <cell r="D136" t="str">
            <v>маленький</v>
          </cell>
          <cell r="E136">
            <v>500</v>
          </cell>
          <cell r="F136">
            <v>0.92</v>
          </cell>
          <cell r="G136">
            <v>1.33</v>
          </cell>
          <cell r="I136">
            <v>0</v>
          </cell>
          <cell r="J136">
            <v>0</v>
          </cell>
          <cell r="K136" t="str">
            <v>-</v>
          </cell>
          <cell r="L136">
            <v>0</v>
          </cell>
          <cell r="N136" t="str">
            <v xml:space="preserve"> </v>
          </cell>
          <cell r="O136" t="str">
            <v>голубой</v>
          </cell>
          <cell r="P136" t="str">
            <v>кремово-желтый</v>
          </cell>
          <cell r="Q136" t="str">
            <v>M</v>
          </cell>
          <cell r="T136" t="str">
            <v xml:space="preserve"> </v>
          </cell>
        </row>
        <row r="137">
          <cell r="A137" t="str">
            <v>87-77-0098</v>
          </cell>
          <cell r="B137" t="str">
            <v>фото</v>
          </cell>
          <cell r="C137" t="str">
            <v>Avocado</v>
          </cell>
          <cell r="D137" t="str">
            <v>большой</v>
          </cell>
          <cell r="E137">
            <v>150</v>
          </cell>
          <cell r="F137">
            <v>0.92</v>
          </cell>
          <cell r="G137">
            <v>1.33</v>
          </cell>
          <cell r="I137">
            <v>0</v>
          </cell>
          <cell r="J137">
            <v>0</v>
          </cell>
          <cell r="K137" t="str">
            <v>-</v>
          </cell>
          <cell r="L137">
            <v>0</v>
          </cell>
          <cell r="N137" t="str">
            <v xml:space="preserve"> </v>
          </cell>
          <cell r="O137" t="str">
            <v>желтый</v>
          </cell>
          <cell r="P137" t="str">
            <v>зеленый</v>
          </cell>
          <cell r="Q137" t="str">
            <v>ML</v>
          </cell>
          <cell r="R137" t="str">
            <v>да</v>
          </cell>
          <cell r="T137" t="str">
            <v xml:space="preserve"> </v>
          </cell>
        </row>
        <row r="138">
          <cell r="A138" t="str">
            <v>87-77-0214</v>
          </cell>
          <cell r="B138" t="str">
            <v>фото</v>
          </cell>
          <cell r="C138" t="str">
            <v>Avocado</v>
          </cell>
          <cell r="D138" t="str">
            <v>стандартный</v>
          </cell>
          <cell r="E138">
            <v>250</v>
          </cell>
          <cell r="F138">
            <v>0.76</v>
          </cell>
          <cell r="G138">
            <v>1.17</v>
          </cell>
          <cell r="I138">
            <v>0</v>
          </cell>
          <cell r="J138">
            <v>0</v>
          </cell>
          <cell r="K138" t="str">
            <v>-</v>
          </cell>
          <cell r="L138">
            <v>0</v>
          </cell>
          <cell r="N138" t="str">
            <v xml:space="preserve"> </v>
          </cell>
          <cell r="O138" t="str">
            <v>желтый</v>
          </cell>
          <cell r="P138" t="str">
            <v>зеленый</v>
          </cell>
          <cell r="Q138" t="str">
            <v>ML</v>
          </cell>
          <cell r="R138" t="str">
            <v>да</v>
          </cell>
          <cell r="T138" t="str">
            <v xml:space="preserve"> </v>
          </cell>
        </row>
        <row r="139">
          <cell r="A139" t="str">
            <v>87-77-0418</v>
          </cell>
          <cell r="B139" t="str">
            <v>фото</v>
          </cell>
          <cell r="C139" t="str">
            <v>Avocado</v>
          </cell>
          <cell r="D139" t="str">
            <v>маленький</v>
          </cell>
          <cell r="E139">
            <v>500</v>
          </cell>
          <cell r="F139">
            <v>0.6</v>
          </cell>
          <cell r="G139">
            <v>1</v>
          </cell>
          <cell r="I139">
            <v>0</v>
          </cell>
          <cell r="J139">
            <v>0</v>
          </cell>
          <cell r="K139" t="str">
            <v>-</v>
          </cell>
          <cell r="L139">
            <v>0</v>
          </cell>
          <cell r="N139" t="str">
            <v xml:space="preserve"> </v>
          </cell>
          <cell r="O139" t="str">
            <v>желтый</v>
          </cell>
          <cell r="P139" t="str">
            <v>зеленый</v>
          </cell>
          <cell r="Q139" t="str">
            <v>ML</v>
          </cell>
          <cell r="R139" t="str">
            <v>да</v>
          </cell>
          <cell r="T139" t="str">
            <v xml:space="preserve"> </v>
          </cell>
        </row>
        <row r="140">
          <cell r="A140" t="str">
            <v>87-77-0099</v>
          </cell>
          <cell r="B140" t="str">
            <v>фото</v>
          </cell>
          <cell r="C140" t="str">
            <v>Banana Kid</v>
          </cell>
          <cell r="D140" t="str">
            <v>большой</v>
          </cell>
          <cell r="E140">
            <v>150</v>
          </cell>
          <cell r="F140">
            <v>0.92</v>
          </cell>
          <cell r="G140">
            <v>1.33</v>
          </cell>
          <cell r="I140">
            <v>0</v>
          </cell>
          <cell r="J140">
            <v>0</v>
          </cell>
          <cell r="K140" t="str">
            <v>-</v>
          </cell>
          <cell r="L140">
            <v>0</v>
          </cell>
          <cell r="N140" t="str">
            <v>желтый</v>
          </cell>
          <cell r="O140" t="str">
            <v xml:space="preserve"> </v>
          </cell>
          <cell r="P140" t="str">
            <v xml:space="preserve"> </v>
          </cell>
          <cell r="Q140" t="str">
            <v>M</v>
          </cell>
          <cell r="T140" t="str">
            <v>ДА</v>
          </cell>
        </row>
        <row r="141">
          <cell r="A141" t="str">
            <v>87-77-0215</v>
          </cell>
          <cell r="B141" t="str">
            <v>фото</v>
          </cell>
          <cell r="C141" t="str">
            <v>Banana Kid</v>
          </cell>
          <cell r="D141" t="str">
            <v>стандартный</v>
          </cell>
          <cell r="E141">
            <v>250</v>
          </cell>
          <cell r="F141">
            <v>0.76</v>
          </cell>
          <cell r="G141">
            <v>1.17</v>
          </cell>
          <cell r="I141">
            <v>0</v>
          </cell>
          <cell r="J141">
            <v>0</v>
          </cell>
          <cell r="K141" t="str">
            <v>-</v>
          </cell>
          <cell r="L141">
            <v>0</v>
          </cell>
          <cell r="N141" t="str">
            <v>желтый</v>
          </cell>
          <cell r="O141" t="str">
            <v xml:space="preserve"> </v>
          </cell>
          <cell r="P141" t="str">
            <v xml:space="preserve"> </v>
          </cell>
          <cell r="Q141" t="str">
            <v>M</v>
          </cell>
          <cell r="T141" t="str">
            <v>ДА</v>
          </cell>
        </row>
        <row r="142">
          <cell r="A142" t="str">
            <v>87-77-0419</v>
          </cell>
          <cell r="B142" t="str">
            <v>фото</v>
          </cell>
          <cell r="C142" t="str">
            <v>Banana Kid</v>
          </cell>
          <cell r="D142" t="str">
            <v>маленький</v>
          </cell>
          <cell r="E142">
            <v>500</v>
          </cell>
          <cell r="F142">
            <v>0.6</v>
          </cell>
          <cell r="G142">
            <v>1</v>
          </cell>
          <cell r="I142">
            <v>0</v>
          </cell>
          <cell r="J142">
            <v>0</v>
          </cell>
          <cell r="K142" t="str">
            <v>-</v>
          </cell>
          <cell r="L142">
            <v>0</v>
          </cell>
          <cell r="N142" t="str">
            <v>желтый</v>
          </cell>
          <cell r="O142" t="str">
            <v xml:space="preserve"> </v>
          </cell>
          <cell r="P142" t="str">
            <v xml:space="preserve"> </v>
          </cell>
          <cell r="Q142" t="str">
            <v>M</v>
          </cell>
          <cell r="T142" t="str">
            <v>ДА</v>
          </cell>
        </row>
        <row r="143">
          <cell r="A143" t="str">
            <v>87-77-0157</v>
          </cell>
          <cell r="B143" t="str">
            <v>фото</v>
          </cell>
          <cell r="C143" t="str">
            <v>Beach Boy</v>
          </cell>
          <cell r="D143" t="str">
            <v>большой</v>
          </cell>
          <cell r="E143">
            <v>150</v>
          </cell>
          <cell r="F143">
            <v>1.65</v>
          </cell>
          <cell r="G143">
            <v>2.0599999999999996</v>
          </cell>
          <cell r="I143">
            <v>0</v>
          </cell>
          <cell r="J143">
            <v>0</v>
          </cell>
          <cell r="K143" t="str">
            <v>-</v>
          </cell>
          <cell r="L143">
            <v>0</v>
          </cell>
          <cell r="N143" t="str">
            <v xml:space="preserve"> </v>
          </cell>
          <cell r="O143" t="str">
            <v>светло-зеленый</v>
          </cell>
          <cell r="P143" t="str">
            <v>голубой</v>
          </cell>
          <cell r="Q143" t="str">
            <v>ML</v>
          </cell>
          <cell r="T143" t="str">
            <v xml:space="preserve"> </v>
          </cell>
        </row>
        <row r="144">
          <cell r="A144" t="str">
            <v>87-77-0217</v>
          </cell>
          <cell r="B144" t="str">
            <v>фото</v>
          </cell>
          <cell r="C144" t="str">
            <v>Beach Boy</v>
          </cell>
          <cell r="D144" t="str">
            <v>стандартный</v>
          </cell>
          <cell r="E144">
            <v>250</v>
          </cell>
          <cell r="F144">
            <v>1.41</v>
          </cell>
          <cell r="G144">
            <v>1.81</v>
          </cell>
          <cell r="I144">
            <v>0</v>
          </cell>
          <cell r="J144">
            <v>0</v>
          </cell>
          <cell r="K144" t="str">
            <v>-</v>
          </cell>
          <cell r="L144">
            <v>0</v>
          </cell>
          <cell r="N144" t="str">
            <v xml:space="preserve"> </v>
          </cell>
          <cell r="O144" t="str">
            <v>светло-зеленый</v>
          </cell>
          <cell r="P144" t="str">
            <v>голубой</v>
          </cell>
          <cell r="Q144" t="str">
            <v>ML</v>
          </cell>
          <cell r="T144" t="str">
            <v xml:space="preserve"> </v>
          </cell>
        </row>
        <row r="145">
          <cell r="A145" t="str">
            <v>87-77-0421</v>
          </cell>
          <cell r="B145" t="str">
            <v>фото</v>
          </cell>
          <cell r="C145" t="str">
            <v>Beach Boy</v>
          </cell>
          <cell r="D145" t="str">
            <v>маленький</v>
          </cell>
          <cell r="E145">
            <v>500</v>
          </cell>
          <cell r="F145">
            <v>1.25</v>
          </cell>
          <cell r="G145">
            <v>1.65</v>
          </cell>
          <cell r="I145">
            <v>0</v>
          </cell>
          <cell r="J145">
            <v>0</v>
          </cell>
          <cell r="K145" t="str">
            <v>-</v>
          </cell>
          <cell r="L145">
            <v>0</v>
          </cell>
          <cell r="N145" t="str">
            <v xml:space="preserve"> </v>
          </cell>
          <cell r="O145" t="str">
            <v>светло-зеленый</v>
          </cell>
          <cell r="P145" t="str">
            <v>голубой</v>
          </cell>
          <cell r="Q145" t="str">
            <v>ML</v>
          </cell>
          <cell r="T145" t="str">
            <v xml:space="preserve"> </v>
          </cell>
        </row>
        <row r="146">
          <cell r="A146" t="str">
            <v>87-77-0100</v>
          </cell>
          <cell r="B146" t="str">
            <v>фото</v>
          </cell>
          <cell r="C146" t="str">
            <v>Big Daddy</v>
          </cell>
          <cell r="D146" t="str">
            <v>большой</v>
          </cell>
          <cell r="E146">
            <v>150</v>
          </cell>
          <cell r="F146">
            <v>0.96</v>
          </cell>
          <cell r="G146">
            <v>1.37</v>
          </cell>
          <cell r="I146">
            <v>0</v>
          </cell>
          <cell r="J146">
            <v>0</v>
          </cell>
          <cell r="K146" t="str">
            <v>-</v>
          </cell>
          <cell r="L146">
            <v>0</v>
          </cell>
          <cell r="N146" t="str">
            <v>голубой</v>
          </cell>
          <cell r="O146" t="str">
            <v xml:space="preserve"> </v>
          </cell>
          <cell r="P146" t="str">
            <v xml:space="preserve"> </v>
          </cell>
          <cell r="Q146" t="str">
            <v>VL</v>
          </cell>
          <cell r="S146" t="str">
            <v>морщинистая</v>
          </cell>
          <cell r="T146" t="str">
            <v xml:space="preserve"> </v>
          </cell>
          <cell r="U146" t="str">
            <v>ДА</v>
          </cell>
        </row>
        <row r="147">
          <cell r="A147" t="str">
            <v>87-77-0218</v>
          </cell>
          <cell r="B147" t="str">
            <v>фото</v>
          </cell>
          <cell r="C147" t="str">
            <v>Big Daddy</v>
          </cell>
          <cell r="D147" t="str">
            <v>стандартный</v>
          </cell>
          <cell r="E147">
            <v>250</v>
          </cell>
          <cell r="F147">
            <v>0.8</v>
          </cell>
          <cell r="G147">
            <v>1.21</v>
          </cell>
          <cell r="I147">
            <v>0</v>
          </cell>
          <cell r="J147">
            <v>0</v>
          </cell>
          <cell r="K147" t="str">
            <v>-</v>
          </cell>
          <cell r="L147">
            <v>0</v>
          </cell>
          <cell r="N147" t="str">
            <v>голубой</v>
          </cell>
          <cell r="O147" t="str">
            <v xml:space="preserve"> </v>
          </cell>
          <cell r="P147" t="str">
            <v xml:space="preserve"> </v>
          </cell>
          <cell r="Q147" t="str">
            <v>VL</v>
          </cell>
          <cell r="S147" t="str">
            <v>морщинистая</v>
          </cell>
          <cell r="T147" t="str">
            <v xml:space="preserve"> </v>
          </cell>
          <cell r="U147" t="str">
            <v>ДА</v>
          </cell>
        </row>
        <row r="148">
          <cell r="A148" t="str">
            <v>87-77-0422</v>
          </cell>
          <cell r="B148" t="str">
            <v>фото</v>
          </cell>
          <cell r="C148" t="str">
            <v>Big Daddy</v>
          </cell>
          <cell r="D148" t="str">
            <v>маленький</v>
          </cell>
          <cell r="E148">
            <v>500</v>
          </cell>
          <cell r="F148">
            <v>0.64</v>
          </cell>
          <cell r="G148">
            <v>1.04</v>
          </cell>
          <cell r="I148">
            <v>0</v>
          </cell>
          <cell r="J148">
            <v>0</v>
          </cell>
          <cell r="K148" t="str">
            <v>-</v>
          </cell>
          <cell r="L148">
            <v>0</v>
          </cell>
          <cell r="N148" t="str">
            <v>голубой</v>
          </cell>
          <cell r="O148" t="str">
            <v xml:space="preserve"> </v>
          </cell>
          <cell r="P148" t="str">
            <v xml:space="preserve"> </v>
          </cell>
          <cell r="Q148" t="str">
            <v>VL</v>
          </cell>
          <cell r="S148" t="str">
            <v>морщинистая</v>
          </cell>
          <cell r="T148" t="str">
            <v xml:space="preserve"> </v>
          </cell>
          <cell r="U148" t="str">
            <v>ДА</v>
          </cell>
        </row>
        <row r="149">
          <cell r="A149" t="str">
            <v>87-77-0158</v>
          </cell>
          <cell r="B149" t="str">
            <v>фото</v>
          </cell>
          <cell r="C149" t="str">
            <v>Big Mama</v>
          </cell>
          <cell r="D149" t="str">
            <v>большой</v>
          </cell>
          <cell r="E149">
            <v>150</v>
          </cell>
          <cell r="F149">
            <v>1.65</v>
          </cell>
          <cell r="G149">
            <v>2.0599999999999996</v>
          </cell>
          <cell r="I149">
            <v>0</v>
          </cell>
          <cell r="J149">
            <v>0</v>
          </cell>
          <cell r="K149" t="str">
            <v>-</v>
          </cell>
          <cell r="L149">
            <v>0</v>
          </cell>
          <cell r="N149" t="str">
            <v>голубой</v>
          </cell>
          <cell r="O149" t="str">
            <v xml:space="preserve"> </v>
          </cell>
          <cell r="P149" t="str">
            <v xml:space="preserve"> </v>
          </cell>
          <cell r="Q149" t="str">
            <v>L</v>
          </cell>
          <cell r="T149" t="str">
            <v xml:space="preserve"> </v>
          </cell>
        </row>
        <row r="150">
          <cell r="A150" t="str">
            <v>87-77-0219</v>
          </cell>
          <cell r="B150" t="str">
            <v>фото</v>
          </cell>
          <cell r="C150" t="str">
            <v>Big Mama</v>
          </cell>
          <cell r="D150" t="str">
            <v>стандартный</v>
          </cell>
          <cell r="E150">
            <v>250</v>
          </cell>
          <cell r="F150">
            <v>1.41</v>
          </cell>
          <cell r="G150">
            <v>1.81</v>
          </cell>
          <cell r="I150">
            <v>0</v>
          </cell>
          <cell r="J150">
            <v>0</v>
          </cell>
          <cell r="K150" t="str">
            <v>-</v>
          </cell>
          <cell r="L150">
            <v>0</v>
          </cell>
          <cell r="N150" t="str">
            <v>голубой</v>
          </cell>
          <cell r="O150" t="str">
            <v xml:space="preserve"> </v>
          </cell>
          <cell r="P150" t="str">
            <v xml:space="preserve"> </v>
          </cell>
          <cell r="Q150" t="str">
            <v>L</v>
          </cell>
          <cell r="T150" t="str">
            <v xml:space="preserve"> </v>
          </cell>
        </row>
        <row r="151">
          <cell r="A151" t="str">
            <v>87-77-0423</v>
          </cell>
          <cell r="B151" t="str">
            <v>фото</v>
          </cell>
          <cell r="C151" t="str">
            <v>Big Mama</v>
          </cell>
          <cell r="D151" t="str">
            <v>маленький</v>
          </cell>
          <cell r="E151">
            <v>500</v>
          </cell>
          <cell r="F151">
            <v>1.17</v>
          </cell>
          <cell r="G151">
            <v>1.57</v>
          </cell>
          <cell r="I151">
            <v>0</v>
          </cell>
          <cell r="J151">
            <v>0</v>
          </cell>
          <cell r="K151" t="str">
            <v>-</v>
          </cell>
          <cell r="L151">
            <v>0</v>
          </cell>
          <cell r="N151" t="str">
            <v>голубой</v>
          </cell>
          <cell r="O151" t="str">
            <v xml:space="preserve"> </v>
          </cell>
          <cell r="P151" t="str">
            <v xml:space="preserve"> </v>
          </cell>
          <cell r="Q151" t="str">
            <v>L</v>
          </cell>
          <cell r="T151" t="str">
            <v xml:space="preserve"> </v>
          </cell>
        </row>
        <row r="152">
          <cell r="A152" t="str">
            <v>87-77-0132</v>
          </cell>
          <cell r="B152" t="str">
            <v>фото</v>
          </cell>
          <cell r="C152" t="str">
            <v>Blue Angel</v>
          </cell>
          <cell r="D152" t="str">
            <v>большой</v>
          </cell>
          <cell r="E152">
            <v>150</v>
          </cell>
          <cell r="F152">
            <v>0.98</v>
          </cell>
          <cell r="G152">
            <v>1.3800000000000001</v>
          </cell>
          <cell r="I152">
            <v>0</v>
          </cell>
          <cell r="J152">
            <v>0</v>
          </cell>
          <cell r="K152" t="str">
            <v>-</v>
          </cell>
          <cell r="L152">
            <v>0</v>
          </cell>
          <cell r="N152" t="str">
            <v>голубой/ зеленый</v>
          </cell>
          <cell r="O152" t="str">
            <v xml:space="preserve"> </v>
          </cell>
          <cell r="P152" t="str">
            <v xml:space="preserve"> </v>
          </cell>
          <cell r="Q152" t="str">
            <v>L</v>
          </cell>
          <cell r="T152" t="str">
            <v xml:space="preserve"> </v>
          </cell>
        </row>
        <row r="153">
          <cell r="A153" t="str">
            <v>87-77-0220</v>
          </cell>
          <cell r="B153" t="str">
            <v>фото</v>
          </cell>
          <cell r="C153" t="str">
            <v>Blue Angel</v>
          </cell>
          <cell r="D153" t="str">
            <v>стандартный</v>
          </cell>
          <cell r="E153">
            <v>250</v>
          </cell>
          <cell r="F153">
            <v>0.8</v>
          </cell>
          <cell r="G153">
            <v>1.21</v>
          </cell>
          <cell r="I153">
            <v>0</v>
          </cell>
          <cell r="J153">
            <v>0</v>
          </cell>
          <cell r="K153" t="str">
            <v>-</v>
          </cell>
          <cell r="L153">
            <v>0</v>
          </cell>
          <cell r="N153" t="str">
            <v>голубой/ зеленый</v>
          </cell>
          <cell r="O153" t="str">
            <v xml:space="preserve"> </v>
          </cell>
          <cell r="P153" t="str">
            <v xml:space="preserve"> </v>
          </cell>
          <cell r="Q153" t="str">
            <v>L</v>
          </cell>
          <cell r="T153" t="str">
            <v xml:space="preserve"> </v>
          </cell>
        </row>
        <row r="154">
          <cell r="A154" t="str">
            <v>87-77-0424</v>
          </cell>
          <cell r="B154" t="str">
            <v>фото</v>
          </cell>
          <cell r="C154" t="str">
            <v>Blue Angel</v>
          </cell>
          <cell r="D154" t="str">
            <v>маленький</v>
          </cell>
          <cell r="E154">
            <v>500</v>
          </cell>
          <cell r="F154">
            <v>0.6</v>
          </cell>
          <cell r="G154">
            <v>1</v>
          </cell>
          <cell r="I154">
            <v>0</v>
          </cell>
          <cell r="J154">
            <v>0</v>
          </cell>
          <cell r="K154" t="str">
            <v>-</v>
          </cell>
          <cell r="L154">
            <v>0</v>
          </cell>
          <cell r="N154" t="str">
            <v>голубой/ зеленый</v>
          </cell>
          <cell r="O154" t="str">
            <v xml:space="preserve"> </v>
          </cell>
          <cell r="P154" t="str">
            <v xml:space="preserve"> </v>
          </cell>
          <cell r="Q154" t="str">
            <v>L</v>
          </cell>
          <cell r="T154" t="str">
            <v xml:space="preserve"> </v>
          </cell>
        </row>
        <row r="155">
          <cell r="A155" t="str">
            <v>87-77-0198</v>
          </cell>
          <cell r="B155" t="str">
            <v>фото</v>
          </cell>
          <cell r="C155" t="str">
            <v>Blue Ivory</v>
          </cell>
          <cell r="D155" t="str">
            <v>большой</v>
          </cell>
          <cell r="E155">
            <v>150</v>
          </cell>
          <cell r="F155">
            <v>2.5</v>
          </cell>
          <cell r="G155">
            <v>2.9099999999999997</v>
          </cell>
          <cell r="I155">
            <v>0</v>
          </cell>
          <cell r="J155">
            <v>0</v>
          </cell>
          <cell r="K155" t="str">
            <v>-</v>
          </cell>
          <cell r="L155">
            <v>0</v>
          </cell>
          <cell r="N155" t="str">
            <v xml:space="preserve"> </v>
          </cell>
          <cell r="O155" t="str">
            <v>голубой</v>
          </cell>
          <cell r="P155" t="str">
            <v>белый</v>
          </cell>
          <cell r="Q155" t="str">
            <v>M</v>
          </cell>
          <cell r="T155" t="str">
            <v xml:space="preserve"> </v>
          </cell>
          <cell r="U155" t="str">
            <v>ДА</v>
          </cell>
        </row>
        <row r="156">
          <cell r="A156" t="str">
            <v>87-77-0222</v>
          </cell>
          <cell r="B156" t="str">
            <v>фото</v>
          </cell>
          <cell r="C156" t="str">
            <v>Blue Ivory</v>
          </cell>
          <cell r="D156" t="str">
            <v>стандартный</v>
          </cell>
          <cell r="E156">
            <v>250</v>
          </cell>
          <cell r="F156">
            <v>2.1799999999999997</v>
          </cell>
          <cell r="G156">
            <v>2.5799999999999996</v>
          </cell>
          <cell r="I156">
            <v>0</v>
          </cell>
          <cell r="J156">
            <v>0</v>
          </cell>
          <cell r="K156" t="str">
            <v>-</v>
          </cell>
          <cell r="L156">
            <v>0</v>
          </cell>
          <cell r="N156" t="str">
            <v xml:space="preserve"> </v>
          </cell>
          <cell r="O156" t="str">
            <v>голубой</v>
          </cell>
          <cell r="P156" t="str">
            <v>белый</v>
          </cell>
          <cell r="Q156" t="str">
            <v>M</v>
          </cell>
          <cell r="T156" t="str">
            <v xml:space="preserve"> </v>
          </cell>
          <cell r="U156" t="str">
            <v>ДА</v>
          </cell>
        </row>
        <row r="157">
          <cell r="A157" t="str">
            <v>87-77-0425</v>
          </cell>
          <cell r="B157" t="str">
            <v>фото</v>
          </cell>
          <cell r="C157" t="str">
            <v>Blue Ivory</v>
          </cell>
          <cell r="D157" t="str">
            <v>маленький</v>
          </cell>
          <cell r="E157">
            <v>500</v>
          </cell>
          <cell r="F157">
            <v>1.85</v>
          </cell>
          <cell r="G157">
            <v>2.2599999999999998</v>
          </cell>
          <cell r="I157">
            <v>0</v>
          </cell>
          <cell r="J157">
            <v>0</v>
          </cell>
          <cell r="K157" t="str">
            <v>-</v>
          </cell>
          <cell r="L157">
            <v>0</v>
          </cell>
          <cell r="N157" t="str">
            <v xml:space="preserve"> </v>
          </cell>
          <cell r="O157" t="str">
            <v>голубой</v>
          </cell>
          <cell r="P157" t="str">
            <v>белый</v>
          </cell>
          <cell r="Q157" t="str">
            <v>M</v>
          </cell>
          <cell r="T157" t="str">
            <v xml:space="preserve"> </v>
          </cell>
          <cell r="U157" t="str">
            <v>ДА</v>
          </cell>
        </row>
        <row r="158">
          <cell r="A158" t="str">
            <v>87-77-0159</v>
          </cell>
          <cell r="B158" t="str">
            <v>фото</v>
          </cell>
          <cell r="C158" t="str">
            <v>Blue Mammoth</v>
          </cell>
          <cell r="D158" t="str">
            <v>большой</v>
          </cell>
          <cell r="E158">
            <v>150</v>
          </cell>
          <cell r="F158">
            <v>1.65</v>
          </cell>
          <cell r="G158">
            <v>2.0599999999999996</v>
          </cell>
          <cell r="I158">
            <v>0</v>
          </cell>
          <cell r="J158">
            <v>0</v>
          </cell>
          <cell r="K158" t="str">
            <v>-</v>
          </cell>
          <cell r="L158">
            <v>0</v>
          </cell>
          <cell r="N158" t="str">
            <v>голубой</v>
          </cell>
          <cell r="O158" t="str">
            <v xml:space="preserve"> </v>
          </cell>
          <cell r="P158" t="str">
            <v xml:space="preserve"> </v>
          </cell>
          <cell r="Q158" t="str">
            <v>L</v>
          </cell>
          <cell r="T158" t="str">
            <v xml:space="preserve"> </v>
          </cell>
        </row>
        <row r="159">
          <cell r="A159" t="str">
            <v>87-77-0223</v>
          </cell>
          <cell r="B159" t="str">
            <v>фото</v>
          </cell>
          <cell r="C159" t="str">
            <v>Blue Mammoth</v>
          </cell>
          <cell r="D159" t="str">
            <v>стандартный</v>
          </cell>
          <cell r="E159">
            <v>250</v>
          </cell>
          <cell r="F159">
            <v>1.41</v>
          </cell>
          <cell r="G159">
            <v>1.81</v>
          </cell>
          <cell r="I159">
            <v>0</v>
          </cell>
          <cell r="J159">
            <v>0</v>
          </cell>
          <cell r="K159" t="str">
            <v>-</v>
          </cell>
          <cell r="L159">
            <v>0</v>
          </cell>
          <cell r="N159" t="str">
            <v>голубой</v>
          </cell>
          <cell r="O159" t="str">
            <v xml:space="preserve"> </v>
          </cell>
          <cell r="P159" t="str">
            <v xml:space="preserve"> </v>
          </cell>
          <cell r="Q159" t="str">
            <v>L</v>
          </cell>
          <cell r="T159" t="str">
            <v xml:space="preserve"> </v>
          </cell>
        </row>
        <row r="160">
          <cell r="A160" t="str">
            <v>87-77-0426</v>
          </cell>
          <cell r="B160" t="str">
            <v>фото</v>
          </cell>
          <cell r="C160" t="str">
            <v>Blue Mammoth</v>
          </cell>
          <cell r="D160" t="str">
            <v>маленький</v>
          </cell>
          <cell r="E160">
            <v>500</v>
          </cell>
          <cell r="F160">
            <v>1.17</v>
          </cell>
          <cell r="G160">
            <v>1.57</v>
          </cell>
          <cell r="I160">
            <v>0</v>
          </cell>
          <cell r="J160">
            <v>0</v>
          </cell>
          <cell r="K160" t="str">
            <v>-</v>
          </cell>
          <cell r="L160">
            <v>0</v>
          </cell>
          <cell r="N160" t="str">
            <v>голубой</v>
          </cell>
          <cell r="O160" t="str">
            <v xml:space="preserve"> </v>
          </cell>
          <cell r="P160" t="str">
            <v xml:space="preserve"> </v>
          </cell>
          <cell r="Q160" t="str">
            <v>L</v>
          </cell>
          <cell r="T160" t="str">
            <v xml:space="preserve"> </v>
          </cell>
        </row>
        <row r="161">
          <cell r="A161" t="str">
            <v>87-77-0225</v>
          </cell>
          <cell r="B161" t="str">
            <v>фото</v>
          </cell>
          <cell r="C161" t="str">
            <v>Blue Stilton</v>
          </cell>
          <cell r="D161" t="str">
            <v>стандартный</v>
          </cell>
          <cell r="E161">
            <v>250</v>
          </cell>
          <cell r="F161">
            <v>0.76</v>
          </cell>
          <cell r="G161">
            <v>1.17</v>
          </cell>
          <cell r="I161">
            <v>0</v>
          </cell>
          <cell r="J161">
            <v>0</v>
          </cell>
          <cell r="K161" t="str">
            <v>-</v>
          </cell>
          <cell r="L161">
            <v>0</v>
          </cell>
          <cell r="N161" t="str">
            <v>голубой</v>
          </cell>
          <cell r="O161" t="str">
            <v xml:space="preserve"> </v>
          </cell>
          <cell r="P161" t="str">
            <v xml:space="preserve"> </v>
          </cell>
          <cell r="Q161" t="str">
            <v>M</v>
          </cell>
          <cell r="S161" t="str">
            <v>улучшенная синяя листва</v>
          </cell>
          <cell r="T161" t="str">
            <v xml:space="preserve"> </v>
          </cell>
        </row>
        <row r="162">
          <cell r="A162" t="str">
            <v>87-77-0428</v>
          </cell>
          <cell r="B162" t="str">
            <v>фото</v>
          </cell>
          <cell r="C162" t="str">
            <v>Blue Stilton</v>
          </cell>
          <cell r="D162" t="str">
            <v>маленький</v>
          </cell>
          <cell r="E162">
            <v>500</v>
          </cell>
          <cell r="F162">
            <v>0.6</v>
          </cell>
          <cell r="G162">
            <v>1</v>
          </cell>
          <cell r="I162">
            <v>0</v>
          </cell>
          <cell r="J162">
            <v>0</v>
          </cell>
          <cell r="K162" t="str">
            <v>-</v>
          </cell>
          <cell r="L162">
            <v>0</v>
          </cell>
          <cell r="N162" t="str">
            <v>голубой</v>
          </cell>
          <cell r="O162" t="str">
            <v xml:space="preserve"> </v>
          </cell>
          <cell r="P162" t="str">
            <v xml:space="preserve"> </v>
          </cell>
          <cell r="Q162" t="str">
            <v>M</v>
          </cell>
          <cell r="S162" t="str">
            <v>улучшенная синяя листва</v>
          </cell>
          <cell r="T162" t="str">
            <v xml:space="preserve"> </v>
          </cell>
        </row>
        <row r="163">
          <cell r="A163" t="str">
            <v>87-77-0138</v>
          </cell>
          <cell r="B163" t="str">
            <v>фото</v>
          </cell>
          <cell r="C163" t="str">
            <v>Blue Umbrellas</v>
          </cell>
          <cell r="D163" t="str">
            <v>большой</v>
          </cell>
          <cell r="E163">
            <v>150</v>
          </cell>
          <cell r="F163">
            <v>1.25</v>
          </cell>
          <cell r="G163">
            <v>1.65</v>
          </cell>
          <cell r="I163">
            <v>0</v>
          </cell>
          <cell r="J163">
            <v>0</v>
          </cell>
          <cell r="K163" t="str">
            <v>-</v>
          </cell>
          <cell r="L163">
            <v>0</v>
          </cell>
          <cell r="N163" t="str">
            <v>голубой</v>
          </cell>
          <cell r="O163" t="str">
            <v xml:space="preserve"> </v>
          </cell>
          <cell r="P163" t="str">
            <v xml:space="preserve"> </v>
          </cell>
          <cell r="Q163" t="str">
            <v>L</v>
          </cell>
          <cell r="T163" t="str">
            <v xml:space="preserve"> </v>
          </cell>
        </row>
        <row r="164">
          <cell r="A164" t="str">
            <v>87-77-0226</v>
          </cell>
          <cell r="B164" t="str">
            <v>фото</v>
          </cell>
          <cell r="C164" t="str">
            <v>Blue Umbrellas</v>
          </cell>
          <cell r="D164" t="str">
            <v>стандартный</v>
          </cell>
          <cell r="E164">
            <v>250</v>
          </cell>
          <cell r="F164">
            <v>1.08</v>
          </cell>
          <cell r="G164">
            <v>1.49</v>
          </cell>
          <cell r="I164">
            <v>0</v>
          </cell>
          <cell r="J164">
            <v>0</v>
          </cell>
          <cell r="K164" t="str">
            <v>-</v>
          </cell>
          <cell r="L164">
            <v>0</v>
          </cell>
          <cell r="N164" t="str">
            <v>голубой</v>
          </cell>
          <cell r="O164" t="str">
            <v xml:space="preserve"> </v>
          </cell>
          <cell r="P164" t="str">
            <v xml:space="preserve"> </v>
          </cell>
          <cell r="Q164" t="str">
            <v>L</v>
          </cell>
          <cell r="T164" t="str">
            <v xml:space="preserve"> </v>
          </cell>
        </row>
        <row r="165">
          <cell r="A165" t="str">
            <v>87-77-0429</v>
          </cell>
          <cell r="B165" t="str">
            <v>фото</v>
          </cell>
          <cell r="C165" t="str">
            <v>Blue Umbrellas</v>
          </cell>
          <cell r="D165" t="str">
            <v>маленький</v>
          </cell>
          <cell r="E165">
            <v>500</v>
          </cell>
          <cell r="F165">
            <v>0.92</v>
          </cell>
          <cell r="G165">
            <v>1.33</v>
          </cell>
          <cell r="I165">
            <v>0</v>
          </cell>
          <cell r="J165">
            <v>0</v>
          </cell>
          <cell r="K165" t="str">
            <v>-</v>
          </cell>
          <cell r="L165">
            <v>0</v>
          </cell>
          <cell r="N165" t="str">
            <v>голубой</v>
          </cell>
          <cell r="O165" t="str">
            <v xml:space="preserve"> </v>
          </cell>
          <cell r="P165" t="str">
            <v xml:space="preserve"> </v>
          </cell>
          <cell r="Q165" t="str">
            <v>L</v>
          </cell>
          <cell r="T165" t="str">
            <v xml:space="preserve"> </v>
          </cell>
        </row>
        <row r="166">
          <cell r="A166" t="str">
            <v>87-77-0139</v>
          </cell>
          <cell r="B166" t="str">
            <v>фото</v>
          </cell>
          <cell r="C166" t="str">
            <v>Blue Vision</v>
          </cell>
          <cell r="D166" t="str">
            <v>большой</v>
          </cell>
          <cell r="E166">
            <v>150</v>
          </cell>
          <cell r="F166">
            <v>1.25</v>
          </cell>
          <cell r="G166">
            <v>1.65</v>
          </cell>
          <cell r="I166">
            <v>0</v>
          </cell>
          <cell r="J166">
            <v>0</v>
          </cell>
          <cell r="K166" t="str">
            <v>-</v>
          </cell>
          <cell r="L166">
            <v>0</v>
          </cell>
          <cell r="N166" t="str">
            <v>голубой</v>
          </cell>
          <cell r="O166" t="str">
            <v xml:space="preserve"> </v>
          </cell>
          <cell r="P166" t="str">
            <v xml:space="preserve"> </v>
          </cell>
          <cell r="Q166" t="str">
            <v>VL</v>
          </cell>
          <cell r="T166" t="str">
            <v xml:space="preserve"> </v>
          </cell>
        </row>
        <row r="167">
          <cell r="A167" t="str">
            <v>87-77-0227</v>
          </cell>
          <cell r="B167" t="str">
            <v>фото</v>
          </cell>
          <cell r="C167" t="str">
            <v>Blue Vision</v>
          </cell>
          <cell r="D167" t="str">
            <v>стандартный</v>
          </cell>
          <cell r="E167">
            <v>250</v>
          </cell>
          <cell r="F167">
            <v>1.08</v>
          </cell>
          <cell r="G167">
            <v>1.49</v>
          </cell>
          <cell r="I167">
            <v>0</v>
          </cell>
          <cell r="J167">
            <v>0</v>
          </cell>
          <cell r="K167" t="str">
            <v>-</v>
          </cell>
          <cell r="L167">
            <v>0</v>
          </cell>
          <cell r="N167" t="str">
            <v>голубой</v>
          </cell>
          <cell r="O167" t="str">
            <v xml:space="preserve"> </v>
          </cell>
          <cell r="P167" t="str">
            <v xml:space="preserve"> </v>
          </cell>
          <cell r="Q167" t="str">
            <v>VL</v>
          </cell>
          <cell r="T167" t="str">
            <v xml:space="preserve"> </v>
          </cell>
        </row>
        <row r="168">
          <cell r="A168" t="str">
            <v>87-77-0430</v>
          </cell>
          <cell r="B168" t="str">
            <v>фото</v>
          </cell>
          <cell r="C168" t="str">
            <v>Blue Vision</v>
          </cell>
          <cell r="D168" t="str">
            <v>маленький</v>
          </cell>
          <cell r="E168">
            <v>500</v>
          </cell>
          <cell r="F168">
            <v>0.92</v>
          </cell>
          <cell r="G168">
            <v>1.33</v>
          </cell>
          <cell r="I168">
            <v>0</v>
          </cell>
          <cell r="J168">
            <v>0</v>
          </cell>
          <cell r="K168" t="str">
            <v>-</v>
          </cell>
          <cell r="L168">
            <v>0</v>
          </cell>
          <cell r="N168" t="str">
            <v>голубой</v>
          </cell>
          <cell r="O168" t="str">
            <v xml:space="preserve"> </v>
          </cell>
          <cell r="P168" t="str">
            <v xml:space="preserve"> </v>
          </cell>
          <cell r="Q168" t="str">
            <v>VL</v>
          </cell>
          <cell r="T168" t="str">
            <v xml:space="preserve"> </v>
          </cell>
        </row>
        <row r="169">
          <cell r="A169" t="str">
            <v>87-77-0228</v>
          </cell>
          <cell r="B169" t="str">
            <v>фото</v>
          </cell>
          <cell r="C169" t="str">
            <v>Bobcat</v>
          </cell>
          <cell r="D169" t="str">
            <v>стандартный</v>
          </cell>
          <cell r="E169">
            <v>250</v>
          </cell>
          <cell r="F169">
            <v>1.41</v>
          </cell>
          <cell r="G169">
            <v>1.81</v>
          </cell>
          <cell r="I169">
            <v>0</v>
          </cell>
          <cell r="J169">
            <v>0</v>
          </cell>
          <cell r="K169" t="str">
            <v>-</v>
          </cell>
          <cell r="L169">
            <v>0</v>
          </cell>
          <cell r="N169" t="str">
            <v xml:space="preserve"> </v>
          </cell>
          <cell r="O169" t="str">
            <v>голубой</v>
          </cell>
          <cell r="P169" t="str">
            <v>кремовый</v>
          </cell>
          <cell r="Q169" t="str">
            <v>M</v>
          </cell>
          <cell r="T169" t="str">
            <v xml:space="preserve"> </v>
          </cell>
        </row>
        <row r="170">
          <cell r="A170" t="str">
            <v>87-77-0101</v>
          </cell>
          <cell r="B170" t="str">
            <v>фото</v>
          </cell>
          <cell r="C170" t="str">
            <v>Brim Cup</v>
          </cell>
          <cell r="D170" t="str">
            <v>большой</v>
          </cell>
          <cell r="E170">
            <v>150</v>
          </cell>
          <cell r="F170">
            <v>0.92</v>
          </cell>
          <cell r="G170">
            <v>1.33</v>
          </cell>
          <cell r="I170">
            <v>0</v>
          </cell>
          <cell r="J170">
            <v>0</v>
          </cell>
          <cell r="K170" t="str">
            <v>-</v>
          </cell>
          <cell r="L170">
            <v>0</v>
          </cell>
          <cell r="N170" t="str">
            <v xml:space="preserve"> </v>
          </cell>
          <cell r="O170" t="str">
            <v>темно-зеленый</v>
          </cell>
          <cell r="P170" t="str">
            <v>желтый</v>
          </cell>
          <cell r="Q170" t="str">
            <v>M</v>
          </cell>
          <cell r="S170" t="str">
            <v>чашевидная</v>
          </cell>
          <cell r="T170" t="str">
            <v xml:space="preserve"> </v>
          </cell>
        </row>
        <row r="171">
          <cell r="A171" t="str">
            <v>87-77-0230</v>
          </cell>
          <cell r="B171" t="str">
            <v>фото</v>
          </cell>
          <cell r="C171" t="str">
            <v>Brim Cup</v>
          </cell>
          <cell r="D171" t="str">
            <v>стандартный</v>
          </cell>
          <cell r="E171">
            <v>250</v>
          </cell>
          <cell r="F171">
            <v>0.8</v>
          </cell>
          <cell r="G171">
            <v>1.21</v>
          </cell>
          <cell r="I171">
            <v>0</v>
          </cell>
          <cell r="J171">
            <v>0</v>
          </cell>
          <cell r="K171" t="str">
            <v>-</v>
          </cell>
          <cell r="L171">
            <v>0</v>
          </cell>
          <cell r="N171" t="str">
            <v xml:space="preserve"> </v>
          </cell>
          <cell r="O171" t="str">
            <v>темно-зеленый</v>
          </cell>
          <cell r="P171" t="str">
            <v>желтый</v>
          </cell>
          <cell r="Q171" t="str">
            <v>M</v>
          </cell>
          <cell r="S171" t="str">
            <v>чашевидная</v>
          </cell>
          <cell r="T171" t="str">
            <v xml:space="preserve"> </v>
          </cell>
        </row>
        <row r="172">
          <cell r="A172" t="str">
            <v>87-77-0432</v>
          </cell>
          <cell r="B172" t="str">
            <v>фото</v>
          </cell>
          <cell r="C172" t="str">
            <v>Brim Cup</v>
          </cell>
          <cell r="D172" t="str">
            <v>маленький</v>
          </cell>
          <cell r="E172">
            <v>500</v>
          </cell>
          <cell r="F172">
            <v>0.64</v>
          </cell>
          <cell r="G172">
            <v>1.04</v>
          </cell>
          <cell r="I172">
            <v>0</v>
          </cell>
          <cell r="J172">
            <v>0</v>
          </cell>
          <cell r="K172" t="str">
            <v>-</v>
          </cell>
          <cell r="L172">
            <v>0</v>
          </cell>
          <cell r="N172" t="str">
            <v xml:space="preserve"> </v>
          </cell>
          <cell r="O172" t="str">
            <v>темно-зеленый</v>
          </cell>
          <cell r="P172" t="str">
            <v>желтый</v>
          </cell>
          <cell r="Q172" t="str">
            <v>M</v>
          </cell>
          <cell r="S172" t="str">
            <v>чашевидная</v>
          </cell>
          <cell r="T172" t="str">
            <v xml:space="preserve"> </v>
          </cell>
        </row>
        <row r="173">
          <cell r="A173" t="str">
            <v>87-77-0231</v>
          </cell>
          <cell r="B173" t="str">
            <v>фото</v>
          </cell>
          <cell r="C173" t="str">
            <v>Broad Street</v>
          </cell>
          <cell r="D173" t="str">
            <v>стандартный</v>
          </cell>
          <cell r="E173">
            <v>250</v>
          </cell>
          <cell r="F173">
            <v>2.0599999999999996</v>
          </cell>
          <cell r="G173">
            <v>2.46</v>
          </cell>
          <cell r="I173">
            <v>0</v>
          </cell>
          <cell r="J173">
            <v>0</v>
          </cell>
          <cell r="K173" t="str">
            <v>-</v>
          </cell>
          <cell r="L173">
            <v>0</v>
          </cell>
          <cell r="N173" t="str">
            <v>желтый</v>
          </cell>
          <cell r="O173" t="str">
            <v>кремовый</v>
          </cell>
          <cell r="P173" t="str">
            <v>зеленый</v>
          </cell>
          <cell r="Q173" t="str">
            <v>ML</v>
          </cell>
          <cell r="T173" t="str">
            <v xml:space="preserve"> </v>
          </cell>
        </row>
        <row r="174">
          <cell r="A174" t="str">
            <v>87-77-2180</v>
          </cell>
          <cell r="B174" t="str">
            <v>фото</v>
          </cell>
          <cell r="C174" t="str">
            <v>Broadband</v>
          </cell>
          <cell r="D174" t="str">
            <v>стандартный</v>
          </cell>
          <cell r="E174">
            <v>250</v>
          </cell>
          <cell r="F174">
            <v>2.0599999999999996</v>
          </cell>
          <cell r="G174">
            <v>2.46</v>
          </cell>
          <cell r="I174">
            <v>0</v>
          </cell>
          <cell r="J174">
            <v>0</v>
          </cell>
          <cell r="K174" t="str">
            <v>-</v>
          </cell>
          <cell r="L174">
            <v>0</v>
          </cell>
          <cell r="M174" t="str">
            <v>new</v>
          </cell>
          <cell r="N174" t="str">
            <v>Зеленый</v>
          </cell>
          <cell r="O174" t="str">
            <v>зеленый с переходом в желтый</v>
          </cell>
          <cell r="P174" t="str">
            <v>желтый</v>
          </cell>
          <cell r="Q174" t="str">
            <v>M</v>
          </cell>
          <cell r="S174" t="str">
            <v>скругленные листья</v>
          </cell>
          <cell r="T174" t="str">
            <v xml:space="preserve"> </v>
          </cell>
        </row>
        <row r="175">
          <cell r="A175" t="str">
            <v>87-77-0160</v>
          </cell>
          <cell r="B175" t="str">
            <v>фото</v>
          </cell>
          <cell r="C175" t="str">
            <v>Broadway</v>
          </cell>
          <cell r="D175" t="str">
            <v>большой</v>
          </cell>
          <cell r="E175">
            <v>150</v>
          </cell>
          <cell r="F175">
            <v>1.65</v>
          </cell>
          <cell r="G175">
            <v>2.0599999999999996</v>
          </cell>
          <cell r="I175">
            <v>0</v>
          </cell>
          <cell r="J175">
            <v>0</v>
          </cell>
          <cell r="K175" t="str">
            <v>-</v>
          </cell>
          <cell r="L175">
            <v>0</v>
          </cell>
          <cell r="N175" t="str">
            <v>зеленый</v>
          </cell>
          <cell r="O175" t="str">
            <v xml:space="preserve"> </v>
          </cell>
          <cell r="P175" t="str">
            <v>белый</v>
          </cell>
          <cell r="Q175" t="str">
            <v>M</v>
          </cell>
          <cell r="T175" t="str">
            <v>ДА</v>
          </cell>
          <cell r="U175" t="str">
            <v>ДА</v>
          </cell>
        </row>
        <row r="176">
          <cell r="A176" t="str">
            <v>87-77-0232</v>
          </cell>
          <cell r="B176" t="str">
            <v>фото</v>
          </cell>
          <cell r="C176" t="str">
            <v>Broadway</v>
          </cell>
          <cell r="D176" t="str">
            <v>стандартный</v>
          </cell>
          <cell r="E176">
            <v>250</v>
          </cell>
          <cell r="F176">
            <v>1.41</v>
          </cell>
          <cell r="G176">
            <v>1.81</v>
          </cell>
          <cell r="I176">
            <v>0</v>
          </cell>
          <cell r="J176">
            <v>0</v>
          </cell>
          <cell r="K176" t="str">
            <v>-</v>
          </cell>
          <cell r="L176">
            <v>0</v>
          </cell>
          <cell r="N176" t="str">
            <v>зеленый</v>
          </cell>
          <cell r="O176" t="str">
            <v xml:space="preserve"> </v>
          </cell>
          <cell r="P176" t="str">
            <v>белый</v>
          </cell>
          <cell r="Q176" t="str">
            <v>M</v>
          </cell>
          <cell r="T176" t="str">
            <v>ДА</v>
          </cell>
          <cell r="U176" t="str">
            <v>ДА</v>
          </cell>
        </row>
        <row r="177">
          <cell r="A177" t="str">
            <v>87-77-0433</v>
          </cell>
          <cell r="B177" t="str">
            <v>фото</v>
          </cell>
          <cell r="C177" t="str">
            <v>Broadway</v>
          </cell>
          <cell r="D177" t="str">
            <v>маленький</v>
          </cell>
          <cell r="E177">
            <v>500</v>
          </cell>
          <cell r="F177">
            <v>1.25</v>
          </cell>
          <cell r="G177">
            <v>1.65</v>
          </cell>
          <cell r="I177">
            <v>0</v>
          </cell>
          <cell r="J177">
            <v>0</v>
          </cell>
          <cell r="K177" t="str">
            <v>-</v>
          </cell>
          <cell r="L177">
            <v>0</v>
          </cell>
          <cell r="N177" t="str">
            <v>зеленый</v>
          </cell>
          <cell r="O177" t="str">
            <v xml:space="preserve"> </v>
          </cell>
          <cell r="P177" t="str">
            <v>белый</v>
          </cell>
          <cell r="Q177" t="str">
            <v>M</v>
          </cell>
          <cell r="T177" t="str">
            <v>ДА</v>
          </cell>
          <cell r="U177" t="str">
            <v>ДА</v>
          </cell>
        </row>
        <row r="178">
          <cell r="A178" t="str">
            <v>87-77-0102</v>
          </cell>
          <cell r="B178" t="str">
            <v>фото</v>
          </cell>
          <cell r="C178" t="str">
            <v>Buckshaw Blue</v>
          </cell>
          <cell r="D178" t="str">
            <v>большой</v>
          </cell>
          <cell r="E178">
            <v>150</v>
          </cell>
          <cell r="F178">
            <v>0.92</v>
          </cell>
          <cell r="G178">
            <v>1.33</v>
          </cell>
          <cell r="I178">
            <v>0</v>
          </cell>
          <cell r="J178">
            <v>0</v>
          </cell>
          <cell r="K178" t="str">
            <v>-</v>
          </cell>
          <cell r="L178">
            <v>0</v>
          </cell>
          <cell r="N178" t="str">
            <v>голубой</v>
          </cell>
          <cell r="O178" t="str">
            <v xml:space="preserve"> </v>
          </cell>
          <cell r="P178" t="str">
            <v xml:space="preserve"> </v>
          </cell>
          <cell r="Q178" t="str">
            <v>M</v>
          </cell>
          <cell r="T178" t="str">
            <v xml:space="preserve"> </v>
          </cell>
        </row>
        <row r="179">
          <cell r="A179" t="str">
            <v>87-77-0233</v>
          </cell>
          <cell r="B179" t="str">
            <v>фото</v>
          </cell>
          <cell r="C179" t="str">
            <v>Buckshaw Blue</v>
          </cell>
          <cell r="D179" t="str">
            <v>стандартный</v>
          </cell>
          <cell r="E179">
            <v>250</v>
          </cell>
          <cell r="F179">
            <v>0.76</v>
          </cell>
          <cell r="G179">
            <v>1.17</v>
          </cell>
          <cell r="I179">
            <v>0</v>
          </cell>
          <cell r="J179">
            <v>0</v>
          </cell>
          <cell r="K179" t="str">
            <v>-</v>
          </cell>
          <cell r="L179">
            <v>0</v>
          </cell>
          <cell r="N179" t="str">
            <v>голубой</v>
          </cell>
          <cell r="O179" t="str">
            <v xml:space="preserve"> </v>
          </cell>
          <cell r="P179" t="str">
            <v xml:space="preserve"> </v>
          </cell>
          <cell r="Q179" t="str">
            <v>M</v>
          </cell>
          <cell r="T179" t="str">
            <v xml:space="preserve"> </v>
          </cell>
        </row>
        <row r="180">
          <cell r="A180" t="str">
            <v>87-77-0434</v>
          </cell>
          <cell r="B180" t="str">
            <v>фото</v>
          </cell>
          <cell r="C180" t="str">
            <v>Buckshaw Blue</v>
          </cell>
          <cell r="D180" t="str">
            <v>маленький</v>
          </cell>
          <cell r="E180">
            <v>500</v>
          </cell>
          <cell r="F180">
            <v>0.6</v>
          </cell>
          <cell r="G180">
            <v>1</v>
          </cell>
          <cell r="I180">
            <v>0</v>
          </cell>
          <cell r="J180">
            <v>0</v>
          </cell>
          <cell r="K180" t="str">
            <v>-</v>
          </cell>
          <cell r="L180">
            <v>0</v>
          </cell>
          <cell r="N180" t="str">
            <v>голубой</v>
          </cell>
          <cell r="O180" t="str">
            <v xml:space="preserve"> </v>
          </cell>
          <cell r="P180" t="str">
            <v xml:space="preserve"> </v>
          </cell>
          <cell r="Q180" t="str">
            <v>M</v>
          </cell>
          <cell r="T180" t="str">
            <v xml:space="preserve"> </v>
          </cell>
        </row>
        <row r="181">
          <cell r="A181" t="str">
            <v>87-77-0234</v>
          </cell>
          <cell r="B181" t="str">
            <v>фото</v>
          </cell>
          <cell r="C181" t="str">
            <v>Bullet Proof</v>
          </cell>
          <cell r="D181" t="str">
            <v>стандартный</v>
          </cell>
          <cell r="E181">
            <v>250</v>
          </cell>
          <cell r="F181">
            <v>2.0599999999999996</v>
          </cell>
          <cell r="G181">
            <v>2.46</v>
          </cell>
          <cell r="I181">
            <v>0</v>
          </cell>
          <cell r="J181">
            <v>0</v>
          </cell>
          <cell r="K181" t="str">
            <v>-</v>
          </cell>
          <cell r="L181">
            <v>0</v>
          </cell>
          <cell r="N181" t="str">
            <v>голубой</v>
          </cell>
          <cell r="O181" t="str">
            <v xml:space="preserve"> </v>
          </cell>
          <cell r="P181" t="str">
            <v xml:space="preserve"> </v>
          </cell>
          <cell r="Q181" t="str">
            <v>M</v>
          </cell>
          <cell r="T181" t="str">
            <v xml:space="preserve"> </v>
          </cell>
        </row>
        <row r="182">
          <cell r="A182" t="str">
            <v>87-77-0435</v>
          </cell>
          <cell r="B182" t="str">
            <v>фото</v>
          </cell>
          <cell r="C182" t="str">
            <v>Bullet Proof</v>
          </cell>
          <cell r="D182" t="str">
            <v>маленький</v>
          </cell>
          <cell r="E182">
            <v>500</v>
          </cell>
          <cell r="F182">
            <v>1.65</v>
          </cell>
          <cell r="G182">
            <v>2.0599999999999996</v>
          </cell>
          <cell r="I182">
            <v>0</v>
          </cell>
          <cell r="J182">
            <v>0</v>
          </cell>
          <cell r="K182" t="str">
            <v>-</v>
          </cell>
          <cell r="L182">
            <v>0</v>
          </cell>
          <cell r="N182" t="str">
            <v>голубой</v>
          </cell>
          <cell r="O182" t="str">
            <v xml:space="preserve"> </v>
          </cell>
          <cell r="P182" t="str">
            <v xml:space="preserve"> </v>
          </cell>
          <cell r="Q182" t="str">
            <v>M</v>
          </cell>
          <cell r="T182" t="str">
            <v xml:space="preserve"> </v>
          </cell>
        </row>
        <row r="183">
          <cell r="A183" t="str">
            <v>87-77-0087</v>
          </cell>
          <cell r="B183" t="str">
            <v>фото</v>
          </cell>
          <cell r="C183" t="str">
            <v>Canadian Blue</v>
          </cell>
          <cell r="D183" t="str">
            <v>большой</v>
          </cell>
          <cell r="E183">
            <v>150</v>
          </cell>
          <cell r="F183">
            <v>0.68</v>
          </cell>
          <cell r="G183">
            <v>1.08</v>
          </cell>
          <cell r="I183">
            <v>0</v>
          </cell>
          <cell r="J183">
            <v>0</v>
          </cell>
          <cell r="K183" t="str">
            <v>-</v>
          </cell>
          <cell r="L183">
            <v>0</v>
          </cell>
          <cell r="N183" t="str">
            <v>голубой</v>
          </cell>
          <cell r="O183" t="str">
            <v xml:space="preserve"> </v>
          </cell>
          <cell r="P183" t="str">
            <v xml:space="preserve"> </v>
          </cell>
          <cell r="Q183" t="str">
            <v>SM</v>
          </cell>
          <cell r="T183" t="str">
            <v xml:space="preserve"> </v>
          </cell>
        </row>
        <row r="184">
          <cell r="A184" t="str">
            <v>87-77-0235</v>
          </cell>
          <cell r="B184" t="str">
            <v>фото</v>
          </cell>
          <cell r="C184" t="str">
            <v>Canadian Blue</v>
          </cell>
          <cell r="D184" t="str">
            <v>стандартный</v>
          </cell>
          <cell r="E184">
            <v>250</v>
          </cell>
          <cell r="F184">
            <v>0.6</v>
          </cell>
          <cell r="G184">
            <v>1</v>
          </cell>
          <cell r="I184">
            <v>0</v>
          </cell>
          <cell r="J184">
            <v>0</v>
          </cell>
          <cell r="K184" t="str">
            <v>-</v>
          </cell>
          <cell r="L184">
            <v>0</v>
          </cell>
          <cell r="N184" t="str">
            <v>голубой</v>
          </cell>
          <cell r="O184" t="str">
            <v xml:space="preserve"> </v>
          </cell>
          <cell r="P184" t="str">
            <v xml:space="preserve"> </v>
          </cell>
          <cell r="Q184" t="str">
            <v>SM</v>
          </cell>
          <cell r="T184" t="str">
            <v xml:space="preserve"> </v>
          </cell>
        </row>
        <row r="185">
          <cell r="A185" t="str">
            <v>87-77-0436</v>
          </cell>
          <cell r="B185" t="str">
            <v>фото</v>
          </cell>
          <cell r="C185" t="str">
            <v>Canadian Blue</v>
          </cell>
          <cell r="D185" t="str">
            <v>маленький</v>
          </cell>
          <cell r="E185">
            <v>500</v>
          </cell>
          <cell r="F185">
            <v>0.52</v>
          </cell>
          <cell r="G185">
            <v>0.92</v>
          </cell>
          <cell r="I185">
            <v>0</v>
          </cell>
          <cell r="J185">
            <v>0</v>
          </cell>
          <cell r="K185" t="str">
            <v>-</v>
          </cell>
          <cell r="L185">
            <v>0</v>
          </cell>
          <cell r="N185" t="str">
            <v>голубой</v>
          </cell>
          <cell r="O185" t="str">
            <v xml:space="preserve"> </v>
          </cell>
          <cell r="P185" t="str">
            <v xml:space="preserve"> </v>
          </cell>
          <cell r="Q185" t="str">
            <v>SM</v>
          </cell>
          <cell r="T185" t="str">
            <v xml:space="preserve"> </v>
          </cell>
        </row>
        <row r="186">
          <cell r="A186" t="str">
            <v>87-77-0140</v>
          </cell>
          <cell r="B186" t="str">
            <v>фото</v>
          </cell>
          <cell r="C186" t="str">
            <v>Captain's Adventure</v>
          </cell>
          <cell r="D186" t="str">
            <v>большой</v>
          </cell>
          <cell r="E186">
            <v>150</v>
          </cell>
          <cell r="F186">
            <v>1.25</v>
          </cell>
          <cell r="G186">
            <v>1.65</v>
          </cell>
          <cell r="I186">
            <v>0</v>
          </cell>
          <cell r="J186">
            <v>0</v>
          </cell>
          <cell r="K186" t="str">
            <v>-</v>
          </cell>
          <cell r="L186">
            <v>0</v>
          </cell>
          <cell r="N186" t="str">
            <v>желтый</v>
          </cell>
          <cell r="O186" t="str">
            <v>кремовый</v>
          </cell>
          <cell r="P186" t="str">
            <v>желтый</v>
          </cell>
          <cell r="Q186" t="str">
            <v>ML</v>
          </cell>
          <cell r="S186" t="str">
            <v>сложный лист</v>
          </cell>
          <cell r="T186" t="str">
            <v xml:space="preserve"> </v>
          </cell>
        </row>
        <row r="187">
          <cell r="A187" t="str">
            <v>87-77-0236</v>
          </cell>
          <cell r="B187" t="str">
            <v>фото</v>
          </cell>
          <cell r="C187" t="str">
            <v>Captain's Adventure</v>
          </cell>
          <cell r="D187" t="str">
            <v>стандартный</v>
          </cell>
          <cell r="E187">
            <v>250</v>
          </cell>
          <cell r="F187">
            <v>1.08</v>
          </cell>
          <cell r="G187">
            <v>1.49</v>
          </cell>
          <cell r="I187">
            <v>0</v>
          </cell>
          <cell r="J187">
            <v>0</v>
          </cell>
          <cell r="K187" t="str">
            <v>-</v>
          </cell>
          <cell r="L187">
            <v>0</v>
          </cell>
          <cell r="N187" t="str">
            <v>желтый</v>
          </cell>
          <cell r="O187" t="str">
            <v>кремовый</v>
          </cell>
          <cell r="P187" t="str">
            <v>желтый</v>
          </cell>
          <cell r="Q187" t="str">
            <v>ML</v>
          </cell>
          <cell r="S187" t="str">
            <v>сложный лист</v>
          </cell>
          <cell r="T187" t="str">
            <v xml:space="preserve"> </v>
          </cell>
        </row>
        <row r="188">
          <cell r="A188" t="str">
            <v>87-77-0437</v>
          </cell>
          <cell r="B188" t="str">
            <v>фото</v>
          </cell>
          <cell r="C188" t="str">
            <v>Captain's Adventure</v>
          </cell>
          <cell r="D188" t="str">
            <v>маленький</v>
          </cell>
          <cell r="E188">
            <v>500</v>
          </cell>
          <cell r="F188">
            <v>0.92</v>
          </cell>
          <cell r="G188">
            <v>1.33</v>
          </cell>
          <cell r="I188">
            <v>0</v>
          </cell>
          <cell r="J188">
            <v>0</v>
          </cell>
          <cell r="K188" t="str">
            <v>-</v>
          </cell>
          <cell r="L188">
            <v>0</v>
          </cell>
          <cell r="N188" t="str">
            <v>желтый</v>
          </cell>
          <cell r="O188" t="str">
            <v>кремовый</v>
          </cell>
          <cell r="P188" t="str">
            <v>желтый</v>
          </cell>
          <cell r="Q188" t="str">
            <v>ML</v>
          </cell>
          <cell r="S188" t="str">
            <v>сложный лист</v>
          </cell>
          <cell r="T188" t="str">
            <v xml:space="preserve"> </v>
          </cell>
        </row>
        <row r="189">
          <cell r="A189" t="str">
            <v>87-77-0060</v>
          </cell>
          <cell r="B189" t="str">
            <v>фото</v>
          </cell>
          <cell r="C189" t="str">
            <v>Carol</v>
          </cell>
          <cell r="D189" t="str">
            <v>большой</v>
          </cell>
          <cell r="E189">
            <v>150</v>
          </cell>
          <cell r="F189">
            <v>0.52</v>
          </cell>
          <cell r="G189">
            <v>0.92</v>
          </cell>
          <cell r="I189">
            <v>0</v>
          </cell>
          <cell r="J189">
            <v>0</v>
          </cell>
          <cell r="K189" t="str">
            <v>-</v>
          </cell>
          <cell r="L189">
            <v>0</v>
          </cell>
          <cell r="N189" t="str">
            <v xml:space="preserve"> </v>
          </cell>
          <cell r="O189" t="str">
            <v>зеленый</v>
          </cell>
          <cell r="P189" t="str">
            <v>белый</v>
          </cell>
          <cell r="Q189" t="str">
            <v>ML</v>
          </cell>
          <cell r="T189" t="str">
            <v xml:space="preserve"> </v>
          </cell>
        </row>
        <row r="190">
          <cell r="A190" t="str">
            <v>87-77-0237</v>
          </cell>
          <cell r="B190" t="str">
            <v>фото</v>
          </cell>
          <cell r="C190" t="str">
            <v>Carol</v>
          </cell>
          <cell r="D190" t="str">
            <v>стандартный</v>
          </cell>
          <cell r="E190">
            <v>250</v>
          </cell>
          <cell r="F190">
            <v>0.42</v>
          </cell>
          <cell r="G190">
            <v>0.83</v>
          </cell>
          <cell r="I190">
            <v>0</v>
          </cell>
          <cell r="J190">
            <v>0</v>
          </cell>
          <cell r="K190" t="str">
            <v>-</v>
          </cell>
          <cell r="L190">
            <v>0</v>
          </cell>
          <cell r="N190" t="str">
            <v xml:space="preserve"> </v>
          </cell>
          <cell r="O190" t="str">
            <v>зеленый</v>
          </cell>
          <cell r="P190" t="str">
            <v>белый</v>
          </cell>
          <cell r="Q190" t="str">
            <v>ML</v>
          </cell>
          <cell r="T190" t="str">
            <v xml:space="preserve"> </v>
          </cell>
        </row>
        <row r="191">
          <cell r="A191" t="str">
            <v>87-77-0438</v>
          </cell>
          <cell r="B191" t="str">
            <v>фото</v>
          </cell>
          <cell r="C191" t="str">
            <v>Carol</v>
          </cell>
          <cell r="D191" t="str">
            <v>маленький</v>
          </cell>
          <cell r="E191">
            <v>500</v>
          </cell>
          <cell r="F191">
            <v>0.36</v>
          </cell>
          <cell r="G191">
            <v>0.76</v>
          </cell>
          <cell r="I191">
            <v>0</v>
          </cell>
          <cell r="J191">
            <v>0</v>
          </cell>
          <cell r="K191" t="str">
            <v>-</v>
          </cell>
          <cell r="L191">
            <v>0</v>
          </cell>
          <cell r="N191" t="str">
            <v xml:space="preserve"> </v>
          </cell>
          <cell r="O191" t="str">
            <v>зеленый</v>
          </cell>
          <cell r="P191" t="str">
            <v>белый</v>
          </cell>
          <cell r="Q191" t="str">
            <v>ML</v>
          </cell>
          <cell r="T191" t="str">
            <v xml:space="preserve"> </v>
          </cell>
        </row>
        <row r="192">
          <cell r="A192" t="str">
            <v>87-77-0238</v>
          </cell>
          <cell r="B192" t="str">
            <v>фото</v>
          </cell>
          <cell r="C192" t="str">
            <v>Cathedral Windows</v>
          </cell>
          <cell r="D192" t="str">
            <v>стандартный</v>
          </cell>
          <cell r="E192">
            <v>250</v>
          </cell>
          <cell r="F192">
            <v>1.41</v>
          </cell>
          <cell r="G192">
            <v>1.81</v>
          </cell>
          <cell r="I192">
            <v>0</v>
          </cell>
          <cell r="J192">
            <v>0</v>
          </cell>
          <cell r="K192" t="str">
            <v>-</v>
          </cell>
          <cell r="L192">
            <v>0</v>
          </cell>
          <cell r="N192" t="str">
            <v xml:space="preserve"> </v>
          </cell>
          <cell r="O192" t="str">
            <v>желтый</v>
          </cell>
          <cell r="P192" t="str">
            <v>зеленый</v>
          </cell>
          <cell r="Q192" t="str">
            <v>L</v>
          </cell>
          <cell r="R192" t="str">
            <v>да</v>
          </cell>
          <cell r="T192" t="str">
            <v>ДА</v>
          </cell>
        </row>
        <row r="193">
          <cell r="A193" t="str">
            <v>87-77-0439</v>
          </cell>
          <cell r="B193" t="str">
            <v>фото</v>
          </cell>
          <cell r="C193" t="str">
            <v>Cathedral Windows</v>
          </cell>
          <cell r="D193" t="str">
            <v>маленький</v>
          </cell>
          <cell r="E193">
            <v>500</v>
          </cell>
          <cell r="F193">
            <v>1.25</v>
          </cell>
          <cell r="G193">
            <v>1.65</v>
          </cell>
          <cell r="I193">
            <v>0</v>
          </cell>
          <cell r="J193">
            <v>0</v>
          </cell>
          <cell r="K193" t="str">
            <v>-</v>
          </cell>
          <cell r="L193">
            <v>0</v>
          </cell>
          <cell r="N193" t="str">
            <v xml:space="preserve"> </v>
          </cell>
          <cell r="O193" t="str">
            <v>желтый</v>
          </cell>
          <cell r="P193" t="str">
            <v>зеленый</v>
          </cell>
          <cell r="Q193" t="str">
            <v>L</v>
          </cell>
          <cell r="R193" t="str">
            <v>да</v>
          </cell>
          <cell r="T193" t="str">
            <v>ДА</v>
          </cell>
        </row>
        <row r="194">
          <cell r="A194" t="str">
            <v>87-77-0141</v>
          </cell>
          <cell r="B194" t="str">
            <v>фото</v>
          </cell>
          <cell r="C194" t="str">
            <v>Catherine</v>
          </cell>
          <cell r="D194" t="str">
            <v>большой</v>
          </cell>
          <cell r="E194">
            <v>150</v>
          </cell>
          <cell r="F194">
            <v>1.25</v>
          </cell>
          <cell r="G194">
            <v>1.65</v>
          </cell>
          <cell r="I194">
            <v>0</v>
          </cell>
          <cell r="J194">
            <v>0</v>
          </cell>
          <cell r="K194" t="str">
            <v>-</v>
          </cell>
          <cell r="L194">
            <v>0</v>
          </cell>
          <cell r="N194" t="str">
            <v xml:space="preserve"> </v>
          </cell>
          <cell r="O194" t="str">
            <v>кремовый</v>
          </cell>
          <cell r="P194" t="str">
            <v>голубой</v>
          </cell>
          <cell r="Q194" t="str">
            <v>ML</v>
          </cell>
          <cell r="T194" t="str">
            <v xml:space="preserve"> </v>
          </cell>
          <cell r="U194" t="str">
            <v>ДА</v>
          </cell>
        </row>
        <row r="195">
          <cell r="A195" t="str">
            <v>87-77-0239</v>
          </cell>
          <cell r="B195" t="str">
            <v>фото</v>
          </cell>
          <cell r="C195" t="str">
            <v>Catherine</v>
          </cell>
          <cell r="D195" t="str">
            <v>стандартный</v>
          </cell>
          <cell r="E195">
            <v>250</v>
          </cell>
          <cell r="F195">
            <v>1.08</v>
          </cell>
          <cell r="G195">
            <v>1.49</v>
          </cell>
          <cell r="I195">
            <v>0</v>
          </cell>
          <cell r="J195">
            <v>0</v>
          </cell>
          <cell r="K195" t="str">
            <v>-</v>
          </cell>
          <cell r="L195">
            <v>0</v>
          </cell>
          <cell r="N195" t="str">
            <v xml:space="preserve"> </v>
          </cell>
          <cell r="O195" t="str">
            <v>кремовый</v>
          </cell>
          <cell r="P195" t="str">
            <v>голубой</v>
          </cell>
          <cell r="Q195" t="str">
            <v>ML</v>
          </cell>
          <cell r="T195" t="str">
            <v xml:space="preserve"> </v>
          </cell>
          <cell r="U195" t="str">
            <v>ДА</v>
          </cell>
        </row>
        <row r="196">
          <cell r="A196" t="str">
            <v>87-77-0440</v>
          </cell>
          <cell r="B196" t="str">
            <v>фото</v>
          </cell>
          <cell r="C196" t="str">
            <v>Catherine</v>
          </cell>
          <cell r="D196" t="str">
            <v>маленький</v>
          </cell>
          <cell r="E196">
            <v>500</v>
          </cell>
          <cell r="F196">
            <v>0.92</v>
          </cell>
          <cell r="G196">
            <v>1.33</v>
          </cell>
          <cell r="I196">
            <v>0</v>
          </cell>
          <cell r="J196">
            <v>0</v>
          </cell>
          <cell r="K196" t="str">
            <v>-</v>
          </cell>
          <cell r="L196">
            <v>0</v>
          </cell>
          <cell r="N196" t="str">
            <v xml:space="preserve"> </v>
          </cell>
          <cell r="O196" t="str">
            <v>кремовый</v>
          </cell>
          <cell r="P196" t="str">
            <v>голубой</v>
          </cell>
          <cell r="Q196" t="str">
            <v>ML</v>
          </cell>
          <cell r="T196" t="str">
            <v xml:space="preserve"> </v>
          </cell>
          <cell r="U196" t="str">
            <v>ДА</v>
          </cell>
        </row>
        <row r="197">
          <cell r="A197" t="str">
            <v>87-77-0161</v>
          </cell>
          <cell r="B197" t="str">
            <v>фото</v>
          </cell>
          <cell r="C197" t="str">
            <v>Chain Lightning</v>
          </cell>
          <cell r="D197" t="str">
            <v>большой</v>
          </cell>
          <cell r="E197">
            <v>150</v>
          </cell>
          <cell r="F197">
            <v>1.65</v>
          </cell>
          <cell r="G197">
            <v>2.0599999999999996</v>
          </cell>
          <cell r="I197">
            <v>0</v>
          </cell>
          <cell r="J197">
            <v>0</v>
          </cell>
          <cell r="K197" t="str">
            <v>-</v>
          </cell>
          <cell r="L197">
            <v>0</v>
          </cell>
          <cell r="M197" t="str">
            <v>Special Attention</v>
          </cell>
          <cell r="N197" t="str">
            <v xml:space="preserve"> </v>
          </cell>
          <cell r="O197" t="str">
            <v>белый</v>
          </cell>
          <cell r="P197" t="str">
            <v>зеленый</v>
          </cell>
          <cell r="Q197" t="str">
            <v>M</v>
          </cell>
          <cell r="T197" t="str">
            <v xml:space="preserve"> </v>
          </cell>
        </row>
        <row r="198">
          <cell r="A198" t="str">
            <v>87-77-0240</v>
          </cell>
          <cell r="B198" t="str">
            <v>фото</v>
          </cell>
          <cell r="C198" t="str">
            <v>Chain Lightning</v>
          </cell>
          <cell r="D198" t="str">
            <v>стандартный</v>
          </cell>
          <cell r="E198">
            <v>250</v>
          </cell>
          <cell r="F198">
            <v>1.41</v>
          </cell>
          <cell r="G198">
            <v>1.81</v>
          </cell>
          <cell r="I198">
            <v>0</v>
          </cell>
          <cell r="J198">
            <v>0</v>
          </cell>
          <cell r="K198" t="str">
            <v>-</v>
          </cell>
          <cell r="L198">
            <v>0</v>
          </cell>
          <cell r="M198" t="str">
            <v>Special Attention</v>
          </cell>
          <cell r="N198" t="str">
            <v xml:space="preserve"> </v>
          </cell>
          <cell r="O198" t="str">
            <v>белый</v>
          </cell>
          <cell r="P198" t="str">
            <v>зеленый</v>
          </cell>
          <cell r="Q198" t="str">
            <v>M</v>
          </cell>
          <cell r="T198" t="str">
            <v xml:space="preserve"> </v>
          </cell>
        </row>
        <row r="199">
          <cell r="A199" t="str">
            <v>87-77-0441</v>
          </cell>
          <cell r="B199" t="str">
            <v>фото</v>
          </cell>
          <cell r="C199" t="str">
            <v>Chain Lightning</v>
          </cell>
          <cell r="D199" t="str">
            <v>маленький</v>
          </cell>
          <cell r="E199">
            <v>500</v>
          </cell>
          <cell r="F199">
            <v>1.25</v>
          </cell>
          <cell r="G199">
            <v>1.65</v>
          </cell>
          <cell r="I199">
            <v>0</v>
          </cell>
          <cell r="J199">
            <v>0</v>
          </cell>
          <cell r="K199" t="str">
            <v>-</v>
          </cell>
          <cell r="L199">
            <v>0</v>
          </cell>
          <cell r="M199" t="str">
            <v>Special Attention</v>
          </cell>
          <cell r="N199" t="str">
            <v xml:space="preserve"> </v>
          </cell>
          <cell r="O199" t="str">
            <v>белый</v>
          </cell>
          <cell r="P199" t="str">
            <v>зеленый</v>
          </cell>
          <cell r="Q199" t="str">
            <v>M</v>
          </cell>
          <cell r="T199" t="str">
            <v xml:space="preserve"> </v>
          </cell>
        </row>
        <row r="200">
          <cell r="A200" t="str">
            <v>87-77-0162</v>
          </cell>
          <cell r="B200" t="str">
            <v>фото</v>
          </cell>
          <cell r="C200" t="str">
            <v>Christmas Candy</v>
          </cell>
          <cell r="D200" t="str">
            <v>большой</v>
          </cell>
          <cell r="E200">
            <v>150</v>
          </cell>
          <cell r="F200">
            <v>1.85</v>
          </cell>
          <cell r="G200">
            <v>2.2599999999999998</v>
          </cell>
          <cell r="I200">
            <v>0</v>
          </cell>
          <cell r="J200">
            <v>0</v>
          </cell>
          <cell r="K200" t="str">
            <v>-</v>
          </cell>
          <cell r="L200">
            <v>0</v>
          </cell>
          <cell r="N200" t="str">
            <v xml:space="preserve"> </v>
          </cell>
          <cell r="O200" t="str">
            <v>белый</v>
          </cell>
          <cell r="P200" t="str">
            <v>темно-зеленый</v>
          </cell>
          <cell r="Q200" t="str">
            <v>M</v>
          </cell>
          <cell r="T200" t="str">
            <v xml:space="preserve"> </v>
          </cell>
        </row>
        <row r="201">
          <cell r="A201" t="str">
            <v>87-77-0242</v>
          </cell>
          <cell r="B201" t="str">
            <v>фото</v>
          </cell>
          <cell r="C201" t="str">
            <v>Christmas Candy</v>
          </cell>
          <cell r="D201" t="str">
            <v>стандартный</v>
          </cell>
          <cell r="E201">
            <v>250</v>
          </cell>
          <cell r="F201">
            <v>1.61</v>
          </cell>
          <cell r="G201">
            <v>2.0199999999999996</v>
          </cell>
          <cell r="I201">
            <v>0</v>
          </cell>
          <cell r="J201">
            <v>0</v>
          </cell>
          <cell r="K201" t="str">
            <v>-</v>
          </cell>
          <cell r="L201">
            <v>0</v>
          </cell>
          <cell r="N201" t="str">
            <v xml:space="preserve"> </v>
          </cell>
          <cell r="O201" t="str">
            <v>белый</v>
          </cell>
          <cell r="P201" t="str">
            <v>темно-зеленый</v>
          </cell>
          <cell r="Q201" t="str">
            <v>M</v>
          </cell>
          <cell r="T201" t="str">
            <v xml:space="preserve"> </v>
          </cell>
        </row>
        <row r="202">
          <cell r="A202" t="str">
            <v>87-77-0442</v>
          </cell>
          <cell r="B202" t="str">
            <v>фото</v>
          </cell>
          <cell r="C202" t="str">
            <v>Christmas Candy</v>
          </cell>
          <cell r="D202" t="str">
            <v>маленький</v>
          </cell>
          <cell r="E202">
            <v>500</v>
          </cell>
          <cell r="F202">
            <v>1.37</v>
          </cell>
          <cell r="G202">
            <v>1.77</v>
          </cell>
          <cell r="I202">
            <v>0</v>
          </cell>
          <cell r="J202">
            <v>0</v>
          </cell>
          <cell r="K202" t="str">
            <v>-</v>
          </cell>
          <cell r="L202">
            <v>0</v>
          </cell>
          <cell r="N202" t="str">
            <v xml:space="preserve"> </v>
          </cell>
          <cell r="O202" t="str">
            <v>белый</v>
          </cell>
          <cell r="P202" t="str">
            <v>темно-зеленый</v>
          </cell>
          <cell r="Q202" t="str">
            <v>M</v>
          </cell>
          <cell r="T202" t="str">
            <v xml:space="preserve"> </v>
          </cell>
        </row>
        <row r="203">
          <cell r="A203" t="str">
            <v>87-77-0243</v>
          </cell>
          <cell r="B203" t="str">
            <v>фото</v>
          </cell>
          <cell r="C203" t="str">
            <v>Christmas Island</v>
          </cell>
          <cell r="D203" t="str">
            <v>стандартный</v>
          </cell>
          <cell r="E203">
            <v>250</v>
          </cell>
          <cell r="F203">
            <v>1.41</v>
          </cell>
          <cell r="G203">
            <v>1.81</v>
          </cell>
          <cell r="I203">
            <v>0</v>
          </cell>
          <cell r="J203">
            <v>0</v>
          </cell>
          <cell r="K203" t="str">
            <v>-</v>
          </cell>
          <cell r="L203">
            <v>0</v>
          </cell>
          <cell r="N203" t="str">
            <v xml:space="preserve"> </v>
          </cell>
          <cell r="O203" t="str">
            <v>белый</v>
          </cell>
          <cell r="P203" t="str">
            <v>темно-зеленый</v>
          </cell>
          <cell r="Q203" t="str">
            <v>M</v>
          </cell>
          <cell r="S203" t="str">
            <v>з-х цветная</v>
          </cell>
          <cell r="T203" t="str">
            <v xml:space="preserve"> </v>
          </cell>
        </row>
        <row r="204">
          <cell r="A204" t="str">
            <v>87-77-0068</v>
          </cell>
          <cell r="B204" t="str">
            <v>фото</v>
          </cell>
          <cell r="C204" t="str">
            <v>Christmas Tree</v>
          </cell>
          <cell r="D204" t="str">
            <v>большой</v>
          </cell>
          <cell r="E204">
            <v>150</v>
          </cell>
          <cell r="F204">
            <v>0.57000000000000006</v>
          </cell>
          <cell r="G204">
            <v>0.98</v>
          </cell>
          <cell r="I204">
            <v>0</v>
          </cell>
          <cell r="J204">
            <v>0</v>
          </cell>
          <cell r="K204" t="str">
            <v>-</v>
          </cell>
          <cell r="L204">
            <v>0</v>
          </cell>
          <cell r="N204" t="str">
            <v xml:space="preserve"> </v>
          </cell>
          <cell r="O204" t="str">
            <v>темно-зеленый</v>
          </cell>
          <cell r="P204" t="str">
            <v>желтый</v>
          </cell>
          <cell r="Q204" t="str">
            <v>ML</v>
          </cell>
          <cell r="S204" t="str">
            <v>морщинистая</v>
          </cell>
          <cell r="T204" t="str">
            <v xml:space="preserve"> </v>
          </cell>
        </row>
        <row r="205">
          <cell r="A205" t="str">
            <v>87-77-0244</v>
          </cell>
          <cell r="B205" t="str">
            <v>фото</v>
          </cell>
          <cell r="C205" t="str">
            <v>Christmas Tree</v>
          </cell>
          <cell r="D205" t="str">
            <v>стандартный</v>
          </cell>
          <cell r="E205">
            <v>250</v>
          </cell>
          <cell r="F205">
            <v>0.49</v>
          </cell>
          <cell r="G205">
            <v>0.9</v>
          </cell>
          <cell r="I205">
            <v>0</v>
          </cell>
          <cell r="J205">
            <v>0</v>
          </cell>
          <cell r="K205" t="str">
            <v>-</v>
          </cell>
          <cell r="L205">
            <v>0</v>
          </cell>
          <cell r="N205" t="str">
            <v xml:space="preserve"> </v>
          </cell>
          <cell r="O205" t="str">
            <v>темно-зеленый</v>
          </cell>
          <cell r="P205" t="str">
            <v>желтый</v>
          </cell>
          <cell r="Q205" t="str">
            <v>ML</v>
          </cell>
          <cell r="S205" t="str">
            <v>морщинистая</v>
          </cell>
          <cell r="T205" t="str">
            <v xml:space="preserve"> </v>
          </cell>
        </row>
        <row r="206">
          <cell r="A206" t="str">
            <v>87-77-0443</v>
          </cell>
          <cell r="B206" t="str">
            <v>фото</v>
          </cell>
          <cell r="C206" t="str">
            <v>Christmas Tree</v>
          </cell>
          <cell r="D206" t="str">
            <v>маленький</v>
          </cell>
          <cell r="E206">
            <v>500</v>
          </cell>
          <cell r="F206">
            <v>0.42</v>
          </cell>
          <cell r="G206">
            <v>0.83</v>
          </cell>
          <cell r="I206">
            <v>0</v>
          </cell>
          <cell r="J206">
            <v>0</v>
          </cell>
          <cell r="K206" t="str">
            <v>-</v>
          </cell>
          <cell r="L206">
            <v>0</v>
          </cell>
          <cell r="N206" t="str">
            <v xml:space="preserve"> </v>
          </cell>
          <cell r="O206" t="str">
            <v>темно-зеленый</v>
          </cell>
          <cell r="P206" t="str">
            <v>желтый</v>
          </cell>
          <cell r="Q206" t="str">
            <v>ML</v>
          </cell>
          <cell r="S206" t="str">
            <v>морщинистая</v>
          </cell>
          <cell r="T206" t="str">
            <v xml:space="preserve"> </v>
          </cell>
        </row>
        <row r="207">
          <cell r="A207" t="str">
            <v>87-77-0184</v>
          </cell>
          <cell r="B207" t="str">
            <v>фото</v>
          </cell>
          <cell r="C207" t="str">
            <v>Color Festival ®</v>
          </cell>
          <cell r="D207" t="str">
            <v>большой</v>
          </cell>
          <cell r="E207">
            <v>150</v>
          </cell>
          <cell r="F207">
            <v>2.0599999999999996</v>
          </cell>
          <cell r="G207">
            <v>2.46</v>
          </cell>
          <cell r="I207">
            <v>0</v>
          </cell>
          <cell r="J207">
            <v>0</v>
          </cell>
          <cell r="K207" t="str">
            <v>-</v>
          </cell>
          <cell r="L207">
            <v>0</v>
          </cell>
          <cell r="M207" t="str">
            <v>Special Attention</v>
          </cell>
          <cell r="N207" t="str">
            <v>белый</v>
          </cell>
          <cell r="O207" t="str">
            <v>желтый</v>
          </cell>
          <cell r="P207" t="str">
            <v>зеленый</v>
          </cell>
          <cell r="Q207" t="str">
            <v>SM</v>
          </cell>
          <cell r="S207" t="str">
            <v>з-х цветная</v>
          </cell>
          <cell r="T207" t="str">
            <v xml:space="preserve"> </v>
          </cell>
        </row>
        <row r="208">
          <cell r="A208" t="str">
            <v>87-77-0246</v>
          </cell>
          <cell r="B208" t="str">
            <v>фото</v>
          </cell>
          <cell r="C208" t="str">
            <v>Color Festival ®</v>
          </cell>
          <cell r="D208" t="str">
            <v>стандартный</v>
          </cell>
          <cell r="E208">
            <v>250</v>
          </cell>
          <cell r="F208">
            <v>1.65</v>
          </cell>
          <cell r="G208">
            <v>2.0599999999999996</v>
          </cell>
          <cell r="I208">
            <v>0</v>
          </cell>
          <cell r="J208">
            <v>0</v>
          </cell>
          <cell r="K208" t="str">
            <v>-</v>
          </cell>
          <cell r="L208">
            <v>0</v>
          </cell>
          <cell r="M208" t="str">
            <v>Special Attention</v>
          </cell>
          <cell r="N208" t="str">
            <v>белый</v>
          </cell>
          <cell r="O208" t="str">
            <v>желтый</v>
          </cell>
          <cell r="P208" t="str">
            <v>зеленый</v>
          </cell>
          <cell r="Q208" t="str">
            <v>SM</v>
          </cell>
          <cell r="S208" t="str">
            <v>з-х цветная</v>
          </cell>
          <cell r="T208" t="str">
            <v xml:space="preserve"> </v>
          </cell>
        </row>
        <row r="209">
          <cell r="A209" t="str">
            <v>87-77-0445</v>
          </cell>
          <cell r="B209" t="str">
            <v>фото</v>
          </cell>
          <cell r="C209" t="str">
            <v>Color Festival ®</v>
          </cell>
          <cell r="D209" t="str">
            <v>маленький</v>
          </cell>
          <cell r="E209">
            <v>500</v>
          </cell>
          <cell r="F209">
            <v>1.41</v>
          </cell>
          <cell r="G209">
            <v>1.81</v>
          </cell>
          <cell r="I209">
            <v>0</v>
          </cell>
          <cell r="J209">
            <v>0</v>
          </cell>
          <cell r="K209" t="str">
            <v>-</v>
          </cell>
          <cell r="L209">
            <v>0</v>
          </cell>
          <cell r="M209" t="str">
            <v>Special Attention</v>
          </cell>
          <cell r="N209" t="str">
            <v>белый</v>
          </cell>
          <cell r="O209" t="str">
            <v>желтый</v>
          </cell>
          <cell r="P209" t="str">
            <v>зеленый</v>
          </cell>
          <cell r="Q209" t="str">
            <v>SM</v>
          </cell>
          <cell r="S209" t="str">
            <v>з-х цветная</v>
          </cell>
          <cell r="T209" t="str">
            <v xml:space="preserve"> </v>
          </cell>
        </row>
        <row r="210">
          <cell r="A210" t="str">
            <v>87-77-0142</v>
          </cell>
          <cell r="B210" t="str">
            <v>фото</v>
          </cell>
          <cell r="C210" t="str">
            <v>Color Glory</v>
          </cell>
          <cell r="D210" t="str">
            <v>большой</v>
          </cell>
          <cell r="E210">
            <v>150</v>
          </cell>
          <cell r="F210">
            <v>1.25</v>
          </cell>
          <cell r="G210">
            <v>1.65</v>
          </cell>
          <cell r="I210">
            <v>0</v>
          </cell>
          <cell r="J210">
            <v>0</v>
          </cell>
          <cell r="K210" t="str">
            <v>-</v>
          </cell>
          <cell r="L210">
            <v>0</v>
          </cell>
          <cell r="N210" t="str">
            <v xml:space="preserve"> </v>
          </cell>
          <cell r="O210" t="str">
            <v>кремовый</v>
          </cell>
          <cell r="P210" t="str">
            <v>голубой</v>
          </cell>
          <cell r="Q210" t="str">
            <v>ML</v>
          </cell>
          <cell r="T210" t="str">
            <v xml:space="preserve"> </v>
          </cell>
        </row>
        <row r="211">
          <cell r="A211" t="str">
            <v>87-77-0247</v>
          </cell>
          <cell r="B211" t="str">
            <v>фото</v>
          </cell>
          <cell r="C211" t="str">
            <v>Color Glory</v>
          </cell>
          <cell r="D211" t="str">
            <v>стандартный</v>
          </cell>
          <cell r="E211">
            <v>250</v>
          </cell>
          <cell r="F211">
            <v>1.08</v>
          </cell>
          <cell r="G211">
            <v>1.49</v>
          </cell>
          <cell r="I211">
            <v>0</v>
          </cell>
          <cell r="J211">
            <v>0</v>
          </cell>
          <cell r="K211" t="str">
            <v>-</v>
          </cell>
          <cell r="L211">
            <v>0</v>
          </cell>
          <cell r="N211" t="str">
            <v xml:space="preserve"> </v>
          </cell>
          <cell r="O211" t="str">
            <v>кремовый</v>
          </cell>
          <cell r="P211" t="str">
            <v>голубой</v>
          </cell>
          <cell r="Q211" t="str">
            <v>ML</v>
          </cell>
          <cell r="T211" t="str">
            <v xml:space="preserve"> </v>
          </cell>
        </row>
        <row r="212">
          <cell r="A212" t="str">
            <v>87-77-0446</v>
          </cell>
          <cell r="B212" t="str">
            <v>фото</v>
          </cell>
          <cell r="C212" t="str">
            <v>Color Glory</v>
          </cell>
          <cell r="D212" t="str">
            <v>маленький</v>
          </cell>
          <cell r="E212">
            <v>500</v>
          </cell>
          <cell r="F212">
            <v>0.92</v>
          </cell>
          <cell r="G212">
            <v>1.33</v>
          </cell>
          <cell r="I212">
            <v>0</v>
          </cell>
          <cell r="J212">
            <v>0</v>
          </cell>
          <cell r="K212" t="str">
            <v>-</v>
          </cell>
          <cell r="L212">
            <v>0</v>
          </cell>
          <cell r="N212" t="str">
            <v xml:space="preserve"> </v>
          </cell>
          <cell r="O212" t="str">
            <v>кремовый</v>
          </cell>
          <cell r="P212" t="str">
            <v>голубой</v>
          </cell>
          <cell r="Q212" t="str">
            <v>ML</v>
          </cell>
          <cell r="T212" t="str">
            <v xml:space="preserve"> </v>
          </cell>
        </row>
        <row r="213">
          <cell r="A213" t="str">
            <v>87-77-0076</v>
          </cell>
          <cell r="B213" t="str">
            <v>фото</v>
          </cell>
          <cell r="C213" t="str">
            <v>Colored Hulk</v>
          </cell>
          <cell r="D213" t="str">
            <v>большой</v>
          </cell>
          <cell r="E213">
            <v>150</v>
          </cell>
          <cell r="F213">
            <v>0.57000000000000006</v>
          </cell>
          <cell r="G213">
            <v>0.98</v>
          </cell>
          <cell r="I213">
            <v>0</v>
          </cell>
          <cell r="J213">
            <v>0</v>
          </cell>
          <cell r="K213" t="str">
            <v>-</v>
          </cell>
          <cell r="L213">
            <v>0</v>
          </cell>
          <cell r="N213" t="str">
            <v xml:space="preserve"> </v>
          </cell>
          <cell r="O213" t="str">
            <v>белый</v>
          </cell>
          <cell r="P213" t="str">
            <v>зеленый</v>
          </cell>
          <cell r="Q213" t="str">
            <v>M</v>
          </cell>
          <cell r="S213" t="str">
            <v>меняет цвет</v>
          </cell>
          <cell r="T213" t="str">
            <v>ДА</v>
          </cell>
        </row>
        <row r="214">
          <cell r="A214" t="str">
            <v>87-77-0248</v>
          </cell>
          <cell r="B214" t="str">
            <v>фото</v>
          </cell>
          <cell r="C214" t="str">
            <v>Colored Hulk</v>
          </cell>
          <cell r="D214" t="str">
            <v>стандартный</v>
          </cell>
          <cell r="E214">
            <v>250</v>
          </cell>
          <cell r="F214">
            <v>0.49</v>
          </cell>
          <cell r="G214">
            <v>0.9</v>
          </cell>
          <cell r="I214">
            <v>0</v>
          </cell>
          <cell r="J214">
            <v>0</v>
          </cell>
          <cell r="K214" t="str">
            <v>-</v>
          </cell>
          <cell r="L214">
            <v>0</v>
          </cell>
          <cell r="N214" t="str">
            <v xml:space="preserve"> </v>
          </cell>
          <cell r="O214" t="str">
            <v>белый</v>
          </cell>
          <cell r="P214" t="str">
            <v>зеленый</v>
          </cell>
          <cell r="Q214" t="str">
            <v>M</v>
          </cell>
          <cell r="S214" t="str">
            <v>меняет цвет</v>
          </cell>
          <cell r="T214" t="str">
            <v>ДА</v>
          </cell>
        </row>
        <row r="215">
          <cell r="A215" t="str">
            <v>87-77-0447</v>
          </cell>
          <cell r="B215" t="str">
            <v>фото</v>
          </cell>
          <cell r="C215" t="str">
            <v>Colored Hulk</v>
          </cell>
          <cell r="D215" t="str">
            <v>маленький</v>
          </cell>
          <cell r="E215">
            <v>500</v>
          </cell>
          <cell r="F215">
            <v>0.42</v>
          </cell>
          <cell r="G215">
            <v>0.83</v>
          </cell>
          <cell r="I215">
            <v>0</v>
          </cell>
          <cell r="J215">
            <v>0</v>
          </cell>
          <cell r="K215" t="str">
            <v>-</v>
          </cell>
          <cell r="L215">
            <v>0</v>
          </cell>
          <cell r="N215" t="str">
            <v xml:space="preserve"> </v>
          </cell>
          <cell r="O215" t="str">
            <v>белый</v>
          </cell>
          <cell r="P215" t="str">
            <v>зеленый</v>
          </cell>
          <cell r="Q215" t="str">
            <v>M</v>
          </cell>
          <cell r="S215" t="str">
            <v>меняет цвет</v>
          </cell>
          <cell r="T215" t="str">
            <v>ДА</v>
          </cell>
        </row>
        <row r="216">
          <cell r="A216" t="str">
            <v>87-77-0103</v>
          </cell>
          <cell r="B216" t="str">
            <v>фото</v>
          </cell>
          <cell r="C216" t="str">
            <v>Delta Dawn</v>
          </cell>
          <cell r="D216" t="str">
            <v>большой</v>
          </cell>
          <cell r="E216">
            <v>150</v>
          </cell>
          <cell r="F216">
            <v>0.92</v>
          </cell>
          <cell r="G216">
            <v>1.33</v>
          </cell>
          <cell r="I216">
            <v>0</v>
          </cell>
          <cell r="J216">
            <v>0</v>
          </cell>
          <cell r="K216" t="str">
            <v>-</v>
          </cell>
          <cell r="L216">
            <v>0</v>
          </cell>
          <cell r="N216" t="str">
            <v xml:space="preserve"> </v>
          </cell>
          <cell r="O216" t="str">
            <v>светло-зеленый</v>
          </cell>
          <cell r="P216" t="str">
            <v>белый</v>
          </cell>
          <cell r="Q216" t="str">
            <v>L</v>
          </cell>
          <cell r="T216" t="str">
            <v xml:space="preserve"> </v>
          </cell>
        </row>
        <row r="217">
          <cell r="A217" t="str">
            <v>87-77-0249</v>
          </cell>
          <cell r="B217" t="str">
            <v>фото</v>
          </cell>
          <cell r="C217" t="str">
            <v>Delta Dawn</v>
          </cell>
          <cell r="D217" t="str">
            <v>стандартный</v>
          </cell>
          <cell r="E217">
            <v>250</v>
          </cell>
          <cell r="F217">
            <v>0.76</v>
          </cell>
          <cell r="G217">
            <v>1.17</v>
          </cell>
          <cell r="I217">
            <v>0</v>
          </cell>
          <cell r="J217">
            <v>0</v>
          </cell>
          <cell r="K217" t="str">
            <v>-</v>
          </cell>
          <cell r="L217">
            <v>0</v>
          </cell>
          <cell r="N217" t="str">
            <v xml:space="preserve"> </v>
          </cell>
          <cell r="O217" t="str">
            <v>светло-зеленый</v>
          </cell>
          <cell r="P217" t="str">
            <v>белый</v>
          </cell>
          <cell r="Q217" t="str">
            <v>L</v>
          </cell>
          <cell r="T217" t="str">
            <v xml:space="preserve"> </v>
          </cell>
        </row>
        <row r="218">
          <cell r="A218" t="str">
            <v>87-77-0448</v>
          </cell>
          <cell r="B218" t="str">
            <v>фото</v>
          </cell>
          <cell r="C218" t="str">
            <v>Delta Dawn</v>
          </cell>
          <cell r="D218" t="str">
            <v>маленький</v>
          </cell>
          <cell r="E218">
            <v>500</v>
          </cell>
          <cell r="F218">
            <v>0.6</v>
          </cell>
          <cell r="G218">
            <v>1</v>
          </cell>
          <cell r="I218">
            <v>0</v>
          </cell>
          <cell r="J218">
            <v>0</v>
          </cell>
          <cell r="K218" t="str">
            <v>-</v>
          </cell>
          <cell r="L218">
            <v>0</v>
          </cell>
          <cell r="N218" t="str">
            <v xml:space="preserve"> </v>
          </cell>
          <cell r="O218" t="str">
            <v>светло-зеленый</v>
          </cell>
          <cell r="P218" t="str">
            <v>белый</v>
          </cell>
          <cell r="Q218" t="str">
            <v>L</v>
          </cell>
          <cell r="T218" t="str">
            <v xml:space="preserve"> </v>
          </cell>
        </row>
        <row r="219">
          <cell r="A219" t="str">
            <v>87-77-0250</v>
          </cell>
          <cell r="B219" t="str">
            <v>фото</v>
          </cell>
          <cell r="C219" t="str">
            <v>Devon Green</v>
          </cell>
          <cell r="D219" t="str">
            <v>стандартный</v>
          </cell>
          <cell r="E219">
            <v>250</v>
          </cell>
          <cell r="F219">
            <v>0.84</v>
          </cell>
          <cell r="G219">
            <v>1.25</v>
          </cell>
          <cell r="I219">
            <v>0</v>
          </cell>
          <cell r="J219">
            <v>0</v>
          </cell>
          <cell r="K219" t="str">
            <v>-</v>
          </cell>
          <cell r="L219">
            <v>0</v>
          </cell>
          <cell r="N219" t="str">
            <v>темно- зеленый</v>
          </cell>
          <cell r="O219" t="str">
            <v xml:space="preserve"> </v>
          </cell>
          <cell r="P219" t="str">
            <v xml:space="preserve"> </v>
          </cell>
          <cell r="Q219" t="str">
            <v>M</v>
          </cell>
          <cell r="S219" t="str">
            <v>глянцевые листья</v>
          </cell>
          <cell r="T219" t="str">
            <v xml:space="preserve"> </v>
          </cell>
          <cell r="U219" t="str">
            <v>ДА</v>
          </cell>
        </row>
        <row r="220">
          <cell r="A220" t="str">
            <v>87-77-0251</v>
          </cell>
          <cell r="B220" t="str">
            <v>фото</v>
          </cell>
          <cell r="C220" t="str">
            <v>Diamond Tiara</v>
          </cell>
          <cell r="D220" t="str">
            <v>стандартный</v>
          </cell>
          <cell r="E220">
            <v>250</v>
          </cell>
          <cell r="F220">
            <v>1.65</v>
          </cell>
          <cell r="G220">
            <v>2.0599999999999996</v>
          </cell>
          <cell r="I220">
            <v>0</v>
          </cell>
          <cell r="J220">
            <v>0</v>
          </cell>
          <cell r="K220" t="str">
            <v>-</v>
          </cell>
          <cell r="L220">
            <v>0</v>
          </cell>
          <cell r="N220" t="str">
            <v>зеленый</v>
          </cell>
          <cell r="O220" t="str">
            <v xml:space="preserve"> </v>
          </cell>
          <cell r="P220" t="str">
            <v>белый</v>
          </cell>
          <cell r="Q220" t="str">
            <v>SM</v>
          </cell>
          <cell r="T220" t="str">
            <v xml:space="preserve"> </v>
          </cell>
        </row>
        <row r="221">
          <cell r="A221" t="str">
            <v>87-77-0104</v>
          </cell>
          <cell r="B221" t="str">
            <v>фото</v>
          </cell>
          <cell r="C221" t="str">
            <v>Diana Remembered</v>
          </cell>
          <cell r="D221" t="str">
            <v>большой</v>
          </cell>
          <cell r="E221">
            <v>150</v>
          </cell>
          <cell r="F221">
            <v>0.92</v>
          </cell>
          <cell r="G221">
            <v>1.33</v>
          </cell>
          <cell r="I221">
            <v>0</v>
          </cell>
          <cell r="J221">
            <v>0</v>
          </cell>
          <cell r="K221" t="str">
            <v>-</v>
          </cell>
          <cell r="L221">
            <v>0</v>
          </cell>
          <cell r="N221" t="str">
            <v xml:space="preserve"> </v>
          </cell>
          <cell r="O221" t="str">
            <v>зеленый</v>
          </cell>
          <cell r="P221" t="str">
            <v>кремовый</v>
          </cell>
          <cell r="Q221" t="str">
            <v>M</v>
          </cell>
          <cell r="R221" t="str">
            <v>да</v>
          </cell>
          <cell r="T221" t="str">
            <v xml:space="preserve"> </v>
          </cell>
        </row>
        <row r="222">
          <cell r="A222" t="str">
            <v>87-77-0252</v>
          </cell>
          <cell r="B222" t="str">
            <v>фото</v>
          </cell>
          <cell r="C222" t="str">
            <v>Diana Remembered</v>
          </cell>
          <cell r="D222" t="str">
            <v>стандартный</v>
          </cell>
          <cell r="E222">
            <v>250</v>
          </cell>
          <cell r="F222">
            <v>0.76</v>
          </cell>
          <cell r="G222">
            <v>1.17</v>
          </cell>
          <cell r="I222">
            <v>0</v>
          </cell>
          <cell r="J222">
            <v>0</v>
          </cell>
          <cell r="K222" t="str">
            <v>-</v>
          </cell>
          <cell r="L222">
            <v>0</v>
          </cell>
          <cell r="N222" t="str">
            <v xml:space="preserve"> </v>
          </cell>
          <cell r="O222" t="str">
            <v>зеленый</v>
          </cell>
          <cell r="P222" t="str">
            <v>кремовый</v>
          </cell>
          <cell r="Q222" t="str">
            <v>M</v>
          </cell>
          <cell r="R222" t="str">
            <v>да</v>
          </cell>
          <cell r="T222" t="str">
            <v xml:space="preserve"> </v>
          </cell>
        </row>
        <row r="223">
          <cell r="A223" t="str">
            <v>87-77-0449</v>
          </cell>
          <cell r="B223" t="str">
            <v>фото</v>
          </cell>
          <cell r="C223" t="str">
            <v>Diana Remembered</v>
          </cell>
          <cell r="D223" t="str">
            <v>маленький</v>
          </cell>
          <cell r="E223">
            <v>500</v>
          </cell>
          <cell r="F223">
            <v>0.6</v>
          </cell>
          <cell r="G223">
            <v>1</v>
          </cell>
          <cell r="I223">
            <v>0</v>
          </cell>
          <cell r="J223">
            <v>0</v>
          </cell>
          <cell r="K223" t="str">
            <v>-</v>
          </cell>
          <cell r="L223">
            <v>0</v>
          </cell>
          <cell r="N223" t="str">
            <v xml:space="preserve"> </v>
          </cell>
          <cell r="O223" t="str">
            <v>зеленый</v>
          </cell>
          <cell r="P223" t="str">
            <v>кремовый</v>
          </cell>
          <cell r="Q223" t="str">
            <v>M</v>
          </cell>
          <cell r="R223" t="str">
            <v>да</v>
          </cell>
          <cell r="T223" t="str">
            <v xml:space="preserve"> </v>
          </cell>
        </row>
        <row r="224">
          <cell r="A224" t="str">
            <v>87-77-0077</v>
          </cell>
          <cell r="B224" t="str">
            <v>фото</v>
          </cell>
          <cell r="C224" t="str">
            <v>Don Stevens</v>
          </cell>
          <cell r="D224" t="str">
            <v>большой</v>
          </cell>
          <cell r="E224">
            <v>150</v>
          </cell>
          <cell r="F224">
            <v>0.57000000000000006</v>
          </cell>
          <cell r="G224">
            <v>0.98</v>
          </cell>
          <cell r="I224">
            <v>0</v>
          </cell>
          <cell r="J224">
            <v>0</v>
          </cell>
          <cell r="K224" t="str">
            <v>-</v>
          </cell>
          <cell r="L224">
            <v>0</v>
          </cell>
          <cell r="N224" t="str">
            <v xml:space="preserve"> </v>
          </cell>
          <cell r="O224" t="str">
            <v>зеленый</v>
          </cell>
          <cell r="P224" t="str">
            <v>желтый</v>
          </cell>
          <cell r="Q224" t="str">
            <v>M</v>
          </cell>
          <cell r="S224" t="str">
            <v>блестящая с красными стеблями</v>
          </cell>
          <cell r="T224" t="str">
            <v xml:space="preserve"> </v>
          </cell>
        </row>
        <row r="225">
          <cell r="A225" t="str">
            <v>87-77-0253</v>
          </cell>
          <cell r="B225" t="str">
            <v>фото</v>
          </cell>
          <cell r="C225" t="str">
            <v>Don Stevens</v>
          </cell>
          <cell r="D225" t="str">
            <v>стандартный</v>
          </cell>
          <cell r="E225">
            <v>250</v>
          </cell>
          <cell r="F225">
            <v>0.49</v>
          </cell>
          <cell r="G225">
            <v>0.9</v>
          </cell>
          <cell r="I225">
            <v>0</v>
          </cell>
          <cell r="J225">
            <v>0</v>
          </cell>
          <cell r="K225" t="str">
            <v>-</v>
          </cell>
          <cell r="L225">
            <v>0</v>
          </cell>
          <cell r="N225" t="str">
            <v xml:space="preserve"> </v>
          </cell>
          <cell r="O225" t="str">
            <v>зеленый</v>
          </cell>
          <cell r="P225" t="str">
            <v>желтый</v>
          </cell>
          <cell r="Q225" t="str">
            <v>M</v>
          </cell>
          <cell r="S225" t="str">
            <v>блестящая с красными стеблями</v>
          </cell>
          <cell r="T225" t="str">
            <v xml:space="preserve"> </v>
          </cell>
        </row>
        <row r="226">
          <cell r="A226" t="str">
            <v>87-77-0450</v>
          </cell>
          <cell r="B226" t="str">
            <v>фото</v>
          </cell>
          <cell r="C226" t="str">
            <v>Don Stevens</v>
          </cell>
          <cell r="D226" t="str">
            <v>маленький</v>
          </cell>
          <cell r="E226">
            <v>500</v>
          </cell>
          <cell r="F226">
            <v>0.42</v>
          </cell>
          <cell r="G226">
            <v>0.83</v>
          </cell>
          <cell r="I226">
            <v>0</v>
          </cell>
          <cell r="J226">
            <v>0</v>
          </cell>
          <cell r="K226" t="str">
            <v>-</v>
          </cell>
          <cell r="L226">
            <v>0</v>
          </cell>
          <cell r="N226" t="str">
            <v xml:space="preserve"> </v>
          </cell>
          <cell r="O226" t="str">
            <v>зеленый</v>
          </cell>
          <cell r="P226" t="str">
            <v>желтый</v>
          </cell>
          <cell r="Q226" t="str">
            <v>M</v>
          </cell>
          <cell r="S226" t="str">
            <v>блестящая с красными стеблями</v>
          </cell>
          <cell r="T226" t="str">
            <v xml:space="preserve"> </v>
          </cell>
        </row>
        <row r="227">
          <cell r="A227" t="str">
            <v>87-77-0165</v>
          </cell>
          <cell r="B227" t="str">
            <v>фото</v>
          </cell>
          <cell r="C227" t="str">
            <v>Dream Weaver</v>
          </cell>
          <cell r="D227" t="str">
            <v>большой</v>
          </cell>
          <cell r="E227">
            <v>150</v>
          </cell>
          <cell r="F227">
            <v>1.65</v>
          </cell>
          <cell r="G227">
            <v>2.0599999999999996</v>
          </cell>
          <cell r="I227">
            <v>0</v>
          </cell>
          <cell r="J227">
            <v>0</v>
          </cell>
          <cell r="K227" t="str">
            <v>-</v>
          </cell>
          <cell r="L227">
            <v>0</v>
          </cell>
          <cell r="N227" t="str">
            <v xml:space="preserve"> </v>
          </cell>
          <cell r="O227" t="str">
            <v>кремовый</v>
          </cell>
          <cell r="P227" t="str">
            <v>голубой</v>
          </cell>
          <cell r="Q227" t="str">
            <v>ML</v>
          </cell>
          <cell r="T227" t="str">
            <v xml:space="preserve"> </v>
          </cell>
        </row>
        <row r="228">
          <cell r="A228" t="str">
            <v>87-77-0255</v>
          </cell>
          <cell r="B228" t="str">
            <v>фото</v>
          </cell>
          <cell r="C228" t="str">
            <v>Dream Weaver</v>
          </cell>
          <cell r="D228" t="str">
            <v>стандартный</v>
          </cell>
          <cell r="E228">
            <v>250</v>
          </cell>
          <cell r="F228">
            <v>1.41</v>
          </cell>
          <cell r="G228">
            <v>1.81</v>
          </cell>
          <cell r="I228">
            <v>0</v>
          </cell>
          <cell r="J228">
            <v>0</v>
          </cell>
          <cell r="K228" t="str">
            <v>-</v>
          </cell>
          <cell r="L228">
            <v>0</v>
          </cell>
          <cell r="N228" t="str">
            <v xml:space="preserve"> </v>
          </cell>
          <cell r="O228" t="str">
            <v>кремовый</v>
          </cell>
          <cell r="P228" t="str">
            <v>голубой</v>
          </cell>
          <cell r="Q228" t="str">
            <v>ML</v>
          </cell>
          <cell r="T228" t="str">
            <v xml:space="preserve"> </v>
          </cell>
        </row>
        <row r="229">
          <cell r="A229" t="str">
            <v>87-77-0452</v>
          </cell>
          <cell r="B229" t="str">
            <v>фото</v>
          </cell>
          <cell r="C229" t="str">
            <v>Dream Weaver</v>
          </cell>
          <cell r="D229" t="str">
            <v>маленький</v>
          </cell>
          <cell r="E229">
            <v>500</v>
          </cell>
          <cell r="F229">
            <v>1.17</v>
          </cell>
          <cell r="G229">
            <v>1.57</v>
          </cell>
          <cell r="I229">
            <v>0</v>
          </cell>
          <cell r="J229">
            <v>0</v>
          </cell>
          <cell r="K229" t="str">
            <v>-</v>
          </cell>
          <cell r="L229">
            <v>0</v>
          </cell>
          <cell r="N229" t="str">
            <v xml:space="preserve"> </v>
          </cell>
          <cell r="O229" t="str">
            <v>кремовый</v>
          </cell>
          <cell r="P229" t="str">
            <v>голубой</v>
          </cell>
          <cell r="Q229" t="str">
            <v>ML</v>
          </cell>
          <cell r="T229" t="str">
            <v xml:space="preserve"> </v>
          </cell>
        </row>
        <row r="230">
          <cell r="A230" t="str">
            <v>87-77-0105</v>
          </cell>
          <cell r="B230" t="str">
            <v>фото</v>
          </cell>
          <cell r="C230" t="str">
            <v>Elisabeth</v>
          </cell>
          <cell r="D230" t="str">
            <v>большой</v>
          </cell>
          <cell r="E230">
            <v>150</v>
          </cell>
          <cell r="F230">
            <v>0.92</v>
          </cell>
          <cell r="G230">
            <v>1.33</v>
          </cell>
          <cell r="I230">
            <v>0</v>
          </cell>
          <cell r="J230">
            <v>0</v>
          </cell>
          <cell r="K230" t="str">
            <v>-</v>
          </cell>
          <cell r="L230">
            <v>0</v>
          </cell>
          <cell r="N230" t="str">
            <v>зеленый</v>
          </cell>
          <cell r="O230" t="str">
            <v xml:space="preserve"> </v>
          </cell>
          <cell r="P230" t="str">
            <v xml:space="preserve"> </v>
          </cell>
          <cell r="Q230" t="str">
            <v>M</v>
          </cell>
          <cell r="S230" t="str">
            <v>много цветов</v>
          </cell>
          <cell r="T230" t="str">
            <v xml:space="preserve"> </v>
          </cell>
        </row>
        <row r="231">
          <cell r="A231" t="str">
            <v>87-77-0259</v>
          </cell>
          <cell r="B231" t="str">
            <v>фото</v>
          </cell>
          <cell r="C231" t="str">
            <v>Elisabeth</v>
          </cell>
          <cell r="D231" t="str">
            <v>стандартный</v>
          </cell>
          <cell r="E231">
            <v>250</v>
          </cell>
          <cell r="F231">
            <v>0.76</v>
          </cell>
          <cell r="G231">
            <v>1.17</v>
          </cell>
          <cell r="I231">
            <v>0</v>
          </cell>
          <cell r="J231">
            <v>0</v>
          </cell>
          <cell r="K231" t="str">
            <v>-</v>
          </cell>
          <cell r="L231">
            <v>0</v>
          </cell>
          <cell r="N231" t="str">
            <v>зеленый</v>
          </cell>
          <cell r="O231" t="str">
            <v xml:space="preserve"> </v>
          </cell>
          <cell r="P231" t="str">
            <v xml:space="preserve"> </v>
          </cell>
          <cell r="Q231" t="str">
            <v>M</v>
          </cell>
          <cell r="S231" t="str">
            <v>много цветов</v>
          </cell>
          <cell r="T231" t="str">
            <v xml:space="preserve"> </v>
          </cell>
        </row>
        <row r="232">
          <cell r="A232" t="str">
            <v>87-77-0456</v>
          </cell>
          <cell r="B232" t="str">
            <v>фото</v>
          </cell>
          <cell r="C232" t="str">
            <v>Elisabeth</v>
          </cell>
          <cell r="D232" t="str">
            <v>маленький</v>
          </cell>
          <cell r="E232">
            <v>500</v>
          </cell>
          <cell r="F232">
            <v>0.6</v>
          </cell>
          <cell r="G232">
            <v>1</v>
          </cell>
          <cell r="I232">
            <v>0</v>
          </cell>
          <cell r="J232">
            <v>0</v>
          </cell>
          <cell r="K232" t="str">
            <v>-</v>
          </cell>
          <cell r="L232">
            <v>0</v>
          </cell>
          <cell r="N232" t="str">
            <v>зеленый</v>
          </cell>
          <cell r="O232" t="str">
            <v xml:space="preserve"> </v>
          </cell>
          <cell r="P232" t="str">
            <v xml:space="preserve"> </v>
          </cell>
          <cell r="Q232" t="str">
            <v>M</v>
          </cell>
          <cell r="S232" t="str">
            <v>много цветов</v>
          </cell>
          <cell r="T232" t="str">
            <v xml:space="preserve"> </v>
          </cell>
        </row>
        <row r="233">
          <cell r="A233" t="str">
            <v>87-77-0260</v>
          </cell>
          <cell r="B233" t="str">
            <v>фото</v>
          </cell>
          <cell r="C233" t="str">
            <v>Emerald Charger</v>
          </cell>
          <cell r="D233" t="str">
            <v>стандартный</v>
          </cell>
          <cell r="E233">
            <v>250</v>
          </cell>
          <cell r="F233">
            <v>1.65</v>
          </cell>
          <cell r="G233">
            <v>2.0599999999999996</v>
          </cell>
          <cell r="I233">
            <v>0</v>
          </cell>
          <cell r="J233">
            <v>0</v>
          </cell>
          <cell r="K233" t="str">
            <v>-</v>
          </cell>
          <cell r="L233">
            <v>0</v>
          </cell>
          <cell r="N233" t="str">
            <v xml:space="preserve"> </v>
          </cell>
          <cell r="O233" t="str">
            <v>желтый</v>
          </cell>
          <cell r="P233" t="str">
            <v>темно-зеленый</v>
          </cell>
          <cell r="Q233" t="str">
            <v>M</v>
          </cell>
          <cell r="R233" t="str">
            <v>да</v>
          </cell>
          <cell r="S233" t="str">
            <v>волнистые листья</v>
          </cell>
          <cell r="T233" t="str">
            <v xml:space="preserve"> </v>
          </cell>
        </row>
        <row r="234">
          <cell r="A234" t="str">
            <v>87-77-0457</v>
          </cell>
          <cell r="B234" t="str">
            <v>фото</v>
          </cell>
          <cell r="C234" t="str">
            <v>Emerald Charger</v>
          </cell>
          <cell r="D234" t="str">
            <v>маленький</v>
          </cell>
          <cell r="E234">
            <v>500</v>
          </cell>
          <cell r="F234">
            <v>1.41</v>
          </cell>
          <cell r="G234">
            <v>1.81</v>
          </cell>
          <cell r="I234">
            <v>0</v>
          </cell>
          <cell r="J234">
            <v>0</v>
          </cell>
          <cell r="K234" t="str">
            <v>-</v>
          </cell>
          <cell r="L234">
            <v>0</v>
          </cell>
          <cell r="N234" t="str">
            <v xml:space="preserve"> </v>
          </cell>
          <cell r="O234" t="str">
            <v>желтый</v>
          </cell>
          <cell r="P234" t="str">
            <v>темно-зеленый</v>
          </cell>
          <cell r="Q234" t="str">
            <v>M</v>
          </cell>
          <cell r="R234" t="str">
            <v>да</v>
          </cell>
          <cell r="S234" t="str">
            <v>волнистые листья</v>
          </cell>
          <cell r="T234" t="str">
            <v xml:space="preserve"> </v>
          </cell>
        </row>
        <row r="235">
          <cell r="A235" t="str">
            <v>87-77-0185</v>
          </cell>
          <cell r="B235" t="str">
            <v>фото</v>
          </cell>
          <cell r="C235" t="str">
            <v>Enchiladas</v>
          </cell>
          <cell r="D235" t="str">
            <v>большой</v>
          </cell>
          <cell r="E235">
            <v>150</v>
          </cell>
          <cell r="F235">
            <v>2.0599999999999996</v>
          </cell>
          <cell r="G235">
            <v>2.46</v>
          </cell>
          <cell r="I235">
            <v>0</v>
          </cell>
          <cell r="J235">
            <v>0</v>
          </cell>
          <cell r="K235" t="str">
            <v>-</v>
          </cell>
          <cell r="L235">
            <v>0</v>
          </cell>
          <cell r="N235" t="str">
            <v xml:space="preserve"> </v>
          </cell>
          <cell r="O235" t="str">
            <v>желтый</v>
          </cell>
          <cell r="P235" t="str">
            <v>зеленый</v>
          </cell>
          <cell r="Q235" t="str">
            <v>L</v>
          </cell>
          <cell r="R235" t="str">
            <v>да</v>
          </cell>
          <cell r="T235" t="str">
            <v>ДА</v>
          </cell>
        </row>
        <row r="236">
          <cell r="A236" t="str">
            <v>87-77-0261</v>
          </cell>
          <cell r="B236" t="str">
            <v>фото</v>
          </cell>
          <cell r="C236" t="str">
            <v>Enchiladas</v>
          </cell>
          <cell r="D236" t="str">
            <v>стандартный</v>
          </cell>
          <cell r="E236">
            <v>250</v>
          </cell>
          <cell r="F236">
            <v>1.65</v>
          </cell>
          <cell r="G236">
            <v>2.0599999999999996</v>
          </cell>
          <cell r="I236">
            <v>0</v>
          </cell>
          <cell r="J236">
            <v>0</v>
          </cell>
          <cell r="K236" t="str">
            <v>-</v>
          </cell>
          <cell r="L236">
            <v>0</v>
          </cell>
          <cell r="N236" t="str">
            <v xml:space="preserve"> </v>
          </cell>
          <cell r="O236" t="str">
            <v>желтый</v>
          </cell>
          <cell r="P236" t="str">
            <v>зеленый</v>
          </cell>
          <cell r="Q236" t="str">
            <v>L</v>
          </cell>
          <cell r="R236" t="str">
            <v>да</v>
          </cell>
          <cell r="T236" t="str">
            <v>ДА</v>
          </cell>
        </row>
        <row r="237">
          <cell r="A237" t="str">
            <v>87-77-0458</v>
          </cell>
          <cell r="B237" t="str">
            <v>фото</v>
          </cell>
          <cell r="C237" t="str">
            <v>Enchiladas</v>
          </cell>
          <cell r="D237" t="str">
            <v>маленький</v>
          </cell>
          <cell r="E237">
            <v>500</v>
          </cell>
          <cell r="F237">
            <v>1.41</v>
          </cell>
          <cell r="G237">
            <v>1.81</v>
          </cell>
          <cell r="I237">
            <v>0</v>
          </cell>
          <cell r="J237">
            <v>0</v>
          </cell>
          <cell r="K237" t="str">
            <v>-</v>
          </cell>
          <cell r="L237">
            <v>0</v>
          </cell>
          <cell r="N237" t="str">
            <v xml:space="preserve"> </v>
          </cell>
          <cell r="O237" t="str">
            <v>желтый</v>
          </cell>
          <cell r="P237" t="str">
            <v>зеленый</v>
          </cell>
          <cell r="Q237" t="str">
            <v>L</v>
          </cell>
          <cell r="R237" t="str">
            <v>да</v>
          </cell>
          <cell r="T237" t="str">
            <v>ДА</v>
          </cell>
        </row>
        <row r="238">
          <cell r="A238" t="str">
            <v>87-77-0186</v>
          </cell>
          <cell r="B238" t="str">
            <v>фото</v>
          </cell>
          <cell r="C238" t="str">
            <v>Enterprise</v>
          </cell>
          <cell r="D238" t="str">
            <v>большой</v>
          </cell>
          <cell r="E238">
            <v>150</v>
          </cell>
          <cell r="F238">
            <v>2.0599999999999996</v>
          </cell>
          <cell r="G238">
            <v>2.46</v>
          </cell>
          <cell r="I238">
            <v>0</v>
          </cell>
          <cell r="J238">
            <v>0</v>
          </cell>
          <cell r="K238" t="str">
            <v>-</v>
          </cell>
          <cell r="L238">
            <v>0</v>
          </cell>
          <cell r="N238" t="str">
            <v xml:space="preserve"> </v>
          </cell>
          <cell r="O238" t="str">
            <v>белый</v>
          </cell>
          <cell r="P238" t="str">
            <v>темно-зеленый</v>
          </cell>
          <cell r="Q238" t="str">
            <v>M</v>
          </cell>
          <cell r="S238" t="str">
            <v>фактурные листья</v>
          </cell>
          <cell r="T238" t="str">
            <v xml:space="preserve"> </v>
          </cell>
        </row>
        <row r="239">
          <cell r="A239" t="str">
            <v>87-77-0262</v>
          </cell>
          <cell r="B239" t="str">
            <v>фото</v>
          </cell>
          <cell r="C239" t="str">
            <v>Enterprise</v>
          </cell>
          <cell r="D239" t="str">
            <v>стандартный</v>
          </cell>
          <cell r="E239">
            <v>250</v>
          </cell>
          <cell r="F239">
            <v>1.65</v>
          </cell>
          <cell r="G239">
            <v>2.0599999999999996</v>
          </cell>
          <cell r="I239">
            <v>0</v>
          </cell>
          <cell r="J239">
            <v>0</v>
          </cell>
          <cell r="K239" t="str">
            <v>-</v>
          </cell>
          <cell r="L239">
            <v>0</v>
          </cell>
          <cell r="N239" t="str">
            <v xml:space="preserve"> </v>
          </cell>
          <cell r="O239" t="str">
            <v>белый</v>
          </cell>
          <cell r="P239" t="str">
            <v>темно-зеленый</v>
          </cell>
          <cell r="Q239" t="str">
            <v>M</v>
          </cell>
          <cell r="S239" t="str">
            <v>фактурные листья</v>
          </cell>
          <cell r="T239" t="str">
            <v xml:space="preserve"> </v>
          </cell>
        </row>
        <row r="240">
          <cell r="A240" t="str">
            <v>87-77-0459</v>
          </cell>
          <cell r="B240" t="str">
            <v>фото</v>
          </cell>
          <cell r="C240" t="str">
            <v>Enterprise</v>
          </cell>
          <cell r="D240" t="str">
            <v>маленький</v>
          </cell>
          <cell r="E240">
            <v>500</v>
          </cell>
          <cell r="F240">
            <v>1.41</v>
          </cell>
          <cell r="G240">
            <v>1.81</v>
          </cell>
          <cell r="I240">
            <v>0</v>
          </cell>
          <cell r="J240">
            <v>0</v>
          </cell>
          <cell r="K240" t="str">
            <v>-</v>
          </cell>
          <cell r="L240">
            <v>0</v>
          </cell>
          <cell r="N240" t="str">
            <v xml:space="preserve"> </v>
          </cell>
          <cell r="O240" t="str">
            <v>белый</v>
          </cell>
          <cell r="P240" t="str">
            <v>темно-зеленый</v>
          </cell>
          <cell r="Q240" t="str">
            <v>M</v>
          </cell>
          <cell r="S240" t="str">
            <v>фактурные листья</v>
          </cell>
          <cell r="T240" t="str">
            <v xml:space="preserve"> </v>
          </cell>
        </row>
        <row r="241">
          <cell r="A241" t="str">
            <v>87-77-0263</v>
          </cell>
          <cell r="B241" t="str">
            <v>фото</v>
          </cell>
          <cell r="C241" t="str">
            <v>Final Victory</v>
          </cell>
          <cell r="D241" t="str">
            <v>стандартный</v>
          </cell>
          <cell r="E241">
            <v>250</v>
          </cell>
          <cell r="F241">
            <v>2.0599999999999996</v>
          </cell>
          <cell r="G241">
            <v>2.46</v>
          </cell>
          <cell r="I241">
            <v>0</v>
          </cell>
          <cell r="J241">
            <v>0</v>
          </cell>
          <cell r="K241" t="str">
            <v>-</v>
          </cell>
          <cell r="L241">
            <v>0</v>
          </cell>
          <cell r="N241" t="str">
            <v>зеленый</v>
          </cell>
          <cell r="O241" t="str">
            <v xml:space="preserve"> </v>
          </cell>
          <cell r="P241" t="str">
            <v>желтый</v>
          </cell>
          <cell r="Q241" t="str">
            <v>XL</v>
          </cell>
          <cell r="S241" t="str">
            <v>плотные листья с волнистыми краями</v>
          </cell>
          <cell r="T241" t="str">
            <v xml:space="preserve"> </v>
          </cell>
        </row>
        <row r="242">
          <cell r="A242" t="str">
            <v>87-77-0264</v>
          </cell>
          <cell r="B242" t="str">
            <v>фото</v>
          </cell>
          <cell r="C242" t="str">
            <v>Fire and Ice</v>
          </cell>
          <cell r="D242" t="str">
            <v>стандартный</v>
          </cell>
          <cell r="E242">
            <v>250</v>
          </cell>
          <cell r="F242">
            <v>1.49</v>
          </cell>
          <cell r="G242">
            <v>1.89</v>
          </cell>
          <cell r="I242">
            <v>0</v>
          </cell>
          <cell r="J242">
            <v>0</v>
          </cell>
          <cell r="K242" t="str">
            <v>-</v>
          </cell>
          <cell r="L242">
            <v>0</v>
          </cell>
          <cell r="M242" t="str">
            <v>Special Attention</v>
          </cell>
          <cell r="N242" t="str">
            <v xml:space="preserve"> </v>
          </cell>
          <cell r="O242" t="str">
            <v>белый</v>
          </cell>
          <cell r="P242" t="str">
            <v>зеленый</v>
          </cell>
          <cell r="Q242" t="str">
            <v>M</v>
          </cell>
          <cell r="T242" t="str">
            <v xml:space="preserve"> </v>
          </cell>
        </row>
        <row r="243">
          <cell r="A243" t="str">
            <v>87-77-0460</v>
          </cell>
          <cell r="B243" t="str">
            <v>фото</v>
          </cell>
          <cell r="C243" t="str">
            <v>Fire and Ice</v>
          </cell>
          <cell r="D243" t="str">
            <v>маленький</v>
          </cell>
          <cell r="E243">
            <v>500</v>
          </cell>
          <cell r="F243">
            <v>1.25</v>
          </cell>
          <cell r="G243">
            <v>1.65</v>
          </cell>
          <cell r="I243">
            <v>0</v>
          </cell>
          <cell r="J243">
            <v>0</v>
          </cell>
          <cell r="K243" t="str">
            <v>-</v>
          </cell>
          <cell r="L243">
            <v>0</v>
          </cell>
          <cell r="M243" t="str">
            <v>Special Attention</v>
          </cell>
          <cell r="N243" t="str">
            <v xml:space="preserve"> </v>
          </cell>
          <cell r="O243" t="str">
            <v>белый</v>
          </cell>
          <cell r="P243" t="str">
            <v>зеленый</v>
          </cell>
          <cell r="Q243" t="str">
            <v>M</v>
          </cell>
          <cell r="T243" t="str">
            <v xml:space="preserve"> </v>
          </cell>
        </row>
        <row r="244">
          <cell r="A244" t="str">
            <v>87-77-0166</v>
          </cell>
          <cell r="B244" t="str">
            <v>фото</v>
          </cell>
          <cell r="C244" t="str">
            <v>Firn Line</v>
          </cell>
          <cell r="D244" t="str">
            <v>большой</v>
          </cell>
          <cell r="E244">
            <v>150</v>
          </cell>
          <cell r="F244">
            <v>1.65</v>
          </cell>
          <cell r="G244">
            <v>2.0599999999999996</v>
          </cell>
          <cell r="I244">
            <v>0</v>
          </cell>
          <cell r="J244">
            <v>0</v>
          </cell>
          <cell r="K244" t="str">
            <v>-</v>
          </cell>
          <cell r="L244">
            <v>0</v>
          </cell>
          <cell r="N244" t="str">
            <v>голубой</v>
          </cell>
          <cell r="O244" t="str">
            <v xml:space="preserve"> </v>
          </cell>
          <cell r="P244" t="str">
            <v>желтый</v>
          </cell>
          <cell r="Q244" t="str">
            <v>M</v>
          </cell>
          <cell r="T244" t="str">
            <v xml:space="preserve"> </v>
          </cell>
          <cell r="U244" t="str">
            <v>ДА</v>
          </cell>
        </row>
        <row r="245">
          <cell r="A245" t="str">
            <v>87-77-0265</v>
          </cell>
          <cell r="B245" t="str">
            <v>фото</v>
          </cell>
          <cell r="C245" t="str">
            <v>Firn Line</v>
          </cell>
          <cell r="D245" t="str">
            <v>стандартный</v>
          </cell>
          <cell r="E245">
            <v>250</v>
          </cell>
          <cell r="F245">
            <v>1.41</v>
          </cell>
          <cell r="G245">
            <v>1.81</v>
          </cell>
          <cell r="I245">
            <v>0</v>
          </cell>
          <cell r="J245">
            <v>0</v>
          </cell>
          <cell r="K245" t="str">
            <v>-</v>
          </cell>
          <cell r="L245">
            <v>0</v>
          </cell>
          <cell r="N245" t="str">
            <v>голубой</v>
          </cell>
          <cell r="O245" t="str">
            <v xml:space="preserve"> </v>
          </cell>
          <cell r="P245" t="str">
            <v>желтый</v>
          </cell>
          <cell r="Q245" t="str">
            <v>M</v>
          </cell>
          <cell r="T245" t="str">
            <v xml:space="preserve"> </v>
          </cell>
          <cell r="U245" t="str">
            <v>ДА</v>
          </cell>
        </row>
        <row r="246">
          <cell r="A246" t="str">
            <v>87-77-0461</v>
          </cell>
          <cell r="B246" t="str">
            <v>фото</v>
          </cell>
          <cell r="C246" t="str">
            <v>Firn Line</v>
          </cell>
          <cell r="D246" t="str">
            <v>маленький</v>
          </cell>
          <cell r="E246">
            <v>500</v>
          </cell>
          <cell r="F246">
            <v>1.25</v>
          </cell>
          <cell r="G246">
            <v>1.65</v>
          </cell>
          <cell r="I246">
            <v>0</v>
          </cell>
          <cell r="J246">
            <v>0</v>
          </cell>
          <cell r="K246" t="str">
            <v>-</v>
          </cell>
          <cell r="L246">
            <v>0</v>
          </cell>
          <cell r="N246" t="str">
            <v>голубой</v>
          </cell>
          <cell r="O246" t="str">
            <v xml:space="preserve"> </v>
          </cell>
          <cell r="P246" t="str">
            <v>желтый</v>
          </cell>
          <cell r="Q246" t="str">
            <v>M</v>
          </cell>
          <cell r="T246" t="str">
            <v xml:space="preserve"> </v>
          </cell>
          <cell r="U246" t="str">
            <v>ДА</v>
          </cell>
        </row>
        <row r="247">
          <cell r="A247" t="str">
            <v>87-77-0094</v>
          </cell>
          <cell r="B247" t="str">
            <v>фото</v>
          </cell>
          <cell r="C247" t="str">
            <v>First Frost</v>
          </cell>
          <cell r="D247" t="str">
            <v>большой</v>
          </cell>
          <cell r="E247">
            <v>150</v>
          </cell>
          <cell r="F247">
            <v>0.76</v>
          </cell>
          <cell r="G247">
            <v>1.17</v>
          </cell>
          <cell r="I247">
            <v>0</v>
          </cell>
          <cell r="J247">
            <v>0</v>
          </cell>
          <cell r="K247" t="str">
            <v>-</v>
          </cell>
          <cell r="L247">
            <v>0</v>
          </cell>
          <cell r="M247" t="str">
            <v>Хоста 2010 года</v>
          </cell>
          <cell r="N247" t="str">
            <v xml:space="preserve"> </v>
          </cell>
          <cell r="O247" t="str">
            <v>голубой</v>
          </cell>
          <cell r="P247" t="str">
            <v>кремовый</v>
          </cell>
          <cell r="Q247" t="str">
            <v>SM</v>
          </cell>
          <cell r="T247" t="str">
            <v xml:space="preserve"> </v>
          </cell>
          <cell r="U247" t="str">
            <v>ДА</v>
          </cell>
        </row>
        <row r="248">
          <cell r="A248" t="str">
            <v>87-77-0266</v>
          </cell>
          <cell r="B248" t="str">
            <v>фото</v>
          </cell>
          <cell r="C248" t="str">
            <v>First Frost</v>
          </cell>
          <cell r="D248" t="str">
            <v>стандартный</v>
          </cell>
          <cell r="E248">
            <v>250</v>
          </cell>
          <cell r="F248">
            <v>0.68</v>
          </cell>
          <cell r="G248">
            <v>1.08</v>
          </cell>
          <cell r="I248">
            <v>0</v>
          </cell>
          <cell r="J248">
            <v>0</v>
          </cell>
          <cell r="K248" t="str">
            <v>-</v>
          </cell>
          <cell r="L248">
            <v>0</v>
          </cell>
          <cell r="M248" t="str">
            <v>Хоста 2010 года</v>
          </cell>
          <cell r="N248" t="str">
            <v xml:space="preserve"> </v>
          </cell>
          <cell r="O248" t="str">
            <v>голубой</v>
          </cell>
          <cell r="P248" t="str">
            <v>кремовый</v>
          </cell>
          <cell r="Q248" t="str">
            <v>SM</v>
          </cell>
          <cell r="T248" t="str">
            <v xml:space="preserve"> </v>
          </cell>
          <cell r="U248" t="str">
            <v>ДА</v>
          </cell>
        </row>
        <row r="249">
          <cell r="A249" t="str">
            <v>87-77-0462</v>
          </cell>
          <cell r="B249" t="str">
            <v>фото</v>
          </cell>
          <cell r="C249" t="str">
            <v>First Frost</v>
          </cell>
          <cell r="D249" t="str">
            <v>маленький</v>
          </cell>
          <cell r="E249">
            <v>500</v>
          </cell>
          <cell r="F249">
            <v>0.52</v>
          </cell>
          <cell r="G249">
            <v>0.92</v>
          </cell>
          <cell r="I249">
            <v>0</v>
          </cell>
          <cell r="J249">
            <v>0</v>
          </cell>
          <cell r="K249" t="str">
            <v>-</v>
          </cell>
          <cell r="L249">
            <v>0</v>
          </cell>
          <cell r="M249" t="str">
            <v>Хоста 2010 года</v>
          </cell>
          <cell r="N249" t="str">
            <v xml:space="preserve"> </v>
          </cell>
          <cell r="O249" t="str">
            <v>голубой</v>
          </cell>
          <cell r="P249" t="str">
            <v>кремовый</v>
          </cell>
          <cell r="Q249" t="str">
            <v>SM</v>
          </cell>
          <cell r="T249" t="str">
            <v xml:space="preserve"> </v>
          </cell>
          <cell r="U249" t="str">
            <v>ДА</v>
          </cell>
        </row>
        <row r="250">
          <cell r="A250" t="str">
            <v>87-77-2181</v>
          </cell>
          <cell r="B250" t="str">
            <v>фото</v>
          </cell>
          <cell r="C250" t="str">
            <v>First Blush</v>
          </cell>
          <cell r="D250" t="str">
            <v>стандартный</v>
          </cell>
          <cell r="E250">
            <v>250</v>
          </cell>
          <cell r="F250">
            <v>3.2699999999999996</v>
          </cell>
          <cell r="G250">
            <v>3.6799999999999997</v>
          </cell>
          <cell r="I250">
            <v>0</v>
          </cell>
          <cell r="J250">
            <v>0</v>
          </cell>
          <cell r="K250" t="str">
            <v>-</v>
          </cell>
          <cell r="L250">
            <v>0</v>
          </cell>
          <cell r="M250" t="str">
            <v>new</v>
          </cell>
          <cell r="N250" t="str">
            <v>Зеленый</v>
          </cell>
          <cell r="O250" t="str">
            <v>зеленый с бордовыми прожилками</v>
          </cell>
          <cell r="P250" t="str">
            <v>бордовый</v>
          </cell>
          <cell r="Q250" t="str">
            <v>M</v>
          </cell>
          <cell r="R250" t="str">
            <v xml:space="preserve"> </v>
          </cell>
          <cell r="S250" t="str">
            <v>красные края и черешки</v>
          </cell>
          <cell r="T250" t="str">
            <v xml:space="preserve"> </v>
          </cell>
        </row>
        <row r="251">
          <cell r="A251" t="str">
            <v>87-77-0061</v>
          </cell>
          <cell r="B251" t="str">
            <v>фото</v>
          </cell>
          <cell r="C251" t="str">
            <v>Fortunei Aureomarginata</v>
          </cell>
          <cell r="D251" t="str">
            <v>большой</v>
          </cell>
          <cell r="E251">
            <v>150</v>
          </cell>
          <cell r="F251">
            <v>0.52</v>
          </cell>
          <cell r="G251">
            <v>0.92</v>
          </cell>
          <cell r="I251">
            <v>0</v>
          </cell>
          <cell r="J251">
            <v>0</v>
          </cell>
          <cell r="K251" t="str">
            <v>-</v>
          </cell>
          <cell r="L251">
            <v>0</v>
          </cell>
          <cell r="N251" t="str">
            <v xml:space="preserve"> </v>
          </cell>
          <cell r="O251" t="str">
            <v>зеленый</v>
          </cell>
          <cell r="P251" t="str">
            <v>желтый</v>
          </cell>
          <cell r="Q251" t="str">
            <v>ML</v>
          </cell>
          <cell r="T251" t="str">
            <v xml:space="preserve"> </v>
          </cell>
        </row>
        <row r="252">
          <cell r="A252" t="str">
            <v>87-77-0267</v>
          </cell>
          <cell r="B252" t="str">
            <v>фото</v>
          </cell>
          <cell r="C252" t="str">
            <v>Fortunei Aureomarginata</v>
          </cell>
          <cell r="D252" t="str">
            <v>стандартный</v>
          </cell>
          <cell r="E252">
            <v>250</v>
          </cell>
          <cell r="F252">
            <v>0.42</v>
          </cell>
          <cell r="G252">
            <v>0.83</v>
          </cell>
          <cell r="I252">
            <v>0</v>
          </cell>
          <cell r="J252">
            <v>0</v>
          </cell>
          <cell r="K252" t="str">
            <v>-</v>
          </cell>
          <cell r="L252">
            <v>0</v>
          </cell>
          <cell r="N252" t="str">
            <v xml:space="preserve"> </v>
          </cell>
          <cell r="O252" t="str">
            <v>зеленый</v>
          </cell>
          <cell r="P252" t="str">
            <v>желтый</v>
          </cell>
          <cell r="Q252" t="str">
            <v>ML</v>
          </cell>
          <cell r="T252" t="str">
            <v xml:space="preserve"> </v>
          </cell>
        </row>
        <row r="253">
          <cell r="A253" t="str">
            <v>87-77-0463</v>
          </cell>
          <cell r="B253" t="str">
            <v>фото</v>
          </cell>
          <cell r="C253" t="str">
            <v>Fortunei Aureomarginata</v>
          </cell>
          <cell r="D253" t="str">
            <v>маленький</v>
          </cell>
          <cell r="E253">
            <v>500</v>
          </cell>
          <cell r="F253">
            <v>0.36</v>
          </cell>
          <cell r="G253">
            <v>0.76</v>
          </cell>
          <cell r="I253">
            <v>0</v>
          </cell>
          <cell r="J253">
            <v>0</v>
          </cell>
          <cell r="K253" t="str">
            <v>-</v>
          </cell>
          <cell r="L253">
            <v>0</v>
          </cell>
          <cell r="N253" t="str">
            <v xml:space="preserve"> </v>
          </cell>
          <cell r="O253" t="str">
            <v>зеленый</v>
          </cell>
          <cell r="P253" t="str">
            <v>желтый</v>
          </cell>
          <cell r="Q253" t="str">
            <v>ML</v>
          </cell>
          <cell r="T253" t="str">
            <v xml:space="preserve"> </v>
          </cell>
        </row>
        <row r="254">
          <cell r="A254" t="str">
            <v>87-77-0106</v>
          </cell>
          <cell r="B254" t="str">
            <v>фото</v>
          </cell>
          <cell r="C254" t="str">
            <v>Fragrant Blue</v>
          </cell>
          <cell r="D254" t="str">
            <v>большой</v>
          </cell>
          <cell r="E254">
            <v>150</v>
          </cell>
          <cell r="F254">
            <v>0.92</v>
          </cell>
          <cell r="G254">
            <v>1.33</v>
          </cell>
          <cell r="I254">
            <v>0</v>
          </cell>
          <cell r="J254">
            <v>0</v>
          </cell>
          <cell r="K254" t="str">
            <v>-</v>
          </cell>
          <cell r="L254">
            <v>0</v>
          </cell>
          <cell r="N254" t="str">
            <v>голубой</v>
          </cell>
          <cell r="O254" t="str">
            <v xml:space="preserve"> </v>
          </cell>
          <cell r="P254" t="str">
            <v xml:space="preserve"> </v>
          </cell>
          <cell r="Q254" t="str">
            <v>SM</v>
          </cell>
          <cell r="R254" t="str">
            <v>да</v>
          </cell>
          <cell r="T254" t="str">
            <v xml:space="preserve"> </v>
          </cell>
        </row>
        <row r="255">
          <cell r="A255" t="str">
            <v>87-77-0268</v>
          </cell>
          <cell r="B255" t="str">
            <v>фото</v>
          </cell>
          <cell r="C255" t="str">
            <v>Fragrant Blue</v>
          </cell>
          <cell r="D255" t="str">
            <v>стандартный</v>
          </cell>
          <cell r="E255">
            <v>250</v>
          </cell>
          <cell r="F255">
            <v>0.76</v>
          </cell>
          <cell r="G255">
            <v>1.17</v>
          </cell>
          <cell r="I255">
            <v>0</v>
          </cell>
          <cell r="J255">
            <v>0</v>
          </cell>
          <cell r="K255" t="str">
            <v>-</v>
          </cell>
          <cell r="L255">
            <v>0</v>
          </cell>
          <cell r="N255" t="str">
            <v>голубой</v>
          </cell>
          <cell r="O255" t="str">
            <v xml:space="preserve"> </v>
          </cell>
          <cell r="P255" t="str">
            <v xml:space="preserve"> </v>
          </cell>
          <cell r="Q255" t="str">
            <v>SM</v>
          </cell>
          <cell r="R255" t="str">
            <v>да</v>
          </cell>
          <cell r="T255" t="str">
            <v xml:space="preserve"> </v>
          </cell>
        </row>
        <row r="256">
          <cell r="A256" t="str">
            <v>87-77-0464</v>
          </cell>
          <cell r="B256" t="str">
            <v>фото</v>
          </cell>
          <cell r="C256" t="str">
            <v>Fragrant Blue</v>
          </cell>
          <cell r="D256" t="str">
            <v>маленький</v>
          </cell>
          <cell r="E256">
            <v>500</v>
          </cell>
          <cell r="F256">
            <v>0.6</v>
          </cell>
          <cell r="G256">
            <v>1</v>
          </cell>
          <cell r="I256">
            <v>0</v>
          </cell>
          <cell r="J256">
            <v>0</v>
          </cell>
          <cell r="K256" t="str">
            <v>-</v>
          </cell>
          <cell r="L256">
            <v>0</v>
          </cell>
          <cell r="N256" t="str">
            <v>голубой</v>
          </cell>
          <cell r="O256" t="str">
            <v xml:space="preserve"> </v>
          </cell>
          <cell r="P256" t="str">
            <v xml:space="preserve"> </v>
          </cell>
          <cell r="Q256" t="str">
            <v>SM</v>
          </cell>
          <cell r="R256" t="str">
            <v>да</v>
          </cell>
          <cell r="T256" t="str">
            <v xml:space="preserve"> </v>
          </cell>
        </row>
        <row r="257">
          <cell r="A257" t="str">
            <v>87-77-0107</v>
          </cell>
          <cell r="B257" t="str">
            <v>фото</v>
          </cell>
          <cell r="C257" t="str">
            <v>Fragrant Dream</v>
          </cell>
          <cell r="D257" t="str">
            <v>большой</v>
          </cell>
          <cell r="E257">
            <v>150</v>
          </cell>
          <cell r="F257">
            <v>0.92</v>
          </cell>
          <cell r="G257">
            <v>1.33</v>
          </cell>
          <cell r="I257">
            <v>0</v>
          </cell>
          <cell r="J257">
            <v>0</v>
          </cell>
          <cell r="K257" t="str">
            <v>-</v>
          </cell>
          <cell r="L257">
            <v>0</v>
          </cell>
          <cell r="N257" t="str">
            <v xml:space="preserve"> </v>
          </cell>
          <cell r="O257" t="str">
            <v>зеленый</v>
          </cell>
          <cell r="P257" t="str">
            <v>желтый</v>
          </cell>
          <cell r="Q257" t="str">
            <v>ML</v>
          </cell>
          <cell r="R257" t="str">
            <v>да</v>
          </cell>
          <cell r="T257" t="str">
            <v xml:space="preserve"> </v>
          </cell>
        </row>
        <row r="258">
          <cell r="A258" t="str">
            <v>87-77-0270</v>
          </cell>
          <cell r="B258" t="str">
            <v>фото</v>
          </cell>
          <cell r="C258" t="str">
            <v>Fragrant Dream</v>
          </cell>
          <cell r="D258" t="str">
            <v>стандартный</v>
          </cell>
          <cell r="E258">
            <v>250</v>
          </cell>
          <cell r="F258">
            <v>0.76</v>
          </cell>
          <cell r="G258">
            <v>1.17</v>
          </cell>
          <cell r="I258">
            <v>0</v>
          </cell>
          <cell r="J258">
            <v>0</v>
          </cell>
          <cell r="K258" t="str">
            <v>-</v>
          </cell>
          <cell r="L258">
            <v>0</v>
          </cell>
          <cell r="N258" t="str">
            <v xml:space="preserve"> </v>
          </cell>
          <cell r="O258" t="str">
            <v>зеленый</v>
          </cell>
          <cell r="P258" t="str">
            <v>желтый</v>
          </cell>
          <cell r="Q258" t="str">
            <v>ML</v>
          </cell>
          <cell r="R258" t="str">
            <v>да</v>
          </cell>
          <cell r="T258" t="str">
            <v xml:space="preserve"> </v>
          </cell>
        </row>
        <row r="259">
          <cell r="A259" t="str">
            <v>87-77-0466</v>
          </cell>
          <cell r="B259" t="str">
            <v>фото</v>
          </cell>
          <cell r="C259" t="str">
            <v>Fragrant Dream</v>
          </cell>
          <cell r="D259" t="str">
            <v>маленький</v>
          </cell>
          <cell r="E259">
            <v>500</v>
          </cell>
          <cell r="F259">
            <v>0.6</v>
          </cell>
          <cell r="G259">
            <v>1</v>
          </cell>
          <cell r="I259">
            <v>0</v>
          </cell>
          <cell r="J259">
            <v>0</v>
          </cell>
          <cell r="K259" t="str">
            <v>-</v>
          </cell>
          <cell r="L259">
            <v>0</v>
          </cell>
          <cell r="N259" t="str">
            <v xml:space="preserve"> </v>
          </cell>
          <cell r="O259" t="str">
            <v>зеленый</v>
          </cell>
          <cell r="P259" t="str">
            <v>желтый</v>
          </cell>
          <cell r="Q259" t="str">
            <v>ML</v>
          </cell>
          <cell r="R259" t="str">
            <v>да</v>
          </cell>
          <cell r="T259" t="str">
            <v xml:space="preserve"> </v>
          </cell>
        </row>
        <row r="260">
          <cell r="A260" t="str">
            <v>87-77-0108</v>
          </cell>
          <cell r="B260" t="str">
            <v>фото</v>
          </cell>
          <cell r="C260" t="str">
            <v>Fragrant Fire</v>
          </cell>
          <cell r="D260" t="str">
            <v>большой</v>
          </cell>
          <cell r="E260">
            <v>150</v>
          </cell>
          <cell r="F260">
            <v>0.92</v>
          </cell>
          <cell r="G260">
            <v>1.33</v>
          </cell>
          <cell r="I260">
            <v>0</v>
          </cell>
          <cell r="J260">
            <v>0</v>
          </cell>
          <cell r="K260" t="str">
            <v>-</v>
          </cell>
          <cell r="L260">
            <v>0</v>
          </cell>
          <cell r="N260" t="str">
            <v xml:space="preserve"> </v>
          </cell>
          <cell r="O260" t="str">
            <v>темно-зеленый</v>
          </cell>
          <cell r="P260" t="str">
            <v>белый</v>
          </cell>
          <cell r="Q260" t="str">
            <v>L</v>
          </cell>
          <cell r="R260" t="str">
            <v>да</v>
          </cell>
          <cell r="T260" t="str">
            <v xml:space="preserve"> </v>
          </cell>
        </row>
        <row r="261">
          <cell r="A261" t="str">
            <v>87-77-0271</v>
          </cell>
          <cell r="B261" t="str">
            <v>фото</v>
          </cell>
          <cell r="C261" t="str">
            <v>Fragrant Fire</v>
          </cell>
          <cell r="D261" t="str">
            <v>стандартный</v>
          </cell>
          <cell r="E261">
            <v>250</v>
          </cell>
          <cell r="F261">
            <v>0.76</v>
          </cell>
          <cell r="G261">
            <v>1.17</v>
          </cell>
          <cell r="I261">
            <v>0</v>
          </cell>
          <cell r="J261">
            <v>0</v>
          </cell>
          <cell r="K261" t="str">
            <v>-</v>
          </cell>
          <cell r="L261">
            <v>0</v>
          </cell>
          <cell r="N261" t="str">
            <v xml:space="preserve"> </v>
          </cell>
          <cell r="O261" t="str">
            <v>темно-зеленый</v>
          </cell>
          <cell r="P261" t="str">
            <v>белый</v>
          </cell>
          <cell r="Q261" t="str">
            <v>L</v>
          </cell>
          <cell r="R261" t="str">
            <v>да</v>
          </cell>
          <cell r="T261" t="str">
            <v xml:space="preserve"> </v>
          </cell>
        </row>
        <row r="262">
          <cell r="A262" t="str">
            <v>87-77-0467</v>
          </cell>
          <cell r="B262" t="str">
            <v>фото</v>
          </cell>
          <cell r="C262" t="str">
            <v>Fragrant Fire</v>
          </cell>
          <cell r="D262" t="str">
            <v>маленький</v>
          </cell>
          <cell r="E262">
            <v>500</v>
          </cell>
          <cell r="F262">
            <v>0.6</v>
          </cell>
          <cell r="G262">
            <v>1</v>
          </cell>
          <cell r="I262">
            <v>0</v>
          </cell>
          <cell r="J262">
            <v>0</v>
          </cell>
          <cell r="K262" t="str">
            <v>-</v>
          </cell>
          <cell r="L262">
            <v>0</v>
          </cell>
          <cell r="N262" t="str">
            <v xml:space="preserve"> </v>
          </cell>
          <cell r="O262" t="str">
            <v>темно-зеленый</v>
          </cell>
          <cell r="P262" t="str">
            <v>белый</v>
          </cell>
          <cell r="Q262" t="str">
            <v>L</v>
          </cell>
          <cell r="R262" t="str">
            <v>да</v>
          </cell>
          <cell r="T262" t="str">
            <v xml:space="preserve"> </v>
          </cell>
        </row>
        <row r="263">
          <cell r="A263" t="str">
            <v>87-77-0070</v>
          </cell>
          <cell r="B263" t="str">
            <v>фото</v>
          </cell>
          <cell r="C263" t="str">
            <v>Frances Williams</v>
          </cell>
          <cell r="D263" t="str">
            <v>большой</v>
          </cell>
          <cell r="E263">
            <v>150</v>
          </cell>
          <cell r="F263">
            <v>0.52</v>
          </cell>
          <cell r="G263">
            <v>0.92</v>
          </cell>
          <cell r="I263">
            <v>0</v>
          </cell>
          <cell r="J263">
            <v>0</v>
          </cell>
          <cell r="K263" t="str">
            <v>-</v>
          </cell>
          <cell r="L263">
            <v>0</v>
          </cell>
          <cell r="M263" t="str">
            <v>Special Attention</v>
          </cell>
          <cell r="N263" t="str">
            <v xml:space="preserve"> </v>
          </cell>
          <cell r="O263" t="str">
            <v>голубой</v>
          </cell>
          <cell r="P263" t="str">
            <v>желтый</v>
          </cell>
          <cell r="Q263" t="str">
            <v>ML</v>
          </cell>
          <cell r="T263" t="str">
            <v xml:space="preserve"> </v>
          </cell>
        </row>
        <row r="264">
          <cell r="A264" t="str">
            <v>87-77-0273</v>
          </cell>
          <cell r="B264" t="str">
            <v>фото</v>
          </cell>
          <cell r="C264" t="str">
            <v>Frances Williams</v>
          </cell>
          <cell r="D264" t="str">
            <v>стандартный</v>
          </cell>
          <cell r="E264">
            <v>250</v>
          </cell>
          <cell r="F264">
            <v>0.44</v>
          </cell>
          <cell r="G264">
            <v>0.84</v>
          </cell>
          <cell r="I264">
            <v>0</v>
          </cell>
          <cell r="J264">
            <v>0</v>
          </cell>
          <cell r="K264" t="str">
            <v>-</v>
          </cell>
          <cell r="L264">
            <v>0</v>
          </cell>
          <cell r="M264" t="str">
            <v>Special Attention</v>
          </cell>
          <cell r="N264" t="str">
            <v xml:space="preserve"> </v>
          </cell>
          <cell r="O264" t="str">
            <v>голубой</v>
          </cell>
          <cell r="P264" t="str">
            <v>желтый</v>
          </cell>
          <cell r="Q264" t="str">
            <v>ML</v>
          </cell>
          <cell r="T264" t="str">
            <v xml:space="preserve"> </v>
          </cell>
        </row>
        <row r="265">
          <cell r="A265" t="str">
            <v>87-77-0469</v>
          </cell>
          <cell r="B265" t="str">
            <v>фото</v>
          </cell>
          <cell r="C265" t="str">
            <v>Frances Williams</v>
          </cell>
          <cell r="D265" t="str">
            <v>маленький</v>
          </cell>
          <cell r="E265">
            <v>500</v>
          </cell>
          <cell r="F265">
            <v>0.33</v>
          </cell>
          <cell r="G265">
            <v>0.73</v>
          </cell>
          <cell r="I265">
            <v>0</v>
          </cell>
          <cell r="J265">
            <v>0</v>
          </cell>
          <cell r="K265" t="str">
            <v>-</v>
          </cell>
          <cell r="L265">
            <v>0</v>
          </cell>
          <cell r="M265" t="str">
            <v>Special Attention</v>
          </cell>
          <cell r="N265" t="str">
            <v xml:space="preserve"> </v>
          </cell>
          <cell r="O265" t="str">
            <v>голубой</v>
          </cell>
          <cell r="P265" t="str">
            <v>желтый</v>
          </cell>
          <cell r="Q265" t="str">
            <v>ML</v>
          </cell>
          <cell r="T265" t="str">
            <v xml:space="preserve"> </v>
          </cell>
        </row>
        <row r="266">
          <cell r="A266" t="str">
            <v>87-77-0109</v>
          </cell>
          <cell r="B266" t="str">
            <v>фото</v>
          </cell>
          <cell r="C266" t="str">
            <v>Fried Bananas</v>
          </cell>
          <cell r="D266" t="str">
            <v>большой</v>
          </cell>
          <cell r="E266">
            <v>150</v>
          </cell>
          <cell r="F266">
            <v>0.92</v>
          </cell>
          <cell r="G266">
            <v>1.33</v>
          </cell>
          <cell r="I266">
            <v>0</v>
          </cell>
          <cell r="J266">
            <v>0</v>
          </cell>
          <cell r="K266" t="str">
            <v>-</v>
          </cell>
          <cell r="L266">
            <v>0</v>
          </cell>
          <cell r="N266" t="str">
            <v>желтый</v>
          </cell>
          <cell r="O266" t="str">
            <v xml:space="preserve"> </v>
          </cell>
          <cell r="P266" t="str">
            <v xml:space="preserve"> </v>
          </cell>
          <cell r="Q266" t="str">
            <v>ML</v>
          </cell>
          <cell r="S266" t="str">
            <v>золотистые листья</v>
          </cell>
          <cell r="T266" t="str">
            <v>ДА</v>
          </cell>
        </row>
        <row r="267">
          <cell r="A267" t="str">
            <v>87-77-0274</v>
          </cell>
          <cell r="B267" t="str">
            <v>фото</v>
          </cell>
          <cell r="C267" t="str">
            <v>Fried Bananas</v>
          </cell>
          <cell r="D267" t="str">
            <v>стандартный</v>
          </cell>
          <cell r="E267">
            <v>250</v>
          </cell>
          <cell r="F267">
            <v>0.8</v>
          </cell>
          <cell r="G267">
            <v>1.21</v>
          </cell>
          <cell r="I267">
            <v>0</v>
          </cell>
          <cell r="J267">
            <v>0</v>
          </cell>
          <cell r="K267" t="str">
            <v>-</v>
          </cell>
          <cell r="L267">
            <v>0</v>
          </cell>
          <cell r="N267" t="str">
            <v>желтый</v>
          </cell>
          <cell r="O267" t="str">
            <v xml:space="preserve"> </v>
          </cell>
          <cell r="P267" t="str">
            <v xml:space="preserve"> </v>
          </cell>
          <cell r="Q267" t="str">
            <v>ML</v>
          </cell>
          <cell r="S267" t="str">
            <v>золотистые листья</v>
          </cell>
          <cell r="T267" t="str">
            <v>ДА</v>
          </cell>
        </row>
        <row r="268">
          <cell r="A268" t="str">
            <v>87-77-0470</v>
          </cell>
          <cell r="B268" t="str">
            <v>фото</v>
          </cell>
          <cell r="C268" t="str">
            <v>Fried Bananas</v>
          </cell>
          <cell r="D268" t="str">
            <v>маленький</v>
          </cell>
          <cell r="E268">
            <v>500</v>
          </cell>
          <cell r="F268">
            <v>0.64</v>
          </cell>
          <cell r="G268">
            <v>1.04</v>
          </cell>
          <cell r="I268">
            <v>0</v>
          </cell>
          <cell r="J268">
            <v>0</v>
          </cell>
          <cell r="K268" t="str">
            <v>-</v>
          </cell>
          <cell r="L268">
            <v>0</v>
          </cell>
          <cell r="N268" t="str">
            <v>желтый</v>
          </cell>
          <cell r="O268" t="str">
            <v xml:space="preserve"> </v>
          </cell>
          <cell r="P268" t="str">
            <v xml:space="preserve"> </v>
          </cell>
          <cell r="Q268" t="str">
            <v>ML</v>
          </cell>
          <cell r="S268" t="str">
            <v>золотистые листья</v>
          </cell>
          <cell r="T268" t="str">
            <v>ДА</v>
          </cell>
        </row>
        <row r="269">
          <cell r="A269" t="str">
            <v>87-77-0275</v>
          </cell>
          <cell r="B269" t="str">
            <v>фото</v>
          </cell>
          <cell r="C269" t="str">
            <v>Georgia Sweetheart</v>
          </cell>
          <cell r="D269" t="str">
            <v>стандартный</v>
          </cell>
          <cell r="E269">
            <v>250</v>
          </cell>
          <cell r="F269">
            <v>2.0599999999999996</v>
          </cell>
          <cell r="G269">
            <v>2.46</v>
          </cell>
          <cell r="I269">
            <v>0</v>
          </cell>
          <cell r="J269">
            <v>0</v>
          </cell>
          <cell r="K269" t="str">
            <v>-</v>
          </cell>
          <cell r="L269">
            <v>0</v>
          </cell>
          <cell r="N269" t="str">
            <v>желтый</v>
          </cell>
          <cell r="O269" t="str">
            <v xml:space="preserve"> </v>
          </cell>
          <cell r="P269" t="str">
            <v>зеленый</v>
          </cell>
          <cell r="Q269" t="str">
            <v>M</v>
          </cell>
          <cell r="T269" t="str">
            <v xml:space="preserve"> </v>
          </cell>
        </row>
        <row r="270">
          <cell r="A270" t="str">
            <v>87-77-0276</v>
          </cell>
          <cell r="B270" t="str">
            <v>фото</v>
          </cell>
          <cell r="C270" t="str">
            <v>Get Nekkid</v>
          </cell>
          <cell r="D270" t="str">
            <v>стандартный</v>
          </cell>
          <cell r="E270">
            <v>250</v>
          </cell>
          <cell r="F270">
            <v>1.41</v>
          </cell>
          <cell r="G270">
            <v>1.81</v>
          </cell>
          <cell r="I270">
            <v>0</v>
          </cell>
          <cell r="J270">
            <v>0</v>
          </cell>
          <cell r="K270" t="str">
            <v>-</v>
          </cell>
          <cell r="L270">
            <v>0</v>
          </cell>
          <cell r="N270" t="str">
            <v>зеленый</v>
          </cell>
          <cell r="O270" t="str">
            <v xml:space="preserve"> </v>
          </cell>
          <cell r="P270" t="str">
            <v xml:space="preserve"> </v>
          </cell>
          <cell r="Q270" t="str">
            <v>M</v>
          </cell>
          <cell r="S270" t="str">
            <v>глянцевые листья</v>
          </cell>
          <cell r="T270" t="str">
            <v xml:space="preserve"> </v>
          </cell>
        </row>
        <row r="271">
          <cell r="A271" t="str">
            <v>87-77-0277</v>
          </cell>
          <cell r="B271" t="str">
            <v>фото</v>
          </cell>
          <cell r="C271" t="str">
            <v>Glad Tidings</v>
          </cell>
          <cell r="D271" t="str">
            <v>стандартный</v>
          </cell>
          <cell r="E271">
            <v>250</v>
          </cell>
          <cell r="F271">
            <v>1.41</v>
          </cell>
          <cell r="G271">
            <v>1.81</v>
          </cell>
          <cell r="I271">
            <v>0</v>
          </cell>
          <cell r="J271">
            <v>0</v>
          </cell>
          <cell r="K271" t="str">
            <v>-</v>
          </cell>
          <cell r="L271">
            <v>0</v>
          </cell>
          <cell r="N271" t="str">
            <v>желтый</v>
          </cell>
          <cell r="O271" t="str">
            <v xml:space="preserve"> </v>
          </cell>
          <cell r="P271" t="str">
            <v xml:space="preserve"> </v>
          </cell>
          <cell r="Q271" t="str">
            <v>M</v>
          </cell>
          <cell r="S271" t="str">
            <v>сердцевидной формы</v>
          </cell>
          <cell r="T271" t="str">
            <v xml:space="preserve"> </v>
          </cell>
        </row>
        <row r="272">
          <cell r="A272" t="str">
            <v>87-77-0471</v>
          </cell>
          <cell r="B272" t="str">
            <v>фото</v>
          </cell>
          <cell r="C272" t="str">
            <v>Glad Tidings</v>
          </cell>
          <cell r="D272" t="str">
            <v>маленький</v>
          </cell>
          <cell r="E272">
            <v>500</v>
          </cell>
          <cell r="F272">
            <v>1.17</v>
          </cell>
          <cell r="G272">
            <v>1.57</v>
          </cell>
          <cell r="I272">
            <v>0</v>
          </cell>
          <cell r="J272">
            <v>0</v>
          </cell>
          <cell r="K272" t="str">
            <v>-</v>
          </cell>
          <cell r="L272">
            <v>0</v>
          </cell>
          <cell r="N272" t="str">
            <v>желтый</v>
          </cell>
          <cell r="O272" t="str">
            <v xml:space="preserve"> </v>
          </cell>
          <cell r="P272" t="str">
            <v xml:space="preserve"> </v>
          </cell>
          <cell r="Q272" t="str">
            <v>M</v>
          </cell>
          <cell r="S272" t="str">
            <v>сердцевидной формы</v>
          </cell>
          <cell r="T272" t="str">
            <v xml:space="preserve"> </v>
          </cell>
        </row>
        <row r="273">
          <cell r="A273" t="str">
            <v>87-77-0278</v>
          </cell>
          <cell r="B273" t="str">
            <v>фото</v>
          </cell>
          <cell r="C273" t="str">
            <v>Gold Standard</v>
          </cell>
          <cell r="D273" t="str">
            <v>стандартный</v>
          </cell>
          <cell r="E273">
            <v>250</v>
          </cell>
          <cell r="F273">
            <v>0.49</v>
          </cell>
          <cell r="G273">
            <v>0.9</v>
          </cell>
          <cell r="I273">
            <v>0</v>
          </cell>
          <cell r="J273">
            <v>0</v>
          </cell>
          <cell r="K273" t="str">
            <v>-</v>
          </cell>
          <cell r="L273">
            <v>0</v>
          </cell>
          <cell r="N273" t="str">
            <v xml:space="preserve"> </v>
          </cell>
          <cell r="O273" t="str">
            <v>желтый</v>
          </cell>
          <cell r="P273" t="str">
            <v>зеленый</v>
          </cell>
          <cell r="Q273" t="str">
            <v>ML</v>
          </cell>
          <cell r="T273" t="str">
            <v xml:space="preserve"> </v>
          </cell>
        </row>
        <row r="274">
          <cell r="A274" t="str">
            <v>87-77-0279</v>
          </cell>
          <cell r="B274" t="str">
            <v>фото</v>
          </cell>
          <cell r="C274" t="str">
            <v>Golden Meadows</v>
          </cell>
          <cell r="D274" t="str">
            <v>стандартный</v>
          </cell>
          <cell r="E274">
            <v>250</v>
          </cell>
          <cell r="F274">
            <v>1.41</v>
          </cell>
          <cell r="G274">
            <v>1.81</v>
          </cell>
          <cell r="I274">
            <v>0</v>
          </cell>
          <cell r="J274">
            <v>0</v>
          </cell>
          <cell r="K274" t="str">
            <v>-</v>
          </cell>
          <cell r="L274">
            <v>0</v>
          </cell>
          <cell r="N274" t="str">
            <v xml:space="preserve"> </v>
          </cell>
          <cell r="O274" t="str">
            <v>светло-зеленый</v>
          </cell>
          <cell r="P274" t="str">
            <v>темно-зеленый</v>
          </cell>
          <cell r="Q274" t="str">
            <v>ML</v>
          </cell>
          <cell r="S274" t="str">
            <v>зеленые полосы</v>
          </cell>
          <cell r="T274" t="str">
            <v xml:space="preserve"> </v>
          </cell>
        </row>
        <row r="275">
          <cell r="A275" t="str">
            <v>87-77-0088</v>
          </cell>
          <cell r="B275" t="str">
            <v>фото</v>
          </cell>
          <cell r="C275" t="str">
            <v>Golden Medallion</v>
          </cell>
          <cell r="D275" t="str">
            <v>большой</v>
          </cell>
          <cell r="E275">
            <v>150</v>
          </cell>
          <cell r="F275">
            <v>0.68</v>
          </cell>
          <cell r="G275">
            <v>1.08</v>
          </cell>
          <cell r="I275">
            <v>0</v>
          </cell>
          <cell r="J275">
            <v>0</v>
          </cell>
          <cell r="K275" t="str">
            <v>-</v>
          </cell>
          <cell r="L275">
            <v>0</v>
          </cell>
          <cell r="N275" t="str">
            <v>желтый</v>
          </cell>
          <cell r="O275" t="str">
            <v xml:space="preserve"> </v>
          </cell>
          <cell r="P275" t="str">
            <v xml:space="preserve"> </v>
          </cell>
          <cell r="Q275" t="str">
            <v>M</v>
          </cell>
          <cell r="T275" t="str">
            <v xml:space="preserve"> </v>
          </cell>
        </row>
        <row r="276">
          <cell r="A276" t="str">
            <v>87-77-0280</v>
          </cell>
          <cell r="B276" t="str">
            <v>фото</v>
          </cell>
          <cell r="C276" t="str">
            <v>Golden Medallion</v>
          </cell>
          <cell r="D276" t="str">
            <v>стандартный</v>
          </cell>
          <cell r="E276">
            <v>250</v>
          </cell>
          <cell r="F276">
            <v>0.6</v>
          </cell>
          <cell r="G276">
            <v>1</v>
          </cell>
          <cell r="I276">
            <v>0</v>
          </cell>
          <cell r="J276">
            <v>0</v>
          </cell>
          <cell r="K276" t="str">
            <v>-</v>
          </cell>
          <cell r="L276">
            <v>0</v>
          </cell>
          <cell r="N276" t="str">
            <v>желтый</v>
          </cell>
          <cell r="O276" t="str">
            <v xml:space="preserve"> </v>
          </cell>
          <cell r="P276" t="str">
            <v xml:space="preserve"> </v>
          </cell>
          <cell r="Q276" t="str">
            <v>M</v>
          </cell>
          <cell r="T276" t="str">
            <v xml:space="preserve"> </v>
          </cell>
        </row>
        <row r="277">
          <cell r="A277" t="str">
            <v>87-77-0472</v>
          </cell>
          <cell r="B277" t="str">
            <v>фото</v>
          </cell>
          <cell r="C277" t="str">
            <v>Golden Medallion</v>
          </cell>
          <cell r="D277" t="str">
            <v>маленький</v>
          </cell>
          <cell r="E277">
            <v>500</v>
          </cell>
          <cell r="F277">
            <v>0.52</v>
          </cell>
          <cell r="G277">
            <v>0.92</v>
          </cell>
          <cell r="I277">
            <v>0</v>
          </cell>
          <cell r="J277">
            <v>0</v>
          </cell>
          <cell r="K277" t="str">
            <v>-</v>
          </cell>
          <cell r="L277">
            <v>0</v>
          </cell>
          <cell r="N277" t="str">
            <v>желтый</v>
          </cell>
          <cell r="O277" t="str">
            <v xml:space="preserve"> </v>
          </cell>
          <cell r="P277" t="str">
            <v xml:space="preserve"> </v>
          </cell>
          <cell r="Q277" t="str">
            <v>M</v>
          </cell>
          <cell r="T277" t="str">
            <v xml:space="preserve"> </v>
          </cell>
        </row>
        <row r="278">
          <cell r="A278" t="str">
            <v>87-77-0281</v>
          </cell>
          <cell r="B278" t="str">
            <v>фото</v>
          </cell>
          <cell r="C278" t="str">
            <v>Golden Tiara</v>
          </cell>
          <cell r="D278" t="str">
            <v>стандартный</v>
          </cell>
          <cell r="E278">
            <v>250</v>
          </cell>
          <cell r="F278">
            <v>0.52</v>
          </cell>
          <cell r="G278">
            <v>0.92</v>
          </cell>
          <cell r="I278">
            <v>0</v>
          </cell>
          <cell r="J278">
            <v>0</v>
          </cell>
          <cell r="K278" t="str">
            <v>-</v>
          </cell>
          <cell r="L278">
            <v>0</v>
          </cell>
          <cell r="N278" t="str">
            <v>светло-зеленый</v>
          </cell>
          <cell r="O278" t="str">
            <v>золотой</v>
          </cell>
          <cell r="P278" t="str">
            <v>SM</v>
          </cell>
          <cell r="S278" t="str">
            <v>ДА</v>
          </cell>
        </row>
        <row r="279">
          <cell r="A279" t="str">
            <v>87-77-0473</v>
          </cell>
          <cell r="B279" t="str">
            <v>фото</v>
          </cell>
          <cell r="C279" t="str">
            <v>Golden Tiara</v>
          </cell>
          <cell r="D279" t="str">
            <v>маленький</v>
          </cell>
          <cell r="E279">
            <v>500</v>
          </cell>
          <cell r="F279">
            <v>0.42</v>
          </cell>
          <cell r="G279">
            <v>0.83</v>
          </cell>
          <cell r="I279">
            <v>0</v>
          </cell>
          <cell r="J279">
            <v>0</v>
          </cell>
          <cell r="K279" t="str">
            <v>-</v>
          </cell>
          <cell r="L279">
            <v>0</v>
          </cell>
          <cell r="N279" t="str">
            <v>светло-зеленый</v>
          </cell>
          <cell r="O279" t="str">
            <v>золотой</v>
          </cell>
          <cell r="P279" t="str">
            <v>SM</v>
          </cell>
          <cell r="S279" t="str">
            <v>ДА</v>
          </cell>
        </row>
        <row r="280">
          <cell r="A280" t="str">
            <v>87-77-0110</v>
          </cell>
          <cell r="B280" t="str">
            <v>фото</v>
          </cell>
          <cell r="C280" t="str">
            <v>Goosberry Sundae</v>
          </cell>
          <cell r="D280" t="str">
            <v>большой</v>
          </cell>
          <cell r="E280">
            <v>150</v>
          </cell>
          <cell r="F280">
            <v>0.92</v>
          </cell>
          <cell r="G280">
            <v>1.33</v>
          </cell>
          <cell r="I280">
            <v>0</v>
          </cell>
          <cell r="J280">
            <v>0</v>
          </cell>
          <cell r="K280" t="str">
            <v>-</v>
          </cell>
          <cell r="L280">
            <v>0</v>
          </cell>
          <cell r="N280" t="str">
            <v>зеленый</v>
          </cell>
          <cell r="O280" t="str">
            <v xml:space="preserve"> </v>
          </cell>
          <cell r="P280" t="str">
            <v xml:space="preserve"> </v>
          </cell>
          <cell r="Q280" t="str">
            <v>M</v>
          </cell>
          <cell r="S280" t="str">
            <v>красные стебли</v>
          </cell>
          <cell r="T280" t="str">
            <v xml:space="preserve"> </v>
          </cell>
        </row>
        <row r="281">
          <cell r="A281" t="str">
            <v>87-77-0282</v>
          </cell>
          <cell r="B281" t="str">
            <v>фото</v>
          </cell>
          <cell r="C281" t="str">
            <v>Goosberry Sundae</v>
          </cell>
          <cell r="D281" t="str">
            <v>стандартный</v>
          </cell>
          <cell r="E281">
            <v>250</v>
          </cell>
          <cell r="F281">
            <v>0.8</v>
          </cell>
          <cell r="G281">
            <v>1.21</v>
          </cell>
          <cell r="I281">
            <v>0</v>
          </cell>
          <cell r="J281">
            <v>0</v>
          </cell>
          <cell r="K281" t="str">
            <v>-</v>
          </cell>
          <cell r="L281">
            <v>0</v>
          </cell>
          <cell r="N281" t="str">
            <v>зеленый</v>
          </cell>
          <cell r="O281" t="str">
            <v xml:space="preserve"> </v>
          </cell>
          <cell r="P281" t="str">
            <v xml:space="preserve"> </v>
          </cell>
          <cell r="Q281" t="str">
            <v>M</v>
          </cell>
          <cell r="S281" t="str">
            <v>красные стебли</v>
          </cell>
          <cell r="T281" t="str">
            <v xml:space="preserve"> </v>
          </cell>
        </row>
        <row r="282">
          <cell r="A282" t="str">
            <v>87-77-0474</v>
          </cell>
          <cell r="B282" t="str">
            <v>фото</v>
          </cell>
          <cell r="C282" t="str">
            <v>Goosberry Sundae</v>
          </cell>
          <cell r="D282" t="str">
            <v>маленький</v>
          </cell>
          <cell r="E282">
            <v>500</v>
          </cell>
          <cell r="F282">
            <v>0.6</v>
          </cell>
          <cell r="G282">
            <v>1</v>
          </cell>
          <cell r="I282">
            <v>0</v>
          </cell>
          <cell r="J282">
            <v>0</v>
          </cell>
          <cell r="K282" t="str">
            <v>-</v>
          </cell>
          <cell r="L282">
            <v>0</v>
          </cell>
          <cell r="N282" t="str">
            <v>зеленый</v>
          </cell>
          <cell r="O282" t="str">
            <v xml:space="preserve"> </v>
          </cell>
          <cell r="P282" t="str">
            <v xml:space="preserve"> </v>
          </cell>
          <cell r="Q282" t="str">
            <v>M</v>
          </cell>
          <cell r="S282" t="str">
            <v>красные стебли</v>
          </cell>
          <cell r="T282" t="str">
            <v xml:space="preserve"> </v>
          </cell>
        </row>
        <row r="283">
          <cell r="A283" t="str">
            <v>87-77-0187</v>
          </cell>
          <cell r="B283" t="str">
            <v>фото</v>
          </cell>
          <cell r="C283" t="str">
            <v>Grand Marquee</v>
          </cell>
          <cell r="D283" t="str">
            <v>большой</v>
          </cell>
          <cell r="E283">
            <v>150</v>
          </cell>
          <cell r="F283">
            <v>2.2699999999999996</v>
          </cell>
          <cell r="G283">
            <v>2.6799999999999997</v>
          </cell>
          <cell r="I283">
            <v>0</v>
          </cell>
          <cell r="J283">
            <v>0</v>
          </cell>
          <cell r="K283" t="str">
            <v>-</v>
          </cell>
          <cell r="L283">
            <v>0</v>
          </cell>
          <cell r="N283" t="str">
            <v xml:space="preserve"> </v>
          </cell>
          <cell r="O283" t="str">
            <v>кремовый</v>
          </cell>
          <cell r="P283" t="str">
            <v>голубой</v>
          </cell>
          <cell r="Q283" t="str">
            <v>M</v>
          </cell>
          <cell r="T283" t="str">
            <v xml:space="preserve"> </v>
          </cell>
          <cell r="U283" t="str">
            <v>ДА</v>
          </cell>
        </row>
        <row r="284">
          <cell r="A284" t="str">
            <v>87-77-0283</v>
          </cell>
          <cell r="B284" t="str">
            <v>фото</v>
          </cell>
          <cell r="C284" t="str">
            <v>Grand Marquee</v>
          </cell>
          <cell r="D284" t="str">
            <v>стандартный</v>
          </cell>
          <cell r="E284">
            <v>250</v>
          </cell>
          <cell r="F284">
            <v>1.87</v>
          </cell>
          <cell r="G284">
            <v>2.2699999999999996</v>
          </cell>
          <cell r="I284">
            <v>0</v>
          </cell>
          <cell r="J284">
            <v>0</v>
          </cell>
          <cell r="K284" t="str">
            <v>-</v>
          </cell>
          <cell r="L284">
            <v>0</v>
          </cell>
          <cell r="N284" t="str">
            <v xml:space="preserve"> </v>
          </cell>
          <cell r="O284" t="str">
            <v>кремовый</v>
          </cell>
          <cell r="P284" t="str">
            <v>голубой</v>
          </cell>
          <cell r="Q284" t="str">
            <v>M</v>
          </cell>
          <cell r="T284" t="str">
            <v xml:space="preserve"> </v>
          </cell>
          <cell r="U284" t="str">
            <v>ДА</v>
          </cell>
        </row>
        <row r="285">
          <cell r="A285" t="str">
            <v>87-77-0475</v>
          </cell>
          <cell r="B285" t="str">
            <v>фото</v>
          </cell>
          <cell r="C285" t="str">
            <v>Grand Marquee</v>
          </cell>
          <cell r="D285" t="str">
            <v>маленький</v>
          </cell>
          <cell r="E285">
            <v>500</v>
          </cell>
          <cell r="F285">
            <v>1.62</v>
          </cell>
          <cell r="G285">
            <v>2.0299999999999998</v>
          </cell>
          <cell r="I285">
            <v>0</v>
          </cell>
          <cell r="J285">
            <v>0</v>
          </cell>
          <cell r="K285" t="str">
            <v>-</v>
          </cell>
          <cell r="L285">
            <v>0</v>
          </cell>
          <cell r="N285" t="str">
            <v xml:space="preserve"> </v>
          </cell>
          <cell r="O285" t="str">
            <v>кремовый</v>
          </cell>
          <cell r="P285" t="str">
            <v>голубой</v>
          </cell>
          <cell r="Q285" t="str">
            <v>M</v>
          </cell>
          <cell r="T285" t="str">
            <v xml:space="preserve"> </v>
          </cell>
          <cell r="U285" t="str">
            <v>ДА</v>
          </cell>
        </row>
        <row r="286">
          <cell r="A286" t="str">
            <v>87-77-0188</v>
          </cell>
          <cell r="B286" t="str">
            <v>фото</v>
          </cell>
          <cell r="C286" t="str">
            <v>Great Expectations</v>
          </cell>
          <cell r="D286" t="str">
            <v>большой</v>
          </cell>
          <cell r="E286">
            <v>150</v>
          </cell>
          <cell r="F286">
            <v>2.0599999999999996</v>
          </cell>
          <cell r="G286">
            <v>2.46</v>
          </cell>
          <cell r="I286">
            <v>0</v>
          </cell>
          <cell r="J286">
            <v>0</v>
          </cell>
          <cell r="K286" t="str">
            <v>-</v>
          </cell>
          <cell r="L286">
            <v>0</v>
          </cell>
          <cell r="M286" t="str">
            <v>Special Attention</v>
          </cell>
          <cell r="N286" t="str">
            <v xml:space="preserve"> </v>
          </cell>
          <cell r="O286" t="str">
            <v>кремовый</v>
          </cell>
          <cell r="P286" t="str">
            <v>голубой</v>
          </cell>
          <cell r="Q286" t="str">
            <v>ML</v>
          </cell>
          <cell r="T286" t="str">
            <v>ДА</v>
          </cell>
        </row>
        <row r="287">
          <cell r="A287" t="str">
            <v>87-77-0284</v>
          </cell>
          <cell r="B287" t="str">
            <v>фото</v>
          </cell>
          <cell r="C287" t="str">
            <v>Great Expectations</v>
          </cell>
          <cell r="D287" t="str">
            <v>стандартный</v>
          </cell>
          <cell r="E287">
            <v>250</v>
          </cell>
          <cell r="F287">
            <v>1.65</v>
          </cell>
          <cell r="G287">
            <v>2.0599999999999996</v>
          </cell>
          <cell r="I287">
            <v>0</v>
          </cell>
          <cell r="J287">
            <v>0</v>
          </cell>
          <cell r="K287" t="str">
            <v>-</v>
          </cell>
          <cell r="L287">
            <v>0</v>
          </cell>
          <cell r="M287" t="str">
            <v>Special Attention</v>
          </cell>
          <cell r="N287" t="str">
            <v xml:space="preserve"> </v>
          </cell>
          <cell r="O287" t="str">
            <v>кремовый</v>
          </cell>
          <cell r="P287" t="str">
            <v>голубой</v>
          </cell>
          <cell r="Q287" t="str">
            <v>ML</v>
          </cell>
          <cell r="T287" t="str">
            <v>ДА</v>
          </cell>
        </row>
        <row r="288">
          <cell r="A288" t="str">
            <v>87-77-0476</v>
          </cell>
          <cell r="B288" t="str">
            <v>фото</v>
          </cell>
          <cell r="C288" t="str">
            <v>Great Expectations</v>
          </cell>
          <cell r="D288" t="str">
            <v>маленький</v>
          </cell>
          <cell r="E288">
            <v>500</v>
          </cell>
          <cell r="F288">
            <v>1.41</v>
          </cell>
          <cell r="G288">
            <v>1.81</v>
          </cell>
          <cell r="I288">
            <v>0</v>
          </cell>
          <cell r="J288">
            <v>0</v>
          </cell>
          <cell r="K288" t="str">
            <v>-</v>
          </cell>
          <cell r="L288">
            <v>0</v>
          </cell>
          <cell r="M288" t="str">
            <v>Special Attention</v>
          </cell>
          <cell r="N288" t="str">
            <v xml:space="preserve"> </v>
          </cell>
          <cell r="O288" t="str">
            <v>кремовый</v>
          </cell>
          <cell r="P288" t="str">
            <v>голубой</v>
          </cell>
          <cell r="Q288" t="str">
            <v>ML</v>
          </cell>
          <cell r="T288" t="str">
            <v>ДА</v>
          </cell>
        </row>
        <row r="289">
          <cell r="A289" t="str">
            <v>87-77-0285</v>
          </cell>
          <cell r="B289" t="str">
            <v>фото</v>
          </cell>
          <cell r="C289" t="str">
            <v>Green Bag</v>
          </cell>
          <cell r="D289" t="str">
            <v>стандартный</v>
          </cell>
          <cell r="E289">
            <v>250</v>
          </cell>
          <cell r="F289">
            <v>1.41</v>
          </cell>
          <cell r="G289">
            <v>1.81</v>
          </cell>
          <cell r="I289">
            <v>0</v>
          </cell>
          <cell r="J289">
            <v>0</v>
          </cell>
          <cell r="K289" t="str">
            <v>-</v>
          </cell>
          <cell r="L289">
            <v>0</v>
          </cell>
          <cell r="N289" t="str">
            <v>зеленый</v>
          </cell>
          <cell r="O289" t="str">
            <v xml:space="preserve"> </v>
          </cell>
          <cell r="P289" t="str">
            <v xml:space="preserve"> </v>
          </cell>
          <cell r="Q289" t="str">
            <v>S</v>
          </cell>
          <cell r="T289" t="str">
            <v xml:space="preserve"> </v>
          </cell>
        </row>
        <row r="290">
          <cell r="A290" t="str">
            <v>87-77-0477</v>
          </cell>
          <cell r="B290" t="str">
            <v>фото</v>
          </cell>
          <cell r="C290" t="str">
            <v>Green Bag</v>
          </cell>
          <cell r="D290" t="str">
            <v>маленький</v>
          </cell>
          <cell r="E290">
            <v>500</v>
          </cell>
          <cell r="F290">
            <v>1.25</v>
          </cell>
          <cell r="G290">
            <v>1.65</v>
          </cell>
          <cell r="I290">
            <v>0</v>
          </cell>
          <cell r="J290">
            <v>0</v>
          </cell>
          <cell r="K290" t="str">
            <v>-</v>
          </cell>
          <cell r="L290">
            <v>0</v>
          </cell>
          <cell r="N290" t="str">
            <v>зеленый</v>
          </cell>
          <cell r="O290" t="str">
            <v xml:space="preserve"> </v>
          </cell>
          <cell r="P290" t="str">
            <v xml:space="preserve"> </v>
          </cell>
          <cell r="Q290" t="str">
            <v>S</v>
          </cell>
          <cell r="T290" t="str">
            <v xml:space="preserve"> </v>
          </cell>
        </row>
        <row r="291">
          <cell r="A291" t="str">
            <v>87-77-0143</v>
          </cell>
          <cell r="B291" t="str">
            <v>фото</v>
          </cell>
          <cell r="C291" t="str">
            <v>Hadspen Blue</v>
          </cell>
          <cell r="D291" t="str">
            <v>большой</v>
          </cell>
          <cell r="E291">
            <v>150</v>
          </cell>
          <cell r="F291">
            <v>1.25</v>
          </cell>
          <cell r="G291">
            <v>1.65</v>
          </cell>
          <cell r="I291">
            <v>0</v>
          </cell>
          <cell r="J291">
            <v>0</v>
          </cell>
          <cell r="K291" t="str">
            <v>-</v>
          </cell>
          <cell r="L291">
            <v>0</v>
          </cell>
          <cell r="N291" t="str">
            <v>голубой</v>
          </cell>
          <cell r="O291" t="str">
            <v xml:space="preserve"> </v>
          </cell>
          <cell r="P291" t="str">
            <v xml:space="preserve"> </v>
          </cell>
          <cell r="Q291" t="str">
            <v>SM</v>
          </cell>
          <cell r="T291" t="str">
            <v xml:space="preserve"> </v>
          </cell>
          <cell r="U291" t="str">
            <v>ДА</v>
          </cell>
        </row>
        <row r="292">
          <cell r="A292" t="str">
            <v>87-77-0287</v>
          </cell>
          <cell r="B292" t="str">
            <v>фото</v>
          </cell>
          <cell r="C292" t="str">
            <v>Hadspen Blue</v>
          </cell>
          <cell r="D292" t="str">
            <v>стандартный</v>
          </cell>
          <cell r="E292">
            <v>250</v>
          </cell>
          <cell r="F292">
            <v>1.08</v>
          </cell>
          <cell r="G292">
            <v>1.49</v>
          </cell>
          <cell r="I292">
            <v>0</v>
          </cell>
          <cell r="J292">
            <v>0</v>
          </cell>
          <cell r="K292" t="str">
            <v>-</v>
          </cell>
          <cell r="L292">
            <v>0</v>
          </cell>
          <cell r="N292" t="str">
            <v>голубой</v>
          </cell>
          <cell r="O292" t="str">
            <v xml:space="preserve"> </v>
          </cell>
          <cell r="P292" t="str">
            <v xml:space="preserve"> </v>
          </cell>
          <cell r="Q292" t="str">
            <v>SM</v>
          </cell>
          <cell r="T292" t="str">
            <v xml:space="preserve"> </v>
          </cell>
          <cell r="U292" t="str">
            <v>ДА</v>
          </cell>
        </row>
        <row r="293">
          <cell r="A293" t="str">
            <v>87-77-0479</v>
          </cell>
          <cell r="B293" t="str">
            <v>фото</v>
          </cell>
          <cell r="C293" t="str">
            <v>Hadspen Blue</v>
          </cell>
          <cell r="D293" t="str">
            <v>маленький</v>
          </cell>
          <cell r="E293">
            <v>500</v>
          </cell>
          <cell r="F293">
            <v>0.92</v>
          </cell>
          <cell r="G293">
            <v>1.33</v>
          </cell>
          <cell r="I293">
            <v>0</v>
          </cell>
          <cell r="J293">
            <v>0</v>
          </cell>
          <cell r="K293" t="str">
            <v>-</v>
          </cell>
          <cell r="L293">
            <v>0</v>
          </cell>
          <cell r="N293" t="str">
            <v>голубой</v>
          </cell>
          <cell r="O293" t="str">
            <v xml:space="preserve"> </v>
          </cell>
          <cell r="P293" t="str">
            <v xml:space="preserve"> </v>
          </cell>
          <cell r="Q293" t="str">
            <v>SM</v>
          </cell>
          <cell r="T293" t="str">
            <v xml:space="preserve"> </v>
          </cell>
          <cell r="U293" t="str">
            <v>ДА</v>
          </cell>
        </row>
        <row r="294">
          <cell r="A294" t="str">
            <v>87-77-0079</v>
          </cell>
          <cell r="B294" t="str">
            <v>фото</v>
          </cell>
          <cell r="C294" t="str">
            <v>Invincible</v>
          </cell>
          <cell r="D294" t="str">
            <v>большой</v>
          </cell>
          <cell r="E294">
            <v>150</v>
          </cell>
          <cell r="F294">
            <v>0.57000000000000006</v>
          </cell>
          <cell r="G294">
            <v>0.98</v>
          </cell>
          <cell r="I294">
            <v>0</v>
          </cell>
          <cell r="J294">
            <v>0</v>
          </cell>
          <cell r="K294" t="str">
            <v>-</v>
          </cell>
          <cell r="L294">
            <v>0</v>
          </cell>
          <cell r="N294" t="str">
            <v>темно- зеленый</v>
          </cell>
          <cell r="O294" t="str">
            <v xml:space="preserve"> </v>
          </cell>
          <cell r="P294" t="str">
            <v xml:space="preserve"> </v>
          </cell>
          <cell r="Q294" t="str">
            <v>SM</v>
          </cell>
          <cell r="R294" t="str">
            <v>да</v>
          </cell>
          <cell r="S294" t="str">
            <v>глянцевые листья</v>
          </cell>
          <cell r="T294" t="str">
            <v>ДА</v>
          </cell>
        </row>
        <row r="295">
          <cell r="A295" t="str">
            <v>87-77-0290</v>
          </cell>
          <cell r="B295" t="str">
            <v>фото</v>
          </cell>
          <cell r="C295" t="str">
            <v>Invincible</v>
          </cell>
          <cell r="D295" t="str">
            <v>стандартный</v>
          </cell>
          <cell r="E295">
            <v>250</v>
          </cell>
          <cell r="F295">
            <v>0.49</v>
          </cell>
          <cell r="G295">
            <v>0.9</v>
          </cell>
          <cell r="I295">
            <v>0</v>
          </cell>
          <cell r="J295">
            <v>0</v>
          </cell>
          <cell r="K295" t="str">
            <v>-</v>
          </cell>
          <cell r="L295">
            <v>0</v>
          </cell>
          <cell r="N295" t="str">
            <v>темно- зеленый</v>
          </cell>
          <cell r="O295" t="str">
            <v xml:space="preserve"> </v>
          </cell>
          <cell r="P295" t="str">
            <v xml:space="preserve"> </v>
          </cell>
          <cell r="Q295" t="str">
            <v>SM</v>
          </cell>
          <cell r="R295" t="str">
            <v>да</v>
          </cell>
          <cell r="S295" t="str">
            <v>глянцевые листья</v>
          </cell>
          <cell r="T295" t="str">
            <v>ДА</v>
          </cell>
        </row>
        <row r="296">
          <cell r="A296" t="str">
            <v>87-77-0482</v>
          </cell>
          <cell r="B296" t="str">
            <v>фото</v>
          </cell>
          <cell r="C296" t="str">
            <v>Invincible</v>
          </cell>
          <cell r="D296" t="str">
            <v>маленький</v>
          </cell>
          <cell r="E296">
            <v>500</v>
          </cell>
          <cell r="F296">
            <v>0.42</v>
          </cell>
          <cell r="G296">
            <v>0.83</v>
          </cell>
          <cell r="I296">
            <v>0</v>
          </cell>
          <cell r="J296">
            <v>0</v>
          </cell>
          <cell r="K296" t="str">
            <v>-</v>
          </cell>
          <cell r="L296">
            <v>0</v>
          </cell>
          <cell r="N296" t="str">
            <v>темно- зеленый</v>
          </cell>
          <cell r="O296" t="str">
            <v xml:space="preserve"> </v>
          </cell>
          <cell r="P296" t="str">
            <v xml:space="preserve"> </v>
          </cell>
          <cell r="Q296" t="str">
            <v>SM</v>
          </cell>
          <cell r="R296" t="str">
            <v>да</v>
          </cell>
          <cell r="S296" t="str">
            <v>глянцевые листья</v>
          </cell>
          <cell r="T296" t="str">
            <v>ДА</v>
          </cell>
        </row>
        <row r="297">
          <cell r="A297" t="str">
            <v>87-77-0189</v>
          </cell>
          <cell r="B297" t="str">
            <v>фото</v>
          </cell>
          <cell r="C297" t="str">
            <v>June</v>
          </cell>
          <cell r="D297" t="str">
            <v>большой</v>
          </cell>
          <cell r="E297">
            <v>150</v>
          </cell>
          <cell r="F297">
            <v>2.2599999999999998</v>
          </cell>
          <cell r="G297">
            <v>2.6599999999999997</v>
          </cell>
          <cell r="I297">
            <v>0</v>
          </cell>
          <cell r="J297">
            <v>0</v>
          </cell>
          <cell r="K297" t="str">
            <v>-</v>
          </cell>
          <cell r="L297">
            <v>0</v>
          </cell>
          <cell r="N297" t="str">
            <v xml:space="preserve"> </v>
          </cell>
          <cell r="O297" t="str">
            <v>желтый</v>
          </cell>
          <cell r="P297" t="str">
            <v>голубой</v>
          </cell>
          <cell r="Q297" t="str">
            <v>SM</v>
          </cell>
          <cell r="T297" t="str">
            <v xml:space="preserve"> </v>
          </cell>
          <cell r="U297" t="str">
            <v>ДА</v>
          </cell>
        </row>
        <row r="298">
          <cell r="A298" t="str">
            <v>87-77-0291</v>
          </cell>
          <cell r="B298" t="str">
            <v>фото</v>
          </cell>
          <cell r="C298" t="str">
            <v>June</v>
          </cell>
          <cell r="D298" t="str">
            <v>стандартный</v>
          </cell>
          <cell r="E298">
            <v>250</v>
          </cell>
          <cell r="F298">
            <v>1.85</v>
          </cell>
          <cell r="G298">
            <v>2.2599999999999998</v>
          </cell>
          <cell r="I298">
            <v>0</v>
          </cell>
          <cell r="J298">
            <v>0</v>
          </cell>
          <cell r="K298" t="str">
            <v>-</v>
          </cell>
          <cell r="L298">
            <v>0</v>
          </cell>
          <cell r="N298" t="str">
            <v xml:space="preserve"> </v>
          </cell>
          <cell r="O298" t="str">
            <v>желтый</v>
          </cell>
          <cell r="P298" t="str">
            <v>голубой</v>
          </cell>
          <cell r="Q298" t="str">
            <v>SM</v>
          </cell>
          <cell r="T298" t="str">
            <v xml:space="preserve"> </v>
          </cell>
          <cell r="U298" t="str">
            <v>ДА</v>
          </cell>
        </row>
        <row r="299">
          <cell r="A299" t="str">
            <v>87-77-0483</v>
          </cell>
          <cell r="B299" t="str">
            <v>фото</v>
          </cell>
          <cell r="C299" t="str">
            <v>June</v>
          </cell>
          <cell r="D299" t="str">
            <v>маленький</v>
          </cell>
          <cell r="E299">
            <v>500</v>
          </cell>
          <cell r="F299">
            <v>1.61</v>
          </cell>
          <cell r="G299">
            <v>2.0199999999999996</v>
          </cell>
          <cell r="I299">
            <v>0</v>
          </cell>
          <cell r="J299">
            <v>0</v>
          </cell>
          <cell r="K299" t="str">
            <v>-</v>
          </cell>
          <cell r="L299">
            <v>0</v>
          </cell>
          <cell r="N299" t="str">
            <v xml:space="preserve"> </v>
          </cell>
          <cell r="O299" t="str">
            <v>желтый</v>
          </cell>
          <cell r="P299" t="str">
            <v>голубой</v>
          </cell>
          <cell r="Q299" t="str">
            <v>SM</v>
          </cell>
          <cell r="T299" t="str">
            <v xml:space="preserve"> </v>
          </cell>
          <cell r="U299" t="str">
            <v>ДА</v>
          </cell>
        </row>
        <row r="300">
          <cell r="A300" t="str">
            <v>87-77-0167</v>
          </cell>
          <cell r="B300" t="str">
            <v>фото</v>
          </cell>
          <cell r="C300" t="str">
            <v>Jurassic Park</v>
          </cell>
          <cell r="D300" t="str">
            <v>большой</v>
          </cell>
          <cell r="E300">
            <v>150</v>
          </cell>
          <cell r="F300">
            <v>1.65</v>
          </cell>
          <cell r="G300">
            <v>2.0599999999999996</v>
          </cell>
          <cell r="I300">
            <v>0</v>
          </cell>
          <cell r="J300">
            <v>0</v>
          </cell>
          <cell r="K300" t="str">
            <v>-</v>
          </cell>
          <cell r="L300">
            <v>0</v>
          </cell>
          <cell r="N300" t="str">
            <v>зеленый / голубой</v>
          </cell>
          <cell r="O300" t="str">
            <v xml:space="preserve"> </v>
          </cell>
          <cell r="P300" t="str">
            <v xml:space="preserve"> </v>
          </cell>
          <cell r="Q300" t="str">
            <v>XL</v>
          </cell>
          <cell r="T300" t="str">
            <v xml:space="preserve"> </v>
          </cell>
        </row>
        <row r="301">
          <cell r="A301" t="str">
            <v>87-77-0292</v>
          </cell>
          <cell r="B301" t="str">
            <v>фото</v>
          </cell>
          <cell r="C301" t="str">
            <v>Jurassic Park</v>
          </cell>
          <cell r="D301" t="str">
            <v>стандартный</v>
          </cell>
          <cell r="E301">
            <v>250</v>
          </cell>
          <cell r="F301">
            <v>1.41</v>
          </cell>
          <cell r="G301">
            <v>1.81</v>
          </cell>
          <cell r="I301">
            <v>0</v>
          </cell>
          <cell r="J301">
            <v>0</v>
          </cell>
          <cell r="K301" t="str">
            <v>-</v>
          </cell>
          <cell r="L301">
            <v>0</v>
          </cell>
          <cell r="N301" t="str">
            <v>зеленый / голубой</v>
          </cell>
          <cell r="O301" t="str">
            <v xml:space="preserve"> </v>
          </cell>
          <cell r="P301" t="str">
            <v xml:space="preserve"> </v>
          </cell>
          <cell r="Q301" t="str">
            <v>XL</v>
          </cell>
          <cell r="T301" t="str">
            <v xml:space="preserve"> </v>
          </cell>
        </row>
        <row r="302">
          <cell r="A302" t="str">
            <v>87-77-0484</v>
          </cell>
          <cell r="B302" t="str">
            <v>фото</v>
          </cell>
          <cell r="C302" t="str">
            <v>Jurassic Park</v>
          </cell>
          <cell r="D302" t="str">
            <v>маленький</v>
          </cell>
          <cell r="E302">
            <v>500</v>
          </cell>
          <cell r="F302">
            <v>1.17</v>
          </cell>
          <cell r="G302">
            <v>1.57</v>
          </cell>
          <cell r="I302">
            <v>0</v>
          </cell>
          <cell r="J302">
            <v>0</v>
          </cell>
          <cell r="K302" t="str">
            <v>-</v>
          </cell>
          <cell r="L302">
            <v>0</v>
          </cell>
          <cell r="N302" t="str">
            <v>зеленый / голубой</v>
          </cell>
          <cell r="O302" t="str">
            <v xml:space="preserve"> </v>
          </cell>
          <cell r="P302" t="str">
            <v xml:space="preserve"> </v>
          </cell>
          <cell r="Q302" t="str">
            <v>XL</v>
          </cell>
          <cell r="T302" t="str">
            <v xml:space="preserve"> </v>
          </cell>
        </row>
        <row r="303">
          <cell r="A303" t="str">
            <v>87-77-0125</v>
          </cell>
          <cell r="B303" t="str">
            <v>фото</v>
          </cell>
          <cell r="C303" t="str">
            <v>Karin</v>
          </cell>
          <cell r="D303" t="str">
            <v>большой</v>
          </cell>
          <cell r="E303">
            <v>150</v>
          </cell>
          <cell r="F303">
            <v>0.96</v>
          </cell>
          <cell r="G303">
            <v>1.37</v>
          </cell>
          <cell r="I303">
            <v>0</v>
          </cell>
          <cell r="J303">
            <v>0</v>
          </cell>
          <cell r="K303" t="str">
            <v>-</v>
          </cell>
          <cell r="L303">
            <v>0</v>
          </cell>
          <cell r="N303" t="str">
            <v xml:space="preserve"> </v>
          </cell>
          <cell r="O303" t="str">
            <v>темно-зеленый</v>
          </cell>
          <cell r="P303" t="str">
            <v>кремовый</v>
          </cell>
          <cell r="Q303" t="str">
            <v>ML</v>
          </cell>
          <cell r="S303" t="str">
            <v>чашевидная</v>
          </cell>
          <cell r="T303" t="str">
            <v xml:space="preserve"> </v>
          </cell>
          <cell r="U303" t="str">
            <v>ДА</v>
          </cell>
        </row>
        <row r="304">
          <cell r="A304" t="str">
            <v>87-77-0293</v>
          </cell>
          <cell r="B304" t="str">
            <v>фото</v>
          </cell>
          <cell r="C304" t="str">
            <v>Karin</v>
          </cell>
          <cell r="D304" t="str">
            <v>стандартный</v>
          </cell>
          <cell r="E304">
            <v>250</v>
          </cell>
          <cell r="F304">
            <v>0.8</v>
          </cell>
          <cell r="G304">
            <v>1.21</v>
          </cell>
          <cell r="I304">
            <v>0</v>
          </cell>
          <cell r="J304">
            <v>0</v>
          </cell>
          <cell r="K304" t="str">
            <v>-</v>
          </cell>
          <cell r="L304">
            <v>0</v>
          </cell>
          <cell r="N304" t="str">
            <v xml:space="preserve"> </v>
          </cell>
          <cell r="O304" t="str">
            <v>темно-зеленый</v>
          </cell>
          <cell r="P304" t="str">
            <v>кремовый</v>
          </cell>
          <cell r="Q304" t="str">
            <v>ML</v>
          </cell>
          <cell r="S304" t="str">
            <v>чашевидная</v>
          </cell>
          <cell r="T304" t="str">
            <v xml:space="preserve"> </v>
          </cell>
          <cell r="U304" t="str">
            <v>ДА</v>
          </cell>
        </row>
        <row r="305">
          <cell r="A305" t="str">
            <v>87-77-0485</v>
          </cell>
          <cell r="B305" t="str">
            <v>фото</v>
          </cell>
          <cell r="C305" t="str">
            <v>Karin</v>
          </cell>
          <cell r="D305" t="str">
            <v>маленький</v>
          </cell>
          <cell r="E305">
            <v>500</v>
          </cell>
          <cell r="F305">
            <v>0.6</v>
          </cell>
          <cell r="G305">
            <v>1</v>
          </cell>
          <cell r="I305">
            <v>0</v>
          </cell>
          <cell r="J305">
            <v>0</v>
          </cell>
          <cell r="K305" t="str">
            <v>-</v>
          </cell>
          <cell r="L305">
            <v>0</v>
          </cell>
          <cell r="N305" t="str">
            <v xml:space="preserve"> </v>
          </cell>
          <cell r="O305" t="str">
            <v>темно-зеленый</v>
          </cell>
          <cell r="P305" t="str">
            <v>кремовый</v>
          </cell>
          <cell r="Q305" t="str">
            <v>ML</v>
          </cell>
          <cell r="S305" t="str">
            <v>чашевидная</v>
          </cell>
          <cell r="T305" t="str">
            <v xml:space="preserve"> </v>
          </cell>
          <cell r="U305" t="str">
            <v>ДА</v>
          </cell>
        </row>
        <row r="306">
          <cell r="A306" t="str">
            <v>87-77-0168</v>
          </cell>
          <cell r="B306" t="str">
            <v>фото</v>
          </cell>
          <cell r="C306" t="str">
            <v>Kingsize</v>
          </cell>
          <cell r="D306" t="str">
            <v>большой</v>
          </cell>
          <cell r="E306">
            <v>150</v>
          </cell>
          <cell r="F306">
            <v>1.65</v>
          </cell>
          <cell r="G306">
            <v>2.0599999999999996</v>
          </cell>
          <cell r="I306">
            <v>0</v>
          </cell>
          <cell r="J306">
            <v>0</v>
          </cell>
          <cell r="K306" t="str">
            <v>-</v>
          </cell>
          <cell r="L306">
            <v>0</v>
          </cell>
          <cell r="N306" t="str">
            <v>зеленый</v>
          </cell>
          <cell r="O306" t="str">
            <v xml:space="preserve"> </v>
          </cell>
          <cell r="P306" t="str">
            <v xml:space="preserve"> </v>
          </cell>
          <cell r="Q306" t="str">
            <v>XL</v>
          </cell>
          <cell r="S306" t="str">
            <v>огромные листья</v>
          </cell>
          <cell r="T306" t="str">
            <v xml:space="preserve"> </v>
          </cell>
        </row>
        <row r="307">
          <cell r="A307" t="str">
            <v>87-77-0294</v>
          </cell>
          <cell r="B307" t="str">
            <v>фото</v>
          </cell>
          <cell r="C307" t="str">
            <v>Kingsize</v>
          </cell>
          <cell r="D307" t="str">
            <v>стандартный</v>
          </cell>
          <cell r="E307">
            <v>250</v>
          </cell>
          <cell r="F307">
            <v>1.41</v>
          </cell>
          <cell r="G307">
            <v>1.81</v>
          </cell>
          <cell r="I307">
            <v>0</v>
          </cell>
          <cell r="J307">
            <v>0</v>
          </cell>
          <cell r="K307" t="str">
            <v>-</v>
          </cell>
          <cell r="L307">
            <v>0</v>
          </cell>
          <cell r="N307" t="str">
            <v>зеленый</v>
          </cell>
          <cell r="O307" t="str">
            <v xml:space="preserve"> </v>
          </cell>
          <cell r="P307" t="str">
            <v xml:space="preserve"> </v>
          </cell>
          <cell r="Q307" t="str">
            <v>XL</v>
          </cell>
          <cell r="S307" t="str">
            <v>огромные листья</v>
          </cell>
          <cell r="T307" t="str">
            <v xml:space="preserve"> </v>
          </cell>
        </row>
        <row r="308">
          <cell r="A308" t="str">
            <v>87-77-0486</v>
          </cell>
          <cell r="B308" t="str">
            <v>фото</v>
          </cell>
          <cell r="C308" t="str">
            <v>Kingsize</v>
          </cell>
          <cell r="D308" t="str">
            <v>маленький</v>
          </cell>
          <cell r="E308">
            <v>500</v>
          </cell>
          <cell r="F308">
            <v>1.25</v>
          </cell>
          <cell r="G308">
            <v>1.65</v>
          </cell>
          <cell r="I308">
            <v>0</v>
          </cell>
          <cell r="J308">
            <v>0</v>
          </cell>
          <cell r="K308" t="str">
            <v>-</v>
          </cell>
          <cell r="L308">
            <v>0</v>
          </cell>
          <cell r="N308" t="str">
            <v>зеленый</v>
          </cell>
          <cell r="O308" t="str">
            <v xml:space="preserve"> </v>
          </cell>
          <cell r="P308" t="str">
            <v xml:space="preserve"> </v>
          </cell>
          <cell r="Q308" t="str">
            <v>XL</v>
          </cell>
          <cell r="S308" t="str">
            <v>огромные листья</v>
          </cell>
          <cell r="T308" t="str">
            <v xml:space="preserve"> </v>
          </cell>
        </row>
        <row r="309">
          <cell r="A309" t="str">
            <v>87-77-0295</v>
          </cell>
          <cell r="B309" t="str">
            <v>фото</v>
          </cell>
          <cell r="C309" t="str">
            <v>Kiwi Spearmint</v>
          </cell>
          <cell r="D309" t="str">
            <v>стандартный</v>
          </cell>
          <cell r="E309">
            <v>250</v>
          </cell>
          <cell r="F309">
            <v>1.41</v>
          </cell>
          <cell r="G309">
            <v>1.81</v>
          </cell>
          <cell r="I309">
            <v>0</v>
          </cell>
          <cell r="J309">
            <v>0</v>
          </cell>
          <cell r="K309" t="str">
            <v>-</v>
          </cell>
          <cell r="L309">
            <v>0</v>
          </cell>
          <cell r="N309" t="str">
            <v xml:space="preserve"> </v>
          </cell>
          <cell r="O309" t="str">
            <v>белый</v>
          </cell>
          <cell r="P309" t="str">
            <v>зеленый</v>
          </cell>
          <cell r="Q309" t="str">
            <v>M</v>
          </cell>
          <cell r="S309" t="str">
            <v>волнистые листья</v>
          </cell>
          <cell r="T309" t="str">
            <v xml:space="preserve"> </v>
          </cell>
        </row>
        <row r="310">
          <cell r="A310" t="str">
            <v>87-77-0487</v>
          </cell>
          <cell r="B310" t="str">
            <v>фото</v>
          </cell>
          <cell r="C310" t="str">
            <v>Kiwi Spearmint</v>
          </cell>
          <cell r="D310" t="str">
            <v>маленький</v>
          </cell>
          <cell r="E310">
            <v>500</v>
          </cell>
          <cell r="F310">
            <v>1.25</v>
          </cell>
          <cell r="G310">
            <v>1.65</v>
          </cell>
          <cell r="I310">
            <v>0</v>
          </cell>
          <cell r="J310">
            <v>0</v>
          </cell>
          <cell r="K310" t="str">
            <v>-</v>
          </cell>
          <cell r="L310">
            <v>0</v>
          </cell>
          <cell r="N310" t="str">
            <v xml:space="preserve"> </v>
          </cell>
          <cell r="O310" t="str">
            <v>белый</v>
          </cell>
          <cell r="P310" t="str">
            <v>зеленый</v>
          </cell>
          <cell r="Q310" t="str">
            <v>M</v>
          </cell>
          <cell r="S310" t="str">
            <v>волнистые листья</v>
          </cell>
          <cell r="T310" t="str">
            <v xml:space="preserve"> </v>
          </cell>
        </row>
        <row r="311">
          <cell r="A311" t="str">
            <v>87-77-0144</v>
          </cell>
          <cell r="B311" t="str">
            <v>фото</v>
          </cell>
          <cell r="C311" t="str">
            <v>Lady Guinevere</v>
          </cell>
          <cell r="D311" t="str">
            <v>большой</v>
          </cell>
          <cell r="E311">
            <v>150</v>
          </cell>
          <cell r="F311">
            <v>1.25</v>
          </cell>
          <cell r="G311">
            <v>1.65</v>
          </cell>
          <cell r="I311">
            <v>0</v>
          </cell>
          <cell r="J311">
            <v>0</v>
          </cell>
          <cell r="K311" t="str">
            <v>-</v>
          </cell>
          <cell r="L311">
            <v>0</v>
          </cell>
          <cell r="N311" t="str">
            <v>желтый</v>
          </cell>
          <cell r="O311" t="str">
            <v>кремовый</v>
          </cell>
          <cell r="P311" t="str">
            <v>зеленый</v>
          </cell>
          <cell r="Q311" t="str">
            <v>M</v>
          </cell>
          <cell r="T311" t="str">
            <v xml:space="preserve"> </v>
          </cell>
        </row>
        <row r="312">
          <cell r="A312" t="str">
            <v>87-77-0296</v>
          </cell>
          <cell r="B312" t="str">
            <v>фото</v>
          </cell>
          <cell r="C312" t="str">
            <v>Lady Guinevere</v>
          </cell>
          <cell r="D312" t="str">
            <v>стандартный</v>
          </cell>
          <cell r="E312">
            <v>250</v>
          </cell>
          <cell r="F312">
            <v>1.08</v>
          </cell>
          <cell r="G312">
            <v>1.49</v>
          </cell>
          <cell r="I312">
            <v>0</v>
          </cell>
          <cell r="J312">
            <v>0</v>
          </cell>
          <cell r="K312" t="str">
            <v>-</v>
          </cell>
          <cell r="L312">
            <v>0</v>
          </cell>
          <cell r="N312" t="str">
            <v>желтый</v>
          </cell>
          <cell r="O312" t="str">
            <v>кремовый</v>
          </cell>
          <cell r="P312" t="str">
            <v>зеленый</v>
          </cell>
          <cell r="Q312" t="str">
            <v>M</v>
          </cell>
          <cell r="T312" t="str">
            <v xml:space="preserve"> </v>
          </cell>
        </row>
        <row r="313">
          <cell r="A313" t="str">
            <v>87-77-0488</v>
          </cell>
          <cell r="B313" t="str">
            <v>фото</v>
          </cell>
          <cell r="C313" t="str">
            <v>Lady Guinevere</v>
          </cell>
          <cell r="D313" t="str">
            <v>маленький</v>
          </cell>
          <cell r="E313">
            <v>500</v>
          </cell>
          <cell r="F313">
            <v>0.92</v>
          </cell>
          <cell r="G313">
            <v>1.33</v>
          </cell>
          <cell r="I313">
            <v>0</v>
          </cell>
          <cell r="J313">
            <v>0</v>
          </cell>
          <cell r="K313" t="str">
            <v>-</v>
          </cell>
          <cell r="L313">
            <v>0</v>
          </cell>
          <cell r="N313" t="str">
            <v>желтый</v>
          </cell>
          <cell r="O313" t="str">
            <v>кремовый</v>
          </cell>
          <cell r="P313" t="str">
            <v>зеленый</v>
          </cell>
          <cell r="Q313" t="str">
            <v>M</v>
          </cell>
          <cell r="T313" t="str">
            <v xml:space="preserve"> </v>
          </cell>
        </row>
        <row r="314">
          <cell r="A314" t="str">
            <v>87-77-0145</v>
          </cell>
          <cell r="B314" t="str">
            <v>фото</v>
          </cell>
          <cell r="C314" t="str">
            <v>Lakeside Banana Bay</v>
          </cell>
          <cell r="D314" t="str">
            <v>большой</v>
          </cell>
          <cell r="E314">
            <v>150</v>
          </cell>
          <cell r="F314">
            <v>1.25</v>
          </cell>
          <cell r="G314">
            <v>1.65</v>
          </cell>
          <cell r="I314">
            <v>0</v>
          </cell>
          <cell r="J314">
            <v>0</v>
          </cell>
          <cell r="K314" t="str">
            <v>-</v>
          </cell>
          <cell r="L314">
            <v>0</v>
          </cell>
          <cell r="N314" t="str">
            <v xml:space="preserve"> </v>
          </cell>
          <cell r="O314" t="str">
            <v>желтый</v>
          </cell>
          <cell r="P314" t="str">
            <v>зеленый</v>
          </cell>
          <cell r="Q314" t="str">
            <v>M</v>
          </cell>
          <cell r="T314" t="str">
            <v xml:space="preserve"> </v>
          </cell>
        </row>
        <row r="315">
          <cell r="A315" t="str">
            <v>87-77-0297</v>
          </cell>
          <cell r="B315" t="str">
            <v>фото</v>
          </cell>
          <cell r="C315" t="str">
            <v>Lakeside Banana Bay</v>
          </cell>
          <cell r="D315" t="str">
            <v>стандартный</v>
          </cell>
          <cell r="E315">
            <v>250</v>
          </cell>
          <cell r="F315">
            <v>1.08</v>
          </cell>
          <cell r="G315">
            <v>1.49</v>
          </cell>
          <cell r="I315">
            <v>0</v>
          </cell>
          <cell r="J315">
            <v>0</v>
          </cell>
          <cell r="K315" t="str">
            <v>-</v>
          </cell>
          <cell r="L315">
            <v>0</v>
          </cell>
          <cell r="N315" t="str">
            <v xml:space="preserve"> </v>
          </cell>
          <cell r="O315" t="str">
            <v>желтый</v>
          </cell>
          <cell r="P315" t="str">
            <v>зеленый</v>
          </cell>
          <cell r="Q315" t="str">
            <v>M</v>
          </cell>
          <cell r="T315" t="str">
            <v xml:space="preserve"> </v>
          </cell>
        </row>
        <row r="316">
          <cell r="A316" t="str">
            <v>87-77-0489</v>
          </cell>
          <cell r="B316" t="str">
            <v>фото</v>
          </cell>
          <cell r="C316" t="str">
            <v>Lakeside Banana Bay</v>
          </cell>
          <cell r="D316" t="str">
            <v>маленький</v>
          </cell>
          <cell r="E316">
            <v>500</v>
          </cell>
          <cell r="F316">
            <v>0.92</v>
          </cell>
          <cell r="G316">
            <v>1.33</v>
          </cell>
          <cell r="I316">
            <v>0</v>
          </cell>
          <cell r="J316">
            <v>0</v>
          </cell>
          <cell r="K316" t="str">
            <v>-</v>
          </cell>
          <cell r="L316">
            <v>0</v>
          </cell>
          <cell r="N316" t="str">
            <v xml:space="preserve"> </v>
          </cell>
          <cell r="O316" t="str">
            <v>желтый</v>
          </cell>
          <cell r="P316" t="str">
            <v>зеленый</v>
          </cell>
          <cell r="Q316" t="str">
            <v>M</v>
          </cell>
          <cell r="T316" t="str">
            <v xml:space="preserve"> </v>
          </cell>
        </row>
        <row r="317">
          <cell r="A317" t="str">
            <v>87-77-0146</v>
          </cell>
          <cell r="B317" t="str">
            <v>фото</v>
          </cell>
          <cell r="C317" t="str">
            <v>Lakeside Dragonfly</v>
          </cell>
          <cell r="D317" t="str">
            <v>большой</v>
          </cell>
          <cell r="E317">
            <v>150</v>
          </cell>
          <cell r="F317">
            <v>1.25</v>
          </cell>
          <cell r="G317">
            <v>1.65</v>
          </cell>
          <cell r="I317">
            <v>0</v>
          </cell>
          <cell r="J317">
            <v>0</v>
          </cell>
          <cell r="K317" t="str">
            <v>-</v>
          </cell>
          <cell r="L317">
            <v>0</v>
          </cell>
          <cell r="N317" t="str">
            <v xml:space="preserve"> </v>
          </cell>
          <cell r="O317" t="str">
            <v>голубой</v>
          </cell>
          <cell r="P317" t="str">
            <v>кремовый</v>
          </cell>
          <cell r="Q317" t="str">
            <v>ML</v>
          </cell>
          <cell r="T317" t="str">
            <v xml:space="preserve"> </v>
          </cell>
        </row>
        <row r="318">
          <cell r="A318" t="str">
            <v>87-77-0299</v>
          </cell>
          <cell r="B318" t="str">
            <v>фото</v>
          </cell>
          <cell r="C318" t="str">
            <v>Lakeside Dragonfly</v>
          </cell>
          <cell r="D318" t="str">
            <v>стандартный</v>
          </cell>
          <cell r="E318">
            <v>250</v>
          </cell>
          <cell r="F318">
            <v>1.08</v>
          </cell>
          <cell r="G318">
            <v>1.49</v>
          </cell>
          <cell r="I318">
            <v>0</v>
          </cell>
          <cell r="J318">
            <v>0</v>
          </cell>
          <cell r="K318" t="str">
            <v>-</v>
          </cell>
          <cell r="L318">
            <v>0</v>
          </cell>
          <cell r="N318" t="str">
            <v xml:space="preserve"> </v>
          </cell>
          <cell r="O318" t="str">
            <v>голубой</v>
          </cell>
          <cell r="P318" t="str">
            <v>кремовый</v>
          </cell>
          <cell r="Q318" t="str">
            <v>ML</v>
          </cell>
          <cell r="T318" t="str">
            <v xml:space="preserve"> </v>
          </cell>
        </row>
        <row r="319">
          <cell r="A319" t="str">
            <v>87-77-0491</v>
          </cell>
          <cell r="B319" t="str">
            <v>фото</v>
          </cell>
          <cell r="C319" t="str">
            <v>Lakeside Dragonfly</v>
          </cell>
          <cell r="D319" t="str">
            <v>маленький</v>
          </cell>
          <cell r="E319">
            <v>500</v>
          </cell>
          <cell r="F319">
            <v>0.92</v>
          </cell>
          <cell r="G319">
            <v>1.33</v>
          </cell>
          <cell r="I319">
            <v>0</v>
          </cell>
          <cell r="J319">
            <v>0</v>
          </cell>
          <cell r="K319" t="str">
            <v>-</v>
          </cell>
          <cell r="L319">
            <v>0</v>
          </cell>
          <cell r="N319" t="str">
            <v xml:space="preserve"> </v>
          </cell>
          <cell r="O319" t="str">
            <v>голубой</v>
          </cell>
          <cell r="P319" t="str">
            <v>кремовый</v>
          </cell>
          <cell r="Q319" t="str">
            <v>ML</v>
          </cell>
          <cell r="T319" t="str">
            <v xml:space="preserve"> </v>
          </cell>
        </row>
        <row r="320">
          <cell r="A320" t="str">
            <v>87-77-0111</v>
          </cell>
          <cell r="B320" t="str">
            <v>фото</v>
          </cell>
          <cell r="C320" t="str">
            <v>Lakeside Little Tuft</v>
          </cell>
          <cell r="D320" t="str">
            <v>большой</v>
          </cell>
          <cell r="E320">
            <v>150</v>
          </cell>
          <cell r="F320">
            <v>0.92</v>
          </cell>
          <cell r="G320">
            <v>1.33</v>
          </cell>
          <cell r="I320">
            <v>0</v>
          </cell>
          <cell r="J320">
            <v>0</v>
          </cell>
          <cell r="K320" t="str">
            <v>-</v>
          </cell>
          <cell r="L320">
            <v>0</v>
          </cell>
          <cell r="N320" t="str">
            <v xml:space="preserve"> </v>
          </cell>
          <cell r="O320" t="str">
            <v>желтый</v>
          </cell>
          <cell r="P320" t="str">
            <v>зеленый</v>
          </cell>
          <cell r="Q320" t="str">
            <v>S</v>
          </cell>
          <cell r="T320" t="str">
            <v xml:space="preserve"> </v>
          </cell>
        </row>
        <row r="321">
          <cell r="A321" t="str">
            <v>87-77-0300</v>
          </cell>
          <cell r="B321" t="str">
            <v>фото</v>
          </cell>
          <cell r="C321" t="str">
            <v>Lakeside Little Tuft</v>
          </cell>
          <cell r="D321" t="str">
            <v>стандартный</v>
          </cell>
          <cell r="E321">
            <v>250</v>
          </cell>
          <cell r="F321">
            <v>0.76</v>
          </cell>
          <cell r="G321">
            <v>1.17</v>
          </cell>
          <cell r="I321">
            <v>0</v>
          </cell>
          <cell r="J321">
            <v>0</v>
          </cell>
          <cell r="K321" t="str">
            <v>-</v>
          </cell>
          <cell r="L321">
            <v>0</v>
          </cell>
          <cell r="N321" t="str">
            <v xml:space="preserve"> </v>
          </cell>
          <cell r="O321" t="str">
            <v>желтый</v>
          </cell>
          <cell r="P321" t="str">
            <v>зеленый</v>
          </cell>
          <cell r="Q321" t="str">
            <v>S</v>
          </cell>
          <cell r="T321" t="str">
            <v xml:space="preserve"> </v>
          </cell>
        </row>
        <row r="322">
          <cell r="A322" t="str">
            <v>87-77-0492</v>
          </cell>
          <cell r="B322" t="str">
            <v>фото</v>
          </cell>
          <cell r="C322" t="str">
            <v>Lakeside Little Tuft</v>
          </cell>
          <cell r="D322" t="str">
            <v>маленький</v>
          </cell>
          <cell r="E322">
            <v>500</v>
          </cell>
          <cell r="F322">
            <v>0.6</v>
          </cell>
          <cell r="G322">
            <v>1</v>
          </cell>
          <cell r="I322">
            <v>0</v>
          </cell>
          <cell r="J322">
            <v>0</v>
          </cell>
          <cell r="K322" t="str">
            <v>-</v>
          </cell>
          <cell r="L322">
            <v>0</v>
          </cell>
          <cell r="N322" t="str">
            <v xml:space="preserve"> </v>
          </cell>
          <cell r="O322" t="str">
            <v>желтый</v>
          </cell>
          <cell r="P322" t="str">
            <v>зеленый</v>
          </cell>
          <cell r="Q322" t="str">
            <v>S</v>
          </cell>
          <cell r="T322" t="str">
            <v xml:space="preserve"> </v>
          </cell>
        </row>
        <row r="323">
          <cell r="A323" t="str">
            <v>87-77-2182</v>
          </cell>
          <cell r="B323" t="str">
            <v>фото</v>
          </cell>
          <cell r="C323" t="str">
            <v>Lakeside Maverick</v>
          </cell>
          <cell r="D323" t="str">
            <v>стандартный</v>
          </cell>
          <cell r="E323">
            <v>250</v>
          </cell>
          <cell r="F323">
            <v>2.0599999999999996</v>
          </cell>
          <cell r="G323">
            <v>2.46</v>
          </cell>
          <cell r="I323">
            <v>0</v>
          </cell>
          <cell r="J323">
            <v>0</v>
          </cell>
          <cell r="K323" t="str">
            <v>-</v>
          </cell>
          <cell r="L323">
            <v>0</v>
          </cell>
          <cell r="M323" t="str">
            <v>new</v>
          </cell>
          <cell r="N323" t="str">
            <v>зеленый</v>
          </cell>
          <cell r="O323" t="str">
            <v>зеленый</v>
          </cell>
          <cell r="P323" t="str">
            <v>зеленый c глубокими прожилками</v>
          </cell>
          <cell r="Q323" t="str">
            <v>XL</v>
          </cell>
          <cell r="S323" t="str">
            <v>цветки почти белые</v>
          </cell>
          <cell r="T323" t="str">
            <v xml:space="preserve"> </v>
          </cell>
        </row>
        <row r="324">
          <cell r="A324" t="str">
            <v>87-77-0301</v>
          </cell>
          <cell r="B324" t="str">
            <v>фото</v>
          </cell>
          <cell r="C324" t="str">
            <v>Lakeside Paisley Print</v>
          </cell>
          <cell r="D324" t="str">
            <v>стандартный</v>
          </cell>
          <cell r="E324">
            <v>250</v>
          </cell>
          <cell r="F324">
            <v>2.0599999999999996</v>
          </cell>
          <cell r="G324">
            <v>2.46</v>
          </cell>
          <cell r="I324">
            <v>0</v>
          </cell>
          <cell r="J324">
            <v>0</v>
          </cell>
          <cell r="K324" t="str">
            <v>-</v>
          </cell>
          <cell r="L324">
            <v>0</v>
          </cell>
          <cell r="M324" t="str">
            <v>Special Attention</v>
          </cell>
          <cell r="N324" t="str">
            <v xml:space="preserve"> </v>
          </cell>
          <cell r="O324" t="str">
            <v>белый</v>
          </cell>
          <cell r="P324" t="str">
            <v>зеленый</v>
          </cell>
          <cell r="Q324" t="str">
            <v>M</v>
          </cell>
          <cell r="S324" t="str">
            <v>волнистые чашевидные листья</v>
          </cell>
          <cell r="T324" t="str">
            <v xml:space="preserve"> </v>
          </cell>
        </row>
        <row r="325">
          <cell r="A325" t="str">
            <v>87-77-0493</v>
          </cell>
          <cell r="B325" t="str">
            <v>фото</v>
          </cell>
          <cell r="C325" t="str">
            <v>Lakeside Paisley Print</v>
          </cell>
          <cell r="D325" t="str">
            <v>маленький</v>
          </cell>
          <cell r="E325">
            <v>500</v>
          </cell>
          <cell r="F325">
            <v>1.65</v>
          </cell>
          <cell r="G325">
            <v>2.0599999999999996</v>
          </cell>
          <cell r="I325">
            <v>0</v>
          </cell>
          <cell r="J325">
            <v>0</v>
          </cell>
          <cell r="K325" t="str">
            <v>-</v>
          </cell>
          <cell r="L325">
            <v>0</v>
          </cell>
          <cell r="M325" t="str">
            <v>Special Attention</v>
          </cell>
          <cell r="N325" t="str">
            <v xml:space="preserve"> </v>
          </cell>
          <cell r="O325" t="str">
            <v>белый</v>
          </cell>
          <cell r="P325" t="str">
            <v>зеленый</v>
          </cell>
          <cell r="Q325" t="str">
            <v>M</v>
          </cell>
          <cell r="S325" t="str">
            <v>волнистые чашевидные листья</v>
          </cell>
          <cell r="T325" t="str">
            <v xml:space="preserve"> </v>
          </cell>
        </row>
        <row r="326">
          <cell r="A326" t="str">
            <v>87-77-0190</v>
          </cell>
          <cell r="B326" t="str">
            <v>фото</v>
          </cell>
          <cell r="C326" t="str">
            <v>Lakeside Shoremaster</v>
          </cell>
          <cell r="D326" t="str">
            <v>большой</v>
          </cell>
          <cell r="E326">
            <v>150</v>
          </cell>
          <cell r="F326">
            <v>2.0599999999999996</v>
          </cell>
          <cell r="G326">
            <v>2.46</v>
          </cell>
          <cell r="I326">
            <v>0</v>
          </cell>
          <cell r="J326">
            <v>0</v>
          </cell>
          <cell r="K326" t="str">
            <v>-</v>
          </cell>
          <cell r="L326">
            <v>0</v>
          </cell>
          <cell r="N326" t="str">
            <v xml:space="preserve"> </v>
          </cell>
          <cell r="O326" t="str">
            <v>светло-зеленый</v>
          </cell>
          <cell r="P326" t="str">
            <v>сине-зеленый</v>
          </cell>
          <cell r="Q326" t="str">
            <v>ML</v>
          </cell>
          <cell r="T326" t="str">
            <v xml:space="preserve"> </v>
          </cell>
        </row>
        <row r="327">
          <cell r="A327" t="str">
            <v>87-77-0302</v>
          </cell>
          <cell r="B327" t="str">
            <v>фото</v>
          </cell>
          <cell r="C327" t="str">
            <v>Lakeside Shoremaster</v>
          </cell>
          <cell r="D327" t="str">
            <v>стандартный</v>
          </cell>
          <cell r="E327">
            <v>250</v>
          </cell>
          <cell r="F327">
            <v>1.65</v>
          </cell>
          <cell r="G327">
            <v>2.0599999999999996</v>
          </cell>
          <cell r="I327">
            <v>0</v>
          </cell>
          <cell r="J327">
            <v>0</v>
          </cell>
          <cell r="K327" t="str">
            <v>-</v>
          </cell>
          <cell r="L327">
            <v>0</v>
          </cell>
          <cell r="N327" t="str">
            <v xml:space="preserve"> </v>
          </cell>
          <cell r="O327" t="str">
            <v>светло-зеленый</v>
          </cell>
          <cell r="P327" t="str">
            <v>сине-зеленый</v>
          </cell>
          <cell r="Q327" t="str">
            <v>ML</v>
          </cell>
          <cell r="T327" t="str">
            <v xml:space="preserve"> </v>
          </cell>
        </row>
        <row r="328">
          <cell r="A328" t="str">
            <v>87-77-0494</v>
          </cell>
          <cell r="B328" t="str">
            <v>фото</v>
          </cell>
          <cell r="C328" t="str">
            <v>Lakeside Shoremaster</v>
          </cell>
          <cell r="D328" t="str">
            <v>маленький</v>
          </cell>
          <cell r="E328">
            <v>500</v>
          </cell>
          <cell r="F328">
            <v>1.41</v>
          </cell>
          <cell r="G328">
            <v>1.81</v>
          </cell>
          <cell r="I328">
            <v>0</v>
          </cell>
          <cell r="J328">
            <v>0</v>
          </cell>
          <cell r="K328" t="str">
            <v>-</v>
          </cell>
          <cell r="L328">
            <v>0</v>
          </cell>
          <cell r="N328" t="str">
            <v xml:space="preserve"> </v>
          </cell>
          <cell r="O328" t="str">
            <v>светло-зеленый</v>
          </cell>
          <cell r="P328" t="str">
            <v>сине-зеленый</v>
          </cell>
          <cell r="Q328" t="str">
            <v>ML</v>
          </cell>
          <cell r="T328" t="str">
            <v xml:space="preserve"> </v>
          </cell>
        </row>
        <row r="329">
          <cell r="A329" t="str">
            <v>87-77-0191</v>
          </cell>
          <cell r="B329" t="str">
            <v>фото</v>
          </cell>
          <cell r="C329" t="str">
            <v>Liberty</v>
          </cell>
          <cell r="D329" t="str">
            <v>большой</v>
          </cell>
          <cell r="E329">
            <v>150</v>
          </cell>
          <cell r="F329">
            <v>2.6599999999999997</v>
          </cell>
          <cell r="G329">
            <v>3.07</v>
          </cell>
          <cell r="I329">
            <v>0</v>
          </cell>
          <cell r="J329">
            <v>0</v>
          </cell>
          <cell r="K329" t="str">
            <v>-</v>
          </cell>
          <cell r="L329">
            <v>0</v>
          </cell>
          <cell r="N329" t="str">
            <v xml:space="preserve"> </v>
          </cell>
          <cell r="O329" t="str">
            <v>сине-зеленый</v>
          </cell>
          <cell r="P329" t="str">
            <v>золотой</v>
          </cell>
          <cell r="Q329" t="str">
            <v>VL</v>
          </cell>
          <cell r="T329" t="str">
            <v>ДА</v>
          </cell>
          <cell r="U329" t="str">
            <v>ДА</v>
          </cell>
        </row>
        <row r="330">
          <cell r="A330" t="str">
            <v>87-77-0303</v>
          </cell>
          <cell r="B330" t="str">
            <v>фото</v>
          </cell>
          <cell r="C330" t="str">
            <v>Liberty</v>
          </cell>
          <cell r="D330" t="str">
            <v>стандартный</v>
          </cell>
          <cell r="E330">
            <v>250</v>
          </cell>
          <cell r="F330">
            <v>2.2599999999999998</v>
          </cell>
          <cell r="G330">
            <v>2.6599999999999997</v>
          </cell>
          <cell r="I330">
            <v>0</v>
          </cell>
          <cell r="J330">
            <v>0</v>
          </cell>
          <cell r="K330" t="str">
            <v>-</v>
          </cell>
          <cell r="L330">
            <v>0</v>
          </cell>
          <cell r="N330" t="str">
            <v xml:space="preserve"> </v>
          </cell>
          <cell r="O330" t="str">
            <v>сине-зеленый</v>
          </cell>
          <cell r="P330" t="str">
            <v>золотой</v>
          </cell>
          <cell r="Q330" t="str">
            <v>VL</v>
          </cell>
          <cell r="T330" t="str">
            <v>ДА</v>
          </cell>
          <cell r="U330" t="str">
            <v>ДА</v>
          </cell>
        </row>
        <row r="331">
          <cell r="A331" t="str">
            <v>87-77-0495</v>
          </cell>
          <cell r="B331" t="str">
            <v>фото</v>
          </cell>
          <cell r="C331" t="str">
            <v>Liberty</v>
          </cell>
          <cell r="D331" t="str">
            <v>маленький</v>
          </cell>
          <cell r="E331">
            <v>500</v>
          </cell>
          <cell r="F331">
            <v>1.85</v>
          </cell>
          <cell r="G331">
            <v>2.2599999999999998</v>
          </cell>
          <cell r="I331">
            <v>0</v>
          </cell>
          <cell r="J331">
            <v>0</v>
          </cell>
          <cell r="K331" t="str">
            <v>-</v>
          </cell>
          <cell r="L331">
            <v>0</v>
          </cell>
          <cell r="N331" t="str">
            <v xml:space="preserve"> </v>
          </cell>
          <cell r="O331" t="str">
            <v>сине-зеленый</v>
          </cell>
          <cell r="P331" t="str">
            <v>золотой</v>
          </cell>
          <cell r="Q331" t="str">
            <v>VL</v>
          </cell>
          <cell r="T331" t="str">
            <v>ДА</v>
          </cell>
          <cell r="U331" t="str">
            <v>ДА</v>
          </cell>
        </row>
        <row r="332">
          <cell r="A332" t="str">
            <v>87-77-2183</v>
          </cell>
          <cell r="B332" t="str">
            <v>фото</v>
          </cell>
          <cell r="C332" t="str">
            <v>Lipstick Blonde</v>
          </cell>
          <cell r="D332" t="str">
            <v>стандартный</v>
          </cell>
          <cell r="E332">
            <v>250</v>
          </cell>
          <cell r="F332">
            <v>2.46</v>
          </cell>
          <cell r="G332">
            <v>2.8699999999999997</v>
          </cell>
          <cell r="I332">
            <v>0</v>
          </cell>
          <cell r="J332">
            <v>0</v>
          </cell>
          <cell r="K332" t="str">
            <v>-</v>
          </cell>
          <cell r="L332">
            <v>0</v>
          </cell>
          <cell r="M332" t="str">
            <v>new</v>
          </cell>
          <cell r="N332" t="str">
            <v>желтый</v>
          </cell>
          <cell r="O332" t="str">
            <v>желтый</v>
          </cell>
          <cell r="P332" t="str">
            <v>желтый</v>
          </cell>
          <cell r="Q332" t="str">
            <v>M</v>
          </cell>
          <cell r="S332" t="str">
            <v>красные черешки, цветки лавандового цвета</v>
          </cell>
          <cell r="T332" t="str">
            <v xml:space="preserve"> </v>
          </cell>
        </row>
        <row r="333">
          <cell r="A333" t="str">
            <v>87-77-0147</v>
          </cell>
          <cell r="B333" t="str">
            <v>фото</v>
          </cell>
          <cell r="C333" t="str">
            <v>Love Pat</v>
          </cell>
          <cell r="D333" t="str">
            <v>большой</v>
          </cell>
          <cell r="E333">
            <v>150</v>
          </cell>
          <cell r="F333">
            <v>1.25</v>
          </cell>
          <cell r="G333">
            <v>1.65</v>
          </cell>
          <cell r="I333">
            <v>0</v>
          </cell>
          <cell r="J333">
            <v>0</v>
          </cell>
          <cell r="K333" t="str">
            <v>-</v>
          </cell>
          <cell r="L333">
            <v>0</v>
          </cell>
          <cell r="N333" t="str">
            <v>голубой</v>
          </cell>
          <cell r="O333" t="str">
            <v xml:space="preserve"> </v>
          </cell>
          <cell r="P333" t="str">
            <v xml:space="preserve"> </v>
          </cell>
          <cell r="Q333" t="str">
            <v>M</v>
          </cell>
          <cell r="S333" t="str">
            <v>морщинистая</v>
          </cell>
          <cell r="T333" t="str">
            <v xml:space="preserve"> </v>
          </cell>
        </row>
        <row r="334">
          <cell r="A334" t="str">
            <v>87-77-0305</v>
          </cell>
          <cell r="B334" t="str">
            <v>фото</v>
          </cell>
          <cell r="C334" t="str">
            <v>Love Pat</v>
          </cell>
          <cell r="D334" t="str">
            <v>стандартный</v>
          </cell>
          <cell r="E334">
            <v>250</v>
          </cell>
          <cell r="F334">
            <v>1.08</v>
          </cell>
          <cell r="G334">
            <v>1.49</v>
          </cell>
          <cell r="I334">
            <v>0</v>
          </cell>
          <cell r="J334">
            <v>0</v>
          </cell>
          <cell r="K334" t="str">
            <v>-</v>
          </cell>
          <cell r="L334">
            <v>0</v>
          </cell>
          <cell r="N334" t="str">
            <v>голубой</v>
          </cell>
          <cell r="O334" t="str">
            <v xml:space="preserve"> </v>
          </cell>
          <cell r="P334" t="str">
            <v xml:space="preserve"> </v>
          </cell>
          <cell r="Q334" t="str">
            <v>M</v>
          </cell>
          <cell r="S334" t="str">
            <v>морщинистая</v>
          </cell>
          <cell r="T334" t="str">
            <v xml:space="preserve"> </v>
          </cell>
        </row>
        <row r="335">
          <cell r="A335" t="str">
            <v>87-77-0496</v>
          </cell>
          <cell r="B335" t="str">
            <v>фото</v>
          </cell>
          <cell r="C335" t="str">
            <v>Love Pat</v>
          </cell>
          <cell r="D335" t="str">
            <v>маленький</v>
          </cell>
          <cell r="E335">
            <v>500</v>
          </cell>
          <cell r="F335">
            <v>0.92</v>
          </cell>
          <cell r="G335">
            <v>1.33</v>
          </cell>
          <cell r="I335">
            <v>0</v>
          </cell>
          <cell r="J335">
            <v>0</v>
          </cell>
          <cell r="K335" t="str">
            <v>-</v>
          </cell>
          <cell r="L335">
            <v>0</v>
          </cell>
          <cell r="N335" t="str">
            <v>голубой</v>
          </cell>
          <cell r="O335" t="str">
            <v xml:space="preserve"> </v>
          </cell>
          <cell r="P335" t="str">
            <v xml:space="preserve"> </v>
          </cell>
          <cell r="Q335" t="str">
            <v>M</v>
          </cell>
          <cell r="S335" t="str">
            <v>морщинистая</v>
          </cell>
          <cell r="T335" t="str">
            <v xml:space="preserve"> </v>
          </cell>
        </row>
        <row r="336">
          <cell r="A336" t="str">
            <v>87-77-0306</v>
          </cell>
          <cell r="B336" t="str">
            <v>фото</v>
          </cell>
          <cell r="C336" t="str">
            <v>Loyalist</v>
          </cell>
          <cell r="D336" t="str">
            <v>стандартный</v>
          </cell>
          <cell r="E336">
            <v>250</v>
          </cell>
          <cell r="F336">
            <v>1.85</v>
          </cell>
          <cell r="G336">
            <v>2.2599999999999998</v>
          </cell>
          <cell r="I336">
            <v>0</v>
          </cell>
          <cell r="J336">
            <v>0</v>
          </cell>
          <cell r="K336" t="str">
            <v>-</v>
          </cell>
          <cell r="L336">
            <v>0</v>
          </cell>
          <cell r="N336" t="str">
            <v xml:space="preserve"> </v>
          </cell>
          <cell r="O336" t="str">
            <v>белый</v>
          </cell>
          <cell r="P336" t="str">
            <v>темно-зеленый</v>
          </cell>
          <cell r="Q336" t="str">
            <v>SM</v>
          </cell>
          <cell r="T336" t="str">
            <v xml:space="preserve"> </v>
          </cell>
        </row>
        <row r="337">
          <cell r="A337" t="str">
            <v>87-77-0497</v>
          </cell>
          <cell r="B337" t="str">
            <v>фото</v>
          </cell>
          <cell r="C337" t="str">
            <v>Loyalist</v>
          </cell>
          <cell r="D337" t="str">
            <v>маленький</v>
          </cell>
          <cell r="E337">
            <v>500</v>
          </cell>
          <cell r="F337">
            <v>1.61</v>
          </cell>
          <cell r="G337">
            <v>2.0199999999999996</v>
          </cell>
          <cell r="I337">
            <v>0</v>
          </cell>
          <cell r="J337">
            <v>0</v>
          </cell>
          <cell r="K337" t="str">
            <v>-</v>
          </cell>
          <cell r="L337">
            <v>0</v>
          </cell>
          <cell r="N337" t="str">
            <v xml:space="preserve"> </v>
          </cell>
          <cell r="O337" t="str">
            <v>белый</v>
          </cell>
          <cell r="P337" t="str">
            <v>темно-зеленый</v>
          </cell>
          <cell r="Q337" t="str">
            <v>SM</v>
          </cell>
          <cell r="T337" t="str">
            <v xml:space="preserve"> </v>
          </cell>
        </row>
        <row r="338">
          <cell r="A338" t="str">
            <v>87-77-0307</v>
          </cell>
          <cell r="B338" t="str">
            <v>фото</v>
          </cell>
          <cell r="C338" t="str">
            <v>Magic Island</v>
          </cell>
          <cell r="D338" t="str">
            <v>стандартный</v>
          </cell>
          <cell r="E338">
            <v>250</v>
          </cell>
          <cell r="F338">
            <v>2.0599999999999996</v>
          </cell>
          <cell r="G338">
            <v>2.46</v>
          </cell>
          <cell r="I338">
            <v>0</v>
          </cell>
          <cell r="J338">
            <v>0</v>
          </cell>
          <cell r="K338" t="str">
            <v>-</v>
          </cell>
          <cell r="L338">
            <v>0</v>
          </cell>
          <cell r="N338" t="str">
            <v xml:space="preserve"> </v>
          </cell>
          <cell r="O338" t="str">
            <v>желтый</v>
          </cell>
          <cell r="P338" t="str">
            <v>голубой</v>
          </cell>
          <cell r="Q338" t="str">
            <v>M</v>
          </cell>
          <cell r="T338" t="str">
            <v xml:space="preserve"> </v>
          </cell>
          <cell r="U338" t="str">
            <v>ДА</v>
          </cell>
        </row>
        <row r="339">
          <cell r="A339" t="str">
            <v>87-77-0126</v>
          </cell>
          <cell r="B339" t="str">
            <v>фото</v>
          </cell>
          <cell r="C339" t="str">
            <v>Mama Mia</v>
          </cell>
          <cell r="D339" t="str">
            <v>большой</v>
          </cell>
          <cell r="E339">
            <v>150</v>
          </cell>
          <cell r="F339">
            <v>0.96</v>
          </cell>
          <cell r="G339">
            <v>1.37</v>
          </cell>
          <cell r="I339">
            <v>0</v>
          </cell>
          <cell r="J339">
            <v>0</v>
          </cell>
          <cell r="K339" t="str">
            <v>-</v>
          </cell>
          <cell r="L339">
            <v>0</v>
          </cell>
          <cell r="N339" t="str">
            <v xml:space="preserve"> </v>
          </cell>
          <cell r="O339" t="str">
            <v>зеленый</v>
          </cell>
          <cell r="P339" t="str">
            <v>желтый</v>
          </cell>
          <cell r="Q339" t="str">
            <v>M</v>
          </cell>
          <cell r="T339" t="str">
            <v xml:space="preserve"> </v>
          </cell>
        </row>
        <row r="340">
          <cell r="A340" t="str">
            <v>87-77-0308</v>
          </cell>
          <cell r="B340" t="str">
            <v>фото</v>
          </cell>
          <cell r="C340" t="str">
            <v>Mama Mia</v>
          </cell>
          <cell r="D340" t="str">
            <v>стандартный</v>
          </cell>
          <cell r="E340">
            <v>250</v>
          </cell>
          <cell r="F340">
            <v>0.8</v>
          </cell>
          <cell r="G340">
            <v>1.21</v>
          </cell>
          <cell r="I340">
            <v>0</v>
          </cell>
          <cell r="J340">
            <v>0</v>
          </cell>
          <cell r="K340" t="str">
            <v>-</v>
          </cell>
          <cell r="L340">
            <v>0</v>
          </cell>
          <cell r="N340" t="str">
            <v xml:space="preserve"> </v>
          </cell>
          <cell r="O340" t="str">
            <v>зеленый</v>
          </cell>
          <cell r="P340" t="str">
            <v>желтый</v>
          </cell>
          <cell r="Q340" t="str">
            <v>M</v>
          </cell>
          <cell r="T340" t="str">
            <v xml:space="preserve"> </v>
          </cell>
        </row>
        <row r="341">
          <cell r="A341" t="str">
            <v>87-77-0498</v>
          </cell>
          <cell r="B341" t="str">
            <v>фото</v>
          </cell>
          <cell r="C341" t="str">
            <v>Mama Mia</v>
          </cell>
          <cell r="D341" t="str">
            <v>маленький</v>
          </cell>
          <cell r="E341">
            <v>500</v>
          </cell>
          <cell r="F341">
            <v>0.6</v>
          </cell>
          <cell r="G341">
            <v>1</v>
          </cell>
          <cell r="I341">
            <v>0</v>
          </cell>
          <cell r="J341">
            <v>0</v>
          </cell>
          <cell r="K341" t="str">
            <v>-</v>
          </cell>
          <cell r="L341">
            <v>0</v>
          </cell>
          <cell r="N341" t="str">
            <v xml:space="preserve"> </v>
          </cell>
          <cell r="O341" t="str">
            <v>зеленый</v>
          </cell>
          <cell r="P341" t="str">
            <v>желтый</v>
          </cell>
          <cell r="Q341" t="str">
            <v>M</v>
          </cell>
          <cell r="T341" t="str">
            <v xml:space="preserve"> </v>
          </cell>
        </row>
        <row r="342">
          <cell r="A342" t="str">
            <v>87-77-0170</v>
          </cell>
          <cell r="B342" t="str">
            <v>фото</v>
          </cell>
          <cell r="C342" t="str">
            <v>Mango Tango</v>
          </cell>
          <cell r="D342" t="str">
            <v>большой</v>
          </cell>
          <cell r="E342">
            <v>150</v>
          </cell>
          <cell r="F342">
            <v>1.65</v>
          </cell>
          <cell r="G342">
            <v>2.0599999999999996</v>
          </cell>
          <cell r="I342">
            <v>0</v>
          </cell>
          <cell r="J342">
            <v>0</v>
          </cell>
          <cell r="K342" t="str">
            <v>-</v>
          </cell>
          <cell r="L342">
            <v>0</v>
          </cell>
          <cell r="N342" t="str">
            <v xml:space="preserve"> </v>
          </cell>
          <cell r="O342" t="str">
            <v>желтый</v>
          </cell>
          <cell r="P342" t="str">
            <v>зеленый</v>
          </cell>
          <cell r="Q342" t="str">
            <v>SM</v>
          </cell>
          <cell r="T342" t="str">
            <v xml:space="preserve"> </v>
          </cell>
        </row>
        <row r="343">
          <cell r="A343" t="str">
            <v>87-77-0309</v>
          </cell>
          <cell r="B343" t="str">
            <v>фото</v>
          </cell>
          <cell r="C343" t="str">
            <v>Mango Tango</v>
          </cell>
          <cell r="D343" t="str">
            <v>стандартный</v>
          </cell>
          <cell r="E343">
            <v>250</v>
          </cell>
          <cell r="F343">
            <v>1.41</v>
          </cell>
          <cell r="G343">
            <v>1.81</v>
          </cell>
          <cell r="I343">
            <v>0</v>
          </cell>
          <cell r="J343">
            <v>0</v>
          </cell>
          <cell r="K343" t="str">
            <v>-</v>
          </cell>
          <cell r="L343">
            <v>0</v>
          </cell>
          <cell r="N343" t="str">
            <v xml:space="preserve"> </v>
          </cell>
          <cell r="O343" t="str">
            <v>желтый</v>
          </cell>
          <cell r="P343" t="str">
            <v>зеленый</v>
          </cell>
          <cell r="Q343" t="str">
            <v>SM</v>
          </cell>
          <cell r="T343" t="str">
            <v xml:space="preserve"> </v>
          </cell>
        </row>
        <row r="344">
          <cell r="A344" t="str">
            <v>87-77-0499</v>
          </cell>
          <cell r="B344" t="str">
            <v>фото</v>
          </cell>
          <cell r="C344" t="str">
            <v>Mango Tango</v>
          </cell>
          <cell r="D344" t="str">
            <v>маленький</v>
          </cell>
          <cell r="E344">
            <v>500</v>
          </cell>
          <cell r="F344">
            <v>1.25</v>
          </cell>
          <cell r="G344">
            <v>1.65</v>
          </cell>
          <cell r="I344">
            <v>0</v>
          </cell>
          <cell r="J344">
            <v>0</v>
          </cell>
          <cell r="K344" t="str">
            <v>-</v>
          </cell>
          <cell r="L344">
            <v>0</v>
          </cell>
          <cell r="N344" t="str">
            <v xml:space="preserve"> </v>
          </cell>
          <cell r="O344" t="str">
            <v>желтый</v>
          </cell>
          <cell r="P344" t="str">
            <v>зеленый</v>
          </cell>
          <cell r="Q344" t="str">
            <v>SM</v>
          </cell>
          <cell r="T344" t="str">
            <v xml:space="preserve"> </v>
          </cell>
        </row>
        <row r="345">
          <cell r="A345" t="str">
            <v>87-77-0112</v>
          </cell>
          <cell r="B345" t="str">
            <v>фото</v>
          </cell>
          <cell r="C345" t="str">
            <v>Maple Leaf</v>
          </cell>
          <cell r="D345" t="str">
            <v>большой</v>
          </cell>
          <cell r="E345">
            <v>150</v>
          </cell>
          <cell r="F345">
            <v>0.92</v>
          </cell>
          <cell r="G345">
            <v>1.33</v>
          </cell>
          <cell r="I345">
            <v>0</v>
          </cell>
          <cell r="J345">
            <v>0</v>
          </cell>
          <cell r="K345" t="str">
            <v>-</v>
          </cell>
          <cell r="L345">
            <v>0</v>
          </cell>
          <cell r="N345" t="str">
            <v xml:space="preserve"> </v>
          </cell>
          <cell r="O345" t="str">
            <v>голубой</v>
          </cell>
          <cell r="P345" t="str">
            <v>желтый</v>
          </cell>
          <cell r="Q345" t="str">
            <v>ML</v>
          </cell>
          <cell r="T345" t="str">
            <v xml:space="preserve"> </v>
          </cell>
        </row>
        <row r="346">
          <cell r="A346" t="str">
            <v>87-77-0310</v>
          </cell>
          <cell r="B346" t="str">
            <v>фото</v>
          </cell>
          <cell r="C346" t="str">
            <v>Maple Leaf</v>
          </cell>
          <cell r="D346" t="str">
            <v>стандартный</v>
          </cell>
          <cell r="E346">
            <v>250</v>
          </cell>
          <cell r="F346">
            <v>0.76</v>
          </cell>
          <cell r="G346">
            <v>1.17</v>
          </cell>
          <cell r="I346">
            <v>0</v>
          </cell>
          <cell r="J346">
            <v>0</v>
          </cell>
          <cell r="K346" t="str">
            <v>-</v>
          </cell>
          <cell r="L346">
            <v>0</v>
          </cell>
          <cell r="N346" t="str">
            <v xml:space="preserve"> </v>
          </cell>
          <cell r="O346" t="str">
            <v>голубой</v>
          </cell>
          <cell r="P346" t="str">
            <v>желтый</v>
          </cell>
          <cell r="Q346" t="str">
            <v>ML</v>
          </cell>
          <cell r="T346" t="str">
            <v xml:space="preserve"> </v>
          </cell>
        </row>
        <row r="347">
          <cell r="A347" t="str">
            <v>87-77-0500</v>
          </cell>
          <cell r="B347" t="str">
            <v>фото</v>
          </cell>
          <cell r="C347" t="str">
            <v>Maple Leaf</v>
          </cell>
          <cell r="D347" t="str">
            <v>маленький</v>
          </cell>
          <cell r="E347">
            <v>500</v>
          </cell>
          <cell r="F347">
            <v>0.6</v>
          </cell>
          <cell r="G347">
            <v>1</v>
          </cell>
          <cell r="I347">
            <v>0</v>
          </cell>
          <cell r="J347">
            <v>0</v>
          </cell>
          <cell r="K347" t="str">
            <v>-</v>
          </cell>
          <cell r="L347">
            <v>0</v>
          </cell>
          <cell r="N347" t="str">
            <v xml:space="preserve"> </v>
          </cell>
          <cell r="O347" t="str">
            <v>голубой</v>
          </cell>
          <cell r="P347" t="str">
            <v>желтый</v>
          </cell>
          <cell r="Q347" t="str">
            <v>ML</v>
          </cell>
          <cell r="T347" t="str">
            <v xml:space="preserve"> </v>
          </cell>
        </row>
        <row r="348">
          <cell r="A348" t="str">
            <v>87-77-0311</v>
          </cell>
          <cell r="B348" t="str">
            <v>фото</v>
          </cell>
          <cell r="C348" t="str">
            <v>Margie's Angel</v>
          </cell>
          <cell r="D348" t="str">
            <v>стандартный</v>
          </cell>
          <cell r="E348">
            <v>250</v>
          </cell>
          <cell r="F348">
            <v>2.0599999999999996</v>
          </cell>
          <cell r="G348">
            <v>2.46</v>
          </cell>
          <cell r="I348">
            <v>0</v>
          </cell>
          <cell r="J348">
            <v>0</v>
          </cell>
          <cell r="K348" t="str">
            <v>-</v>
          </cell>
          <cell r="L348">
            <v>0</v>
          </cell>
          <cell r="N348" t="str">
            <v xml:space="preserve"> </v>
          </cell>
          <cell r="O348" t="str">
            <v>белый</v>
          </cell>
          <cell r="P348" t="str">
            <v>голубой</v>
          </cell>
          <cell r="Q348" t="str">
            <v>L</v>
          </cell>
          <cell r="T348" t="str">
            <v xml:space="preserve"> </v>
          </cell>
        </row>
        <row r="349">
          <cell r="A349" t="str">
            <v>87-77-0063</v>
          </cell>
          <cell r="B349" t="str">
            <v>фото</v>
          </cell>
          <cell r="C349" t="str">
            <v>Marmalade on Toast</v>
          </cell>
          <cell r="D349" t="str">
            <v>большой</v>
          </cell>
          <cell r="E349">
            <v>150</v>
          </cell>
          <cell r="F349">
            <v>0.48</v>
          </cell>
          <cell r="G349">
            <v>0.88</v>
          </cell>
          <cell r="I349">
            <v>0</v>
          </cell>
          <cell r="J349">
            <v>0</v>
          </cell>
          <cell r="K349" t="str">
            <v>-</v>
          </cell>
          <cell r="L349">
            <v>0</v>
          </cell>
          <cell r="N349" t="str">
            <v>зеленый</v>
          </cell>
          <cell r="O349" t="str">
            <v xml:space="preserve"> </v>
          </cell>
          <cell r="P349" t="str">
            <v xml:space="preserve"> </v>
          </cell>
          <cell r="Q349" t="str">
            <v>M</v>
          </cell>
          <cell r="T349" t="str">
            <v xml:space="preserve"> </v>
          </cell>
        </row>
        <row r="350">
          <cell r="A350" t="str">
            <v>87-77-0312</v>
          </cell>
          <cell r="B350" t="str">
            <v>фото</v>
          </cell>
          <cell r="C350" t="str">
            <v>Marmalade on Toast</v>
          </cell>
          <cell r="D350" t="str">
            <v>стандартный</v>
          </cell>
          <cell r="E350">
            <v>250</v>
          </cell>
          <cell r="F350">
            <v>0.41000000000000003</v>
          </cell>
          <cell r="G350">
            <v>0.81</v>
          </cell>
          <cell r="I350">
            <v>0</v>
          </cell>
          <cell r="J350">
            <v>0</v>
          </cell>
          <cell r="K350" t="str">
            <v>-</v>
          </cell>
          <cell r="L350">
            <v>0</v>
          </cell>
          <cell r="N350" t="str">
            <v>зеленый</v>
          </cell>
          <cell r="O350" t="str">
            <v xml:space="preserve"> </v>
          </cell>
          <cell r="P350" t="str">
            <v xml:space="preserve"> </v>
          </cell>
          <cell r="Q350" t="str">
            <v>M</v>
          </cell>
          <cell r="T350" t="str">
            <v xml:space="preserve"> </v>
          </cell>
        </row>
        <row r="351">
          <cell r="A351" t="str">
            <v>87-77-0501</v>
          </cell>
          <cell r="B351" t="str">
            <v>фото</v>
          </cell>
          <cell r="C351" t="str">
            <v>Marmalade on Toast</v>
          </cell>
          <cell r="D351" t="str">
            <v>маленький</v>
          </cell>
          <cell r="E351">
            <v>500</v>
          </cell>
          <cell r="F351">
            <v>0.3</v>
          </cell>
          <cell r="G351">
            <v>0.71</v>
          </cell>
          <cell r="I351">
            <v>0</v>
          </cell>
          <cell r="J351">
            <v>0</v>
          </cell>
          <cell r="K351" t="str">
            <v>-</v>
          </cell>
          <cell r="L351">
            <v>0</v>
          </cell>
          <cell r="N351" t="str">
            <v>зеленый</v>
          </cell>
          <cell r="O351" t="str">
            <v xml:space="preserve"> </v>
          </cell>
          <cell r="P351" t="str">
            <v xml:space="preserve"> </v>
          </cell>
          <cell r="Q351" t="str">
            <v>M</v>
          </cell>
          <cell r="T351" t="str">
            <v xml:space="preserve"> </v>
          </cell>
        </row>
        <row r="352">
          <cell r="A352" t="str">
            <v>87-77-2184</v>
          </cell>
          <cell r="B352" t="str">
            <v>фото</v>
          </cell>
          <cell r="C352" t="str">
            <v>Maui Buttercups</v>
          </cell>
          <cell r="D352" t="str">
            <v>стандартный</v>
          </cell>
          <cell r="E352">
            <v>250</v>
          </cell>
          <cell r="F352">
            <v>2.0599999999999996</v>
          </cell>
          <cell r="G352">
            <v>2.46</v>
          </cell>
          <cell r="I352">
            <v>0</v>
          </cell>
          <cell r="J352">
            <v>0</v>
          </cell>
          <cell r="K352" t="str">
            <v>-</v>
          </cell>
          <cell r="L352">
            <v>0</v>
          </cell>
          <cell r="M352" t="str">
            <v>new</v>
          </cell>
          <cell r="N352" t="str">
            <v>золотисто-желтый</v>
          </cell>
          <cell r="O352" t="str">
            <v>золотисто-желтый</v>
          </cell>
          <cell r="P352" t="str">
            <v>золотисто-желтый</v>
          </cell>
          <cell r="Q352" t="str">
            <v>SM</v>
          </cell>
          <cell r="S352" t="str">
            <v>цветки почти белые</v>
          </cell>
          <cell r="T352" t="str">
            <v>ДА</v>
          </cell>
        </row>
        <row r="353">
          <cell r="A353" t="str">
            <v>87-77-0113</v>
          </cell>
          <cell r="B353" t="str">
            <v>фото</v>
          </cell>
          <cell r="C353" t="str">
            <v>Mayan Moon</v>
          </cell>
          <cell r="D353" t="str">
            <v>большой</v>
          </cell>
          <cell r="E353">
            <v>150</v>
          </cell>
          <cell r="F353">
            <v>0.92</v>
          </cell>
          <cell r="G353">
            <v>1.33</v>
          </cell>
          <cell r="I353">
            <v>0</v>
          </cell>
          <cell r="J353">
            <v>0</v>
          </cell>
          <cell r="K353" t="str">
            <v>-</v>
          </cell>
          <cell r="L353">
            <v>0</v>
          </cell>
          <cell r="N353" t="str">
            <v xml:space="preserve"> </v>
          </cell>
          <cell r="O353" t="str">
            <v>зеленый</v>
          </cell>
          <cell r="P353" t="str">
            <v>золотой</v>
          </cell>
          <cell r="Q353" t="str">
            <v>M</v>
          </cell>
          <cell r="T353" t="str">
            <v>ДА</v>
          </cell>
        </row>
        <row r="354">
          <cell r="A354" t="str">
            <v>87-77-0313</v>
          </cell>
          <cell r="B354" t="str">
            <v>фото</v>
          </cell>
          <cell r="C354" t="str">
            <v>Mayan Moon</v>
          </cell>
          <cell r="D354" t="str">
            <v>стандартный</v>
          </cell>
          <cell r="E354">
            <v>250</v>
          </cell>
          <cell r="F354">
            <v>0.76</v>
          </cell>
          <cell r="G354">
            <v>1.17</v>
          </cell>
          <cell r="I354">
            <v>0</v>
          </cell>
          <cell r="J354">
            <v>0</v>
          </cell>
          <cell r="K354" t="str">
            <v>-</v>
          </cell>
          <cell r="L354">
            <v>0</v>
          </cell>
          <cell r="N354" t="str">
            <v xml:space="preserve"> </v>
          </cell>
          <cell r="O354" t="str">
            <v>зеленый</v>
          </cell>
          <cell r="P354" t="str">
            <v>золотой</v>
          </cell>
          <cell r="Q354" t="str">
            <v>M</v>
          </cell>
          <cell r="T354" t="str">
            <v>ДА</v>
          </cell>
        </row>
        <row r="355">
          <cell r="A355" t="str">
            <v>87-77-0502</v>
          </cell>
          <cell r="B355" t="str">
            <v>фото</v>
          </cell>
          <cell r="C355" t="str">
            <v>Mayan Moon</v>
          </cell>
          <cell r="D355" t="str">
            <v>маленький</v>
          </cell>
          <cell r="E355">
            <v>500</v>
          </cell>
          <cell r="F355">
            <v>0.6</v>
          </cell>
          <cell r="G355">
            <v>1</v>
          </cell>
          <cell r="I355">
            <v>0</v>
          </cell>
          <cell r="J355">
            <v>0</v>
          </cell>
          <cell r="K355" t="str">
            <v>-</v>
          </cell>
          <cell r="L355">
            <v>0</v>
          </cell>
          <cell r="N355" t="str">
            <v xml:space="preserve"> </v>
          </cell>
          <cell r="O355" t="str">
            <v>зеленый</v>
          </cell>
          <cell r="P355" t="str">
            <v>золотой</v>
          </cell>
          <cell r="Q355" t="str">
            <v>M</v>
          </cell>
          <cell r="T355" t="str">
            <v>ДА</v>
          </cell>
        </row>
        <row r="356">
          <cell r="A356" t="str">
            <v>87-77-0314</v>
          </cell>
          <cell r="B356" t="str">
            <v>фото</v>
          </cell>
          <cell r="C356" t="str">
            <v>Mighty Mouse</v>
          </cell>
          <cell r="D356" t="str">
            <v>стандартный</v>
          </cell>
          <cell r="E356">
            <v>250</v>
          </cell>
          <cell r="F356">
            <v>2.46</v>
          </cell>
          <cell r="G356">
            <v>2.8699999999999997</v>
          </cell>
          <cell r="I356">
            <v>0</v>
          </cell>
          <cell r="J356">
            <v>0</v>
          </cell>
          <cell r="K356" t="str">
            <v>-</v>
          </cell>
          <cell r="L356">
            <v>0</v>
          </cell>
          <cell r="N356" t="str">
            <v xml:space="preserve"> </v>
          </cell>
          <cell r="O356" t="str">
            <v>зеленый</v>
          </cell>
          <cell r="P356" t="str">
            <v>желтый</v>
          </cell>
          <cell r="Q356" t="str">
            <v>S</v>
          </cell>
          <cell r="S356" t="str">
            <v>миниатюрная</v>
          </cell>
          <cell r="T356" t="str">
            <v xml:space="preserve"> </v>
          </cell>
        </row>
        <row r="357">
          <cell r="A357" t="str">
            <v>87-77-0316</v>
          </cell>
          <cell r="B357" t="str">
            <v>фото</v>
          </cell>
          <cell r="C357" t="str">
            <v>Miracle Lemony</v>
          </cell>
          <cell r="D357" t="str">
            <v>стандартный</v>
          </cell>
          <cell r="E357">
            <v>250</v>
          </cell>
          <cell r="F357">
            <v>4.08</v>
          </cell>
          <cell r="G357">
            <v>4.4799999999999995</v>
          </cell>
          <cell r="I357">
            <v>0</v>
          </cell>
          <cell r="J357">
            <v>0</v>
          </cell>
          <cell r="K357" t="str">
            <v>-</v>
          </cell>
          <cell r="L357">
            <v>0</v>
          </cell>
          <cell r="N357" t="str">
            <v>зеленый</v>
          </cell>
          <cell r="O357" t="str">
            <v xml:space="preserve"> </v>
          </cell>
          <cell r="P357" t="str">
            <v xml:space="preserve"> </v>
          </cell>
          <cell r="Q357" t="str">
            <v>SM</v>
          </cell>
          <cell r="S357" t="str">
            <v>1-я хоста с желтыми цветами</v>
          </cell>
          <cell r="T357" t="str">
            <v xml:space="preserve"> </v>
          </cell>
        </row>
        <row r="358">
          <cell r="A358" t="str">
            <v>87-77-0057</v>
          </cell>
          <cell r="B358" t="str">
            <v>фото</v>
          </cell>
          <cell r="C358" t="str">
            <v>Moerheim</v>
          </cell>
          <cell r="D358" t="str">
            <v>большой</v>
          </cell>
          <cell r="E358">
            <v>150</v>
          </cell>
          <cell r="F358">
            <v>0.48</v>
          </cell>
          <cell r="G358">
            <v>0.88</v>
          </cell>
          <cell r="I358">
            <v>0</v>
          </cell>
          <cell r="J358">
            <v>0</v>
          </cell>
          <cell r="K358" t="str">
            <v>-</v>
          </cell>
          <cell r="L358">
            <v>0</v>
          </cell>
          <cell r="N358" t="str">
            <v xml:space="preserve"> </v>
          </cell>
          <cell r="O358" t="str">
            <v>зеленый</v>
          </cell>
          <cell r="P358" t="str">
            <v>кремовый</v>
          </cell>
          <cell r="Q358" t="str">
            <v>L</v>
          </cell>
          <cell r="T358" t="str">
            <v xml:space="preserve"> </v>
          </cell>
        </row>
        <row r="359">
          <cell r="A359" t="str">
            <v>87-77-0317</v>
          </cell>
          <cell r="B359" t="str">
            <v>фото</v>
          </cell>
          <cell r="C359" t="str">
            <v>Moerheim</v>
          </cell>
          <cell r="D359" t="str">
            <v>стандартный</v>
          </cell>
          <cell r="E359">
            <v>250</v>
          </cell>
          <cell r="F359">
            <v>0.4</v>
          </cell>
          <cell r="G359">
            <v>0.8</v>
          </cell>
          <cell r="I359">
            <v>0</v>
          </cell>
          <cell r="J359">
            <v>0</v>
          </cell>
          <cell r="K359" t="str">
            <v>-</v>
          </cell>
          <cell r="L359">
            <v>0</v>
          </cell>
          <cell r="N359" t="str">
            <v xml:space="preserve"> </v>
          </cell>
          <cell r="O359" t="str">
            <v>зеленый</v>
          </cell>
          <cell r="P359" t="str">
            <v>кремовый</v>
          </cell>
          <cell r="Q359" t="str">
            <v>L</v>
          </cell>
          <cell r="T359" t="str">
            <v xml:space="preserve"> </v>
          </cell>
        </row>
        <row r="360">
          <cell r="A360" t="str">
            <v>87-77-0504</v>
          </cell>
          <cell r="B360" t="str">
            <v>фото</v>
          </cell>
          <cell r="C360" t="str">
            <v>Moerheim</v>
          </cell>
          <cell r="D360" t="str">
            <v>маленький</v>
          </cell>
          <cell r="E360">
            <v>500</v>
          </cell>
          <cell r="F360">
            <v>0.33</v>
          </cell>
          <cell r="G360">
            <v>0.73</v>
          </cell>
          <cell r="I360">
            <v>0</v>
          </cell>
          <cell r="J360">
            <v>0</v>
          </cell>
          <cell r="K360" t="str">
            <v>-</v>
          </cell>
          <cell r="L360">
            <v>0</v>
          </cell>
          <cell r="N360" t="str">
            <v xml:space="preserve"> </v>
          </cell>
          <cell r="O360" t="str">
            <v>зеленый</v>
          </cell>
          <cell r="P360" t="str">
            <v>кремовый</v>
          </cell>
          <cell r="Q360" t="str">
            <v>L</v>
          </cell>
          <cell r="T360" t="str">
            <v xml:space="preserve"> </v>
          </cell>
        </row>
        <row r="361">
          <cell r="A361" t="str">
            <v>87-77-0114</v>
          </cell>
          <cell r="B361" t="str">
            <v>фото</v>
          </cell>
          <cell r="C361" t="str">
            <v>Mojito</v>
          </cell>
          <cell r="D361" t="str">
            <v>большой</v>
          </cell>
          <cell r="E361">
            <v>150</v>
          </cell>
          <cell r="F361">
            <v>0.92</v>
          </cell>
          <cell r="G361">
            <v>1.33</v>
          </cell>
          <cell r="I361">
            <v>0</v>
          </cell>
          <cell r="J361">
            <v>0</v>
          </cell>
          <cell r="K361" t="str">
            <v>-</v>
          </cell>
          <cell r="L361">
            <v>0</v>
          </cell>
          <cell r="N361" t="str">
            <v>желтый</v>
          </cell>
          <cell r="O361" t="str">
            <v xml:space="preserve"> </v>
          </cell>
          <cell r="P361" t="str">
            <v xml:space="preserve"> </v>
          </cell>
          <cell r="Q361" t="str">
            <v>M</v>
          </cell>
          <cell r="T361" t="str">
            <v xml:space="preserve"> </v>
          </cell>
        </row>
        <row r="362">
          <cell r="A362" t="str">
            <v>87-77-0318</v>
          </cell>
          <cell r="B362" t="str">
            <v>фото</v>
          </cell>
          <cell r="C362" t="str">
            <v>Mojito</v>
          </cell>
          <cell r="D362" t="str">
            <v>стандартный</v>
          </cell>
          <cell r="E362">
            <v>250</v>
          </cell>
          <cell r="F362">
            <v>0.76</v>
          </cell>
          <cell r="G362">
            <v>1.17</v>
          </cell>
          <cell r="I362">
            <v>0</v>
          </cell>
          <cell r="J362">
            <v>0</v>
          </cell>
          <cell r="K362" t="str">
            <v>-</v>
          </cell>
          <cell r="L362">
            <v>0</v>
          </cell>
          <cell r="N362" t="str">
            <v>желтый</v>
          </cell>
          <cell r="O362" t="str">
            <v xml:space="preserve"> </v>
          </cell>
          <cell r="P362" t="str">
            <v xml:space="preserve"> </v>
          </cell>
          <cell r="Q362" t="str">
            <v>M</v>
          </cell>
          <cell r="T362" t="str">
            <v xml:space="preserve"> </v>
          </cell>
        </row>
        <row r="363">
          <cell r="A363" t="str">
            <v>87-77-0505</v>
          </cell>
          <cell r="B363" t="str">
            <v>фото</v>
          </cell>
          <cell r="C363" t="str">
            <v>Mojito</v>
          </cell>
          <cell r="D363" t="str">
            <v>маленький</v>
          </cell>
          <cell r="E363">
            <v>500</v>
          </cell>
          <cell r="F363">
            <v>0.6</v>
          </cell>
          <cell r="G363">
            <v>1</v>
          </cell>
          <cell r="I363">
            <v>0</v>
          </cell>
          <cell r="J363">
            <v>0</v>
          </cell>
          <cell r="K363" t="str">
            <v>-</v>
          </cell>
          <cell r="L363">
            <v>0</v>
          </cell>
          <cell r="N363" t="str">
            <v>желтый</v>
          </cell>
          <cell r="O363" t="str">
            <v xml:space="preserve"> </v>
          </cell>
          <cell r="P363" t="str">
            <v xml:space="preserve"> </v>
          </cell>
          <cell r="Q363" t="str">
            <v>M</v>
          </cell>
          <cell r="T363" t="str">
            <v xml:space="preserve"> </v>
          </cell>
        </row>
        <row r="364">
          <cell r="A364" t="str">
            <v>87-77-0171</v>
          </cell>
          <cell r="B364" t="str">
            <v>фото</v>
          </cell>
          <cell r="C364" t="str">
            <v>Monster Ears</v>
          </cell>
          <cell r="D364" t="str">
            <v>большой</v>
          </cell>
          <cell r="E364">
            <v>150</v>
          </cell>
          <cell r="F364">
            <v>1.65</v>
          </cell>
          <cell r="G364">
            <v>2.0599999999999996</v>
          </cell>
          <cell r="I364">
            <v>0</v>
          </cell>
          <cell r="J364">
            <v>0</v>
          </cell>
          <cell r="K364" t="str">
            <v>-</v>
          </cell>
          <cell r="L364">
            <v>0</v>
          </cell>
          <cell r="M364" t="str">
            <v>Special Attention</v>
          </cell>
          <cell r="N364" t="str">
            <v>зеленый</v>
          </cell>
          <cell r="O364" t="str">
            <v xml:space="preserve"> </v>
          </cell>
          <cell r="P364" t="str">
            <v xml:space="preserve"> </v>
          </cell>
          <cell r="Q364" t="str">
            <v>M</v>
          </cell>
          <cell r="S364" t="str">
            <v>чашевидная</v>
          </cell>
          <cell r="T364" t="str">
            <v>ДА</v>
          </cell>
          <cell r="U364" t="str">
            <v>ДА</v>
          </cell>
        </row>
        <row r="365">
          <cell r="A365" t="str">
            <v>87-77-0319</v>
          </cell>
          <cell r="B365" t="str">
            <v>фото</v>
          </cell>
          <cell r="C365" t="str">
            <v>Monster Ears</v>
          </cell>
          <cell r="D365" t="str">
            <v>стандартный</v>
          </cell>
          <cell r="E365">
            <v>250</v>
          </cell>
          <cell r="F365">
            <v>1.41</v>
          </cell>
          <cell r="G365">
            <v>1.81</v>
          </cell>
          <cell r="I365">
            <v>0</v>
          </cell>
          <cell r="J365">
            <v>0</v>
          </cell>
          <cell r="K365" t="str">
            <v>-</v>
          </cell>
          <cell r="L365">
            <v>0</v>
          </cell>
          <cell r="M365" t="str">
            <v>Special Attention</v>
          </cell>
          <cell r="N365" t="str">
            <v>зеленый</v>
          </cell>
          <cell r="O365" t="str">
            <v xml:space="preserve"> </v>
          </cell>
          <cell r="P365" t="str">
            <v xml:space="preserve"> </v>
          </cell>
          <cell r="Q365" t="str">
            <v>M</v>
          </cell>
          <cell r="S365" t="str">
            <v>чашевидная</v>
          </cell>
          <cell r="T365" t="str">
            <v>ДА</v>
          </cell>
          <cell r="U365" t="str">
            <v>ДА</v>
          </cell>
        </row>
        <row r="366">
          <cell r="A366" t="str">
            <v>87-77-0506</v>
          </cell>
          <cell r="B366" t="str">
            <v>фото</v>
          </cell>
          <cell r="C366" t="str">
            <v>Monster Ears</v>
          </cell>
          <cell r="D366" t="str">
            <v>маленький</v>
          </cell>
          <cell r="E366">
            <v>500</v>
          </cell>
          <cell r="F366">
            <v>1.25</v>
          </cell>
          <cell r="G366">
            <v>1.65</v>
          </cell>
          <cell r="I366">
            <v>0</v>
          </cell>
          <cell r="J366">
            <v>0</v>
          </cell>
          <cell r="K366" t="str">
            <v>-</v>
          </cell>
          <cell r="L366">
            <v>0</v>
          </cell>
          <cell r="M366" t="str">
            <v>Special Attention</v>
          </cell>
          <cell r="N366" t="str">
            <v>зеленый</v>
          </cell>
          <cell r="O366" t="str">
            <v xml:space="preserve"> </v>
          </cell>
          <cell r="P366" t="str">
            <v xml:space="preserve"> </v>
          </cell>
          <cell r="Q366" t="str">
            <v>M</v>
          </cell>
          <cell r="S366" t="str">
            <v>чашевидная</v>
          </cell>
          <cell r="T366" t="str">
            <v>ДА</v>
          </cell>
          <cell r="U366" t="str">
            <v>ДА</v>
          </cell>
        </row>
        <row r="367">
          <cell r="A367" t="str">
            <v>87-77-0172</v>
          </cell>
          <cell r="B367" t="str">
            <v>фото</v>
          </cell>
          <cell r="C367" t="str">
            <v>Moody Blues</v>
          </cell>
          <cell r="D367" t="str">
            <v>большой</v>
          </cell>
          <cell r="E367">
            <v>150</v>
          </cell>
          <cell r="F367">
            <v>1.65</v>
          </cell>
          <cell r="G367">
            <v>2.0599999999999996</v>
          </cell>
          <cell r="I367">
            <v>0</v>
          </cell>
          <cell r="J367">
            <v>0</v>
          </cell>
          <cell r="K367" t="str">
            <v>-</v>
          </cell>
          <cell r="L367">
            <v>0</v>
          </cell>
          <cell r="N367" t="str">
            <v>голубой</v>
          </cell>
          <cell r="O367" t="str">
            <v xml:space="preserve"> </v>
          </cell>
          <cell r="P367" t="str">
            <v xml:space="preserve"> </v>
          </cell>
          <cell r="Q367" t="str">
            <v>M</v>
          </cell>
          <cell r="T367" t="str">
            <v xml:space="preserve"> </v>
          </cell>
        </row>
        <row r="368">
          <cell r="A368" t="str">
            <v>87-77-0320</v>
          </cell>
          <cell r="B368" t="str">
            <v>фото</v>
          </cell>
          <cell r="C368" t="str">
            <v>Moody Blues</v>
          </cell>
          <cell r="D368" t="str">
            <v>стандартный</v>
          </cell>
          <cell r="E368">
            <v>250</v>
          </cell>
          <cell r="F368">
            <v>1.41</v>
          </cell>
          <cell r="G368">
            <v>1.81</v>
          </cell>
          <cell r="I368">
            <v>0</v>
          </cell>
          <cell r="J368">
            <v>0</v>
          </cell>
          <cell r="K368" t="str">
            <v>-</v>
          </cell>
          <cell r="L368">
            <v>0</v>
          </cell>
          <cell r="N368" t="str">
            <v>голубой</v>
          </cell>
          <cell r="O368" t="str">
            <v xml:space="preserve"> </v>
          </cell>
          <cell r="P368" t="str">
            <v xml:space="preserve"> </v>
          </cell>
          <cell r="Q368" t="str">
            <v>M</v>
          </cell>
          <cell r="T368" t="str">
            <v xml:space="preserve"> </v>
          </cell>
        </row>
        <row r="369">
          <cell r="A369" t="str">
            <v>87-77-0507</v>
          </cell>
          <cell r="B369" t="str">
            <v>фото</v>
          </cell>
          <cell r="C369" t="str">
            <v>Moody Blues</v>
          </cell>
          <cell r="D369" t="str">
            <v>маленький</v>
          </cell>
          <cell r="E369">
            <v>500</v>
          </cell>
          <cell r="F369">
            <v>1.17</v>
          </cell>
          <cell r="G369">
            <v>1.57</v>
          </cell>
          <cell r="I369">
            <v>0</v>
          </cell>
          <cell r="J369">
            <v>0</v>
          </cell>
          <cell r="K369" t="str">
            <v>-</v>
          </cell>
          <cell r="L369">
            <v>0</v>
          </cell>
          <cell r="N369" t="str">
            <v>голубой</v>
          </cell>
          <cell r="O369" t="str">
            <v xml:space="preserve"> </v>
          </cell>
          <cell r="P369" t="str">
            <v xml:space="preserve"> </v>
          </cell>
          <cell r="Q369" t="str">
            <v>M</v>
          </cell>
          <cell r="T369" t="str">
            <v xml:space="preserve"> </v>
          </cell>
        </row>
        <row r="370">
          <cell r="A370" t="str">
            <v>87-77-0148</v>
          </cell>
          <cell r="B370" t="str">
            <v>фото</v>
          </cell>
          <cell r="C370" t="str">
            <v>Moon Split ®</v>
          </cell>
          <cell r="D370" t="str">
            <v>большой</v>
          </cell>
          <cell r="E370">
            <v>150</v>
          </cell>
          <cell r="F370">
            <v>1.25</v>
          </cell>
          <cell r="G370">
            <v>1.65</v>
          </cell>
          <cell r="I370">
            <v>0</v>
          </cell>
          <cell r="J370">
            <v>0</v>
          </cell>
          <cell r="K370" t="str">
            <v>-</v>
          </cell>
          <cell r="L370">
            <v>0</v>
          </cell>
          <cell r="N370" t="str">
            <v xml:space="preserve"> </v>
          </cell>
          <cell r="O370" t="str">
            <v>зеленый</v>
          </cell>
          <cell r="P370" t="str">
            <v>желтый</v>
          </cell>
          <cell r="Q370" t="str">
            <v>ML</v>
          </cell>
          <cell r="T370" t="str">
            <v xml:space="preserve"> </v>
          </cell>
        </row>
        <row r="371">
          <cell r="A371" t="str">
            <v>87-77-0321</v>
          </cell>
          <cell r="B371" t="str">
            <v>фото</v>
          </cell>
          <cell r="C371" t="str">
            <v>Moon Split ®</v>
          </cell>
          <cell r="D371" t="str">
            <v>стандартный</v>
          </cell>
          <cell r="E371">
            <v>250</v>
          </cell>
          <cell r="F371">
            <v>1.08</v>
          </cell>
          <cell r="G371">
            <v>1.49</v>
          </cell>
          <cell r="I371">
            <v>0</v>
          </cell>
          <cell r="J371">
            <v>0</v>
          </cell>
          <cell r="K371" t="str">
            <v>-</v>
          </cell>
          <cell r="L371">
            <v>0</v>
          </cell>
          <cell r="N371" t="str">
            <v xml:space="preserve"> </v>
          </cell>
          <cell r="O371" t="str">
            <v>зеленый</v>
          </cell>
          <cell r="P371" t="str">
            <v>желтый</v>
          </cell>
          <cell r="Q371" t="str">
            <v>ML</v>
          </cell>
          <cell r="T371" t="str">
            <v xml:space="preserve"> </v>
          </cell>
        </row>
        <row r="372">
          <cell r="A372" t="str">
            <v>87-77-0508</v>
          </cell>
          <cell r="B372" t="str">
            <v>фото</v>
          </cell>
          <cell r="C372" t="str">
            <v>Moon Split ®</v>
          </cell>
          <cell r="D372" t="str">
            <v>маленький</v>
          </cell>
          <cell r="E372">
            <v>500</v>
          </cell>
          <cell r="F372">
            <v>0.92</v>
          </cell>
          <cell r="G372">
            <v>1.33</v>
          </cell>
          <cell r="I372">
            <v>0</v>
          </cell>
          <cell r="J372">
            <v>0</v>
          </cell>
          <cell r="K372" t="str">
            <v>-</v>
          </cell>
          <cell r="L372">
            <v>0</v>
          </cell>
          <cell r="N372" t="str">
            <v xml:space="preserve"> </v>
          </cell>
          <cell r="O372" t="str">
            <v>зеленый</v>
          </cell>
          <cell r="P372" t="str">
            <v>желтый</v>
          </cell>
          <cell r="Q372" t="str">
            <v>ML</v>
          </cell>
          <cell r="T372" t="str">
            <v xml:space="preserve"> </v>
          </cell>
        </row>
        <row r="373">
          <cell r="A373" t="str">
            <v>87-77-0115</v>
          </cell>
          <cell r="B373" t="str">
            <v>фото</v>
          </cell>
          <cell r="C373" t="str">
            <v>Moonlight Sonata</v>
          </cell>
          <cell r="D373" t="str">
            <v>большой</v>
          </cell>
          <cell r="E373">
            <v>150</v>
          </cell>
          <cell r="F373">
            <v>0.92</v>
          </cell>
          <cell r="G373">
            <v>1.33</v>
          </cell>
          <cell r="I373">
            <v>0</v>
          </cell>
          <cell r="J373">
            <v>0</v>
          </cell>
          <cell r="K373" t="str">
            <v>-</v>
          </cell>
          <cell r="L373">
            <v>0</v>
          </cell>
          <cell r="N373" t="str">
            <v>голубой / зеленый</v>
          </cell>
          <cell r="O373" t="str">
            <v xml:space="preserve"> </v>
          </cell>
          <cell r="P373" t="str">
            <v xml:space="preserve"> </v>
          </cell>
          <cell r="Q373" t="str">
            <v>ML</v>
          </cell>
          <cell r="T373" t="str">
            <v xml:space="preserve"> </v>
          </cell>
        </row>
        <row r="374">
          <cell r="A374" t="str">
            <v>87-77-0322</v>
          </cell>
          <cell r="B374" t="str">
            <v>фото</v>
          </cell>
          <cell r="C374" t="str">
            <v>Moonlight Sonata</v>
          </cell>
          <cell r="D374" t="str">
            <v>стандартный</v>
          </cell>
          <cell r="E374">
            <v>250</v>
          </cell>
          <cell r="F374">
            <v>0.76</v>
          </cell>
          <cell r="G374">
            <v>1.17</v>
          </cell>
          <cell r="I374">
            <v>0</v>
          </cell>
          <cell r="J374">
            <v>0</v>
          </cell>
          <cell r="K374" t="str">
            <v>-</v>
          </cell>
          <cell r="L374">
            <v>0</v>
          </cell>
          <cell r="N374" t="str">
            <v>голубой / зеленый</v>
          </cell>
          <cell r="O374" t="str">
            <v xml:space="preserve"> </v>
          </cell>
          <cell r="P374" t="str">
            <v xml:space="preserve"> </v>
          </cell>
          <cell r="Q374" t="str">
            <v>ML</v>
          </cell>
          <cell r="T374" t="str">
            <v xml:space="preserve"> </v>
          </cell>
        </row>
        <row r="375">
          <cell r="A375" t="str">
            <v>87-77-0509</v>
          </cell>
          <cell r="B375" t="str">
            <v>фото</v>
          </cell>
          <cell r="C375" t="str">
            <v>Moonlight Sonata</v>
          </cell>
          <cell r="D375" t="str">
            <v>маленький</v>
          </cell>
          <cell r="E375">
            <v>500</v>
          </cell>
          <cell r="F375">
            <v>0.6</v>
          </cell>
          <cell r="G375">
            <v>1</v>
          </cell>
          <cell r="I375">
            <v>0</v>
          </cell>
          <cell r="J375">
            <v>0</v>
          </cell>
          <cell r="K375" t="str">
            <v>-</v>
          </cell>
          <cell r="L375">
            <v>0</v>
          </cell>
          <cell r="N375" t="str">
            <v>голубой / зеленый</v>
          </cell>
          <cell r="O375" t="str">
            <v xml:space="preserve"> </v>
          </cell>
          <cell r="P375" t="str">
            <v xml:space="preserve"> </v>
          </cell>
          <cell r="Q375" t="str">
            <v>ML</v>
          </cell>
          <cell r="T375" t="str">
            <v xml:space="preserve"> </v>
          </cell>
        </row>
        <row r="376">
          <cell r="A376" t="str">
            <v>87-77-0192</v>
          </cell>
          <cell r="B376" t="str">
            <v>фото</v>
          </cell>
          <cell r="C376" t="str">
            <v>Morning Light</v>
          </cell>
          <cell r="D376" t="str">
            <v>большой</v>
          </cell>
          <cell r="E376">
            <v>150</v>
          </cell>
          <cell r="F376">
            <v>2.2599999999999998</v>
          </cell>
          <cell r="G376">
            <v>2.6599999999999997</v>
          </cell>
          <cell r="I376">
            <v>0</v>
          </cell>
          <cell r="J376">
            <v>0</v>
          </cell>
          <cell r="K376" t="str">
            <v>-</v>
          </cell>
          <cell r="L376">
            <v>0</v>
          </cell>
          <cell r="N376" t="str">
            <v xml:space="preserve"> </v>
          </cell>
          <cell r="O376" t="str">
            <v>кремовый</v>
          </cell>
          <cell r="P376" t="str">
            <v>темно-зеленый</v>
          </cell>
          <cell r="Q376" t="str">
            <v>M</v>
          </cell>
          <cell r="T376" t="str">
            <v xml:space="preserve"> </v>
          </cell>
        </row>
        <row r="377">
          <cell r="A377" t="str">
            <v>87-77-0323</v>
          </cell>
          <cell r="B377" t="str">
            <v>фото</v>
          </cell>
          <cell r="C377" t="str">
            <v>Morning Light</v>
          </cell>
          <cell r="D377" t="str">
            <v>стандартный</v>
          </cell>
          <cell r="E377">
            <v>250</v>
          </cell>
          <cell r="F377">
            <v>1.85</v>
          </cell>
          <cell r="G377">
            <v>2.2599999999999998</v>
          </cell>
          <cell r="I377">
            <v>0</v>
          </cell>
          <cell r="J377">
            <v>0</v>
          </cell>
          <cell r="K377" t="str">
            <v>-</v>
          </cell>
          <cell r="L377">
            <v>0</v>
          </cell>
          <cell r="N377" t="str">
            <v xml:space="preserve"> </v>
          </cell>
          <cell r="O377" t="str">
            <v>кремовый</v>
          </cell>
          <cell r="P377" t="str">
            <v>темно-зеленый</v>
          </cell>
          <cell r="Q377" t="str">
            <v>M</v>
          </cell>
          <cell r="T377" t="str">
            <v xml:space="preserve"> </v>
          </cell>
        </row>
        <row r="378">
          <cell r="A378" t="str">
            <v>87-77-0510</v>
          </cell>
          <cell r="B378" t="str">
            <v>фото</v>
          </cell>
          <cell r="C378" t="str">
            <v>Morning Light</v>
          </cell>
          <cell r="D378" t="str">
            <v>маленький</v>
          </cell>
          <cell r="E378">
            <v>500</v>
          </cell>
          <cell r="F378">
            <v>1.61</v>
          </cell>
          <cell r="G378">
            <v>2.0199999999999996</v>
          </cell>
          <cell r="I378">
            <v>0</v>
          </cell>
          <cell r="J378">
            <v>0</v>
          </cell>
          <cell r="K378" t="str">
            <v>-</v>
          </cell>
          <cell r="L378">
            <v>0</v>
          </cell>
          <cell r="N378" t="str">
            <v xml:space="preserve"> </v>
          </cell>
          <cell r="O378" t="str">
            <v>кремовый</v>
          </cell>
          <cell r="P378" t="str">
            <v>темно-зеленый</v>
          </cell>
          <cell r="Q378" t="str">
            <v>M</v>
          </cell>
          <cell r="T378" t="str">
            <v xml:space="preserve"> </v>
          </cell>
        </row>
        <row r="379">
          <cell r="A379" t="str">
            <v>87-77-0173</v>
          </cell>
          <cell r="B379" t="str">
            <v>фото</v>
          </cell>
          <cell r="C379" t="str">
            <v>Morning Star</v>
          </cell>
          <cell r="D379" t="str">
            <v>большой</v>
          </cell>
          <cell r="E379">
            <v>150</v>
          </cell>
          <cell r="F379">
            <v>1.65</v>
          </cell>
          <cell r="G379">
            <v>2.0599999999999996</v>
          </cell>
          <cell r="I379">
            <v>0</v>
          </cell>
          <cell r="J379">
            <v>0</v>
          </cell>
          <cell r="K379" t="str">
            <v>-</v>
          </cell>
          <cell r="L379">
            <v>0</v>
          </cell>
          <cell r="M379" t="str">
            <v>Special Attention</v>
          </cell>
          <cell r="N379" t="str">
            <v xml:space="preserve"> </v>
          </cell>
          <cell r="O379" t="str">
            <v>желтый</v>
          </cell>
          <cell r="P379" t="str">
            <v>зеленый</v>
          </cell>
          <cell r="Q379" t="str">
            <v>M</v>
          </cell>
          <cell r="T379" t="str">
            <v xml:space="preserve"> </v>
          </cell>
          <cell r="U379" t="str">
            <v>ДА</v>
          </cell>
        </row>
        <row r="380">
          <cell r="A380" t="str">
            <v>87-77-0324</v>
          </cell>
          <cell r="B380" t="str">
            <v>фото</v>
          </cell>
          <cell r="C380" t="str">
            <v>Morning Star</v>
          </cell>
          <cell r="D380" t="str">
            <v>стандартный</v>
          </cell>
          <cell r="E380">
            <v>250</v>
          </cell>
          <cell r="F380">
            <v>1.41</v>
          </cell>
          <cell r="G380">
            <v>1.81</v>
          </cell>
          <cell r="I380">
            <v>0</v>
          </cell>
          <cell r="J380">
            <v>0</v>
          </cell>
          <cell r="K380" t="str">
            <v>-</v>
          </cell>
          <cell r="L380">
            <v>0</v>
          </cell>
          <cell r="M380" t="str">
            <v>Special Attention</v>
          </cell>
          <cell r="N380" t="str">
            <v xml:space="preserve"> </v>
          </cell>
          <cell r="O380" t="str">
            <v>желтый</v>
          </cell>
          <cell r="P380" t="str">
            <v>зеленый</v>
          </cell>
          <cell r="Q380" t="str">
            <v>M</v>
          </cell>
          <cell r="T380" t="str">
            <v xml:space="preserve"> </v>
          </cell>
          <cell r="U380" t="str">
            <v>ДА</v>
          </cell>
        </row>
        <row r="381">
          <cell r="A381" t="str">
            <v>87-77-0511</v>
          </cell>
          <cell r="B381" t="str">
            <v>фото</v>
          </cell>
          <cell r="C381" t="str">
            <v>Morning Star</v>
          </cell>
          <cell r="D381" t="str">
            <v>маленький</v>
          </cell>
          <cell r="E381">
            <v>500</v>
          </cell>
          <cell r="F381">
            <v>1.25</v>
          </cell>
          <cell r="G381">
            <v>1.65</v>
          </cell>
          <cell r="I381">
            <v>0</v>
          </cell>
          <cell r="J381">
            <v>0</v>
          </cell>
          <cell r="K381" t="str">
            <v>-</v>
          </cell>
          <cell r="L381">
            <v>0</v>
          </cell>
          <cell r="M381" t="str">
            <v>Special Attention</v>
          </cell>
          <cell r="N381" t="str">
            <v xml:space="preserve"> </v>
          </cell>
          <cell r="O381" t="str">
            <v>желтый</v>
          </cell>
          <cell r="P381" t="str">
            <v>зеленый</v>
          </cell>
          <cell r="Q381" t="str">
            <v>M</v>
          </cell>
          <cell r="T381" t="str">
            <v xml:space="preserve"> </v>
          </cell>
          <cell r="U381" t="str">
            <v>ДА</v>
          </cell>
        </row>
        <row r="382">
          <cell r="A382" t="str">
            <v>87-77-0134</v>
          </cell>
          <cell r="B382" t="str">
            <v>фото</v>
          </cell>
          <cell r="C382" t="str">
            <v>Night Before Christmas</v>
          </cell>
          <cell r="D382" t="str">
            <v>большой</v>
          </cell>
          <cell r="E382">
            <v>150</v>
          </cell>
          <cell r="F382">
            <v>1.08</v>
          </cell>
          <cell r="G382">
            <v>1.49</v>
          </cell>
          <cell r="I382">
            <v>0</v>
          </cell>
          <cell r="J382">
            <v>0</v>
          </cell>
          <cell r="K382" t="str">
            <v>-</v>
          </cell>
          <cell r="L382">
            <v>0</v>
          </cell>
          <cell r="N382" t="str">
            <v xml:space="preserve"> </v>
          </cell>
          <cell r="O382" t="str">
            <v>белый</v>
          </cell>
          <cell r="P382" t="str">
            <v>зеленый</v>
          </cell>
          <cell r="Q382" t="str">
            <v>ML</v>
          </cell>
          <cell r="T382" t="str">
            <v xml:space="preserve"> </v>
          </cell>
        </row>
        <row r="383">
          <cell r="A383" t="str">
            <v>87-77-0325</v>
          </cell>
          <cell r="B383" t="str">
            <v>фото</v>
          </cell>
          <cell r="C383" t="str">
            <v>Night Before Christmas</v>
          </cell>
          <cell r="D383" t="str">
            <v>стандартный</v>
          </cell>
          <cell r="E383">
            <v>250</v>
          </cell>
          <cell r="F383">
            <v>0.92</v>
          </cell>
          <cell r="G383">
            <v>1.33</v>
          </cell>
          <cell r="I383">
            <v>0</v>
          </cell>
          <cell r="J383">
            <v>0</v>
          </cell>
          <cell r="K383" t="str">
            <v>-</v>
          </cell>
          <cell r="L383">
            <v>0</v>
          </cell>
          <cell r="N383" t="str">
            <v xml:space="preserve"> </v>
          </cell>
          <cell r="O383" t="str">
            <v>белый</v>
          </cell>
          <cell r="P383" t="str">
            <v>зеленый</v>
          </cell>
          <cell r="Q383" t="str">
            <v>ML</v>
          </cell>
          <cell r="T383" t="str">
            <v xml:space="preserve"> </v>
          </cell>
        </row>
        <row r="384">
          <cell r="A384" t="str">
            <v>87-77-0512</v>
          </cell>
          <cell r="B384" t="str">
            <v>фото</v>
          </cell>
          <cell r="C384" t="str">
            <v>Night Before Christmas</v>
          </cell>
          <cell r="D384" t="str">
            <v>маленький</v>
          </cell>
          <cell r="E384">
            <v>500</v>
          </cell>
          <cell r="F384">
            <v>0.76</v>
          </cell>
          <cell r="G384">
            <v>1.17</v>
          </cell>
          <cell r="I384">
            <v>0</v>
          </cell>
          <cell r="J384">
            <v>0</v>
          </cell>
          <cell r="K384" t="str">
            <v>-</v>
          </cell>
          <cell r="L384">
            <v>0</v>
          </cell>
          <cell r="N384" t="str">
            <v xml:space="preserve"> </v>
          </cell>
          <cell r="O384" t="str">
            <v>белый</v>
          </cell>
          <cell r="P384" t="str">
            <v>зеленый</v>
          </cell>
          <cell r="Q384" t="str">
            <v>ML</v>
          </cell>
          <cell r="T384" t="str">
            <v xml:space="preserve"> </v>
          </cell>
        </row>
        <row r="385">
          <cell r="A385" t="str">
            <v>87-77-0149</v>
          </cell>
          <cell r="B385" t="str">
            <v>фото</v>
          </cell>
          <cell r="C385" t="str">
            <v>Northern Exposure</v>
          </cell>
          <cell r="D385" t="str">
            <v>большой</v>
          </cell>
          <cell r="E385">
            <v>150</v>
          </cell>
          <cell r="F385">
            <v>1.25</v>
          </cell>
          <cell r="G385">
            <v>1.65</v>
          </cell>
          <cell r="I385">
            <v>0</v>
          </cell>
          <cell r="J385">
            <v>0</v>
          </cell>
          <cell r="K385" t="str">
            <v>-</v>
          </cell>
          <cell r="L385">
            <v>0</v>
          </cell>
          <cell r="N385" t="str">
            <v xml:space="preserve"> </v>
          </cell>
          <cell r="O385" t="str">
            <v>голубой</v>
          </cell>
          <cell r="P385" t="str">
            <v>кремовый</v>
          </cell>
          <cell r="Q385" t="str">
            <v>ML</v>
          </cell>
          <cell r="S385" t="str">
            <v>морщинистая</v>
          </cell>
          <cell r="T385" t="str">
            <v xml:space="preserve"> </v>
          </cell>
        </row>
        <row r="386">
          <cell r="A386" t="str">
            <v>87-77-0326</v>
          </cell>
          <cell r="B386" t="str">
            <v>фото</v>
          </cell>
          <cell r="C386" t="str">
            <v>Northern Exposure</v>
          </cell>
          <cell r="D386" t="str">
            <v>стандартный</v>
          </cell>
          <cell r="E386">
            <v>250</v>
          </cell>
          <cell r="F386">
            <v>1.08</v>
          </cell>
          <cell r="G386">
            <v>1.49</v>
          </cell>
          <cell r="I386">
            <v>0</v>
          </cell>
          <cell r="J386">
            <v>0</v>
          </cell>
          <cell r="K386" t="str">
            <v>-</v>
          </cell>
          <cell r="L386">
            <v>0</v>
          </cell>
          <cell r="N386" t="str">
            <v xml:space="preserve"> </v>
          </cell>
          <cell r="O386" t="str">
            <v>голубой</v>
          </cell>
          <cell r="P386" t="str">
            <v>кремовый</v>
          </cell>
          <cell r="Q386" t="str">
            <v>ML</v>
          </cell>
          <cell r="S386" t="str">
            <v>морщинистая</v>
          </cell>
          <cell r="T386" t="str">
            <v xml:space="preserve"> </v>
          </cell>
        </row>
        <row r="387">
          <cell r="A387" t="str">
            <v>87-77-0513</v>
          </cell>
          <cell r="B387" t="str">
            <v>фото</v>
          </cell>
          <cell r="C387" t="str">
            <v>Northern Exposure</v>
          </cell>
          <cell r="D387" t="str">
            <v>маленький</v>
          </cell>
          <cell r="E387">
            <v>500</v>
          </cell>
          <cell r="F387">
            <v>0.92</v>
          </cell>
          <cell r="G387">
            <v>1.33</v>
          </cell>
          <cell r="I387">
            <v>0</v>
          </cell>
          <cell r="J387">
            <v>0</v>
          </cell>
          <cell r="K387" t="str">
            <v>-</v>
          </cell>
          <cell r="L387">
            <v>0</v>
          </cell>
          <cell r="N387" t="str">
            <v xml:space="preserve"> </v>
          </cell>
          <cell r="O387" t="str">
            <v>голубой</v>
          </cell>
          <cell r="P387" t="str">
            <v>кремовый</v>
          </cell>
          <cell r="Q387" t="str">
            <v>ML</v>
          </cell>
          <cell r="S387" t="str">
            <v>морщинистая</v>
          </cell>
          <cell r="T387" t="str">
            <v xml:space="preserve"> </v>
          </cell>
        </row>
        <row r="388">
          <cell r="A388" t="str">
            <v>87-77-0174</v>
          </cell>
          <cell r="B388" t="str">
            <v>фото</v>
          </cell>
          <cell r="C388" t="str">
            <v>Old Glory</v>
          </cell>
          <cell r="D388" t="str">
            <v>большой</v>
          </cell>
          <cell r="E388">
            <v>150</v>
          </cell>
          <cell r="F388">
            <v>1.65</v>
          </cell>
          <cell r="G388">
            <v>2.0599999999999996</v>
          </cell>
          <cell r="I388">
            <v>0</v>
          </cell>
          <cell r="J388">
            <v>0</v>
          </cell>
          <cell r="K388" t="str">
            <v>-</v>
          </cell>
          <cell r="L388">
            <v>0</v>
          </cell>
          <cell r="N388" t="str">
            <v xml:space="preserve"> </v>
          </cell>
          <cell r="O388" t="str">
            <v>желтый</v>
          </cell>
          <cell r="P388" t="str">
            <v>зеленый</v>
          </cell>
          <cell r="Q388" t="str">
            <v>M</v>
          </cell>
          <cell r="T388" t="str">
            <v xml:space="preserve"> </v>
          </cell>
        </row>
        <row r="389">
          <cell r="A389" t="str">
            <v>87-77-0327</v>
          </cell>
          <cell r="B389" t="str">
            <v>фото</v>
          </cell>
          <cell r="C389" t="str">
            <v>Old Glory</v>
          </cell>
          <cell r="D389" t="str">
            <v>стандартный</v>
          </cell>
          <cell r="E389">
            <v>250</v>
          </cell>
          <cell r="F389">
            <v>1.41</v>
          </cell>
          <cell r="G389">
            <v>1.81</v>
          </cell>
          <cell r="I389">
            <v>0</v>
          </cell>
          <cell r="J389">
            <v>0</v>
          </cell>
          <cell r="K389" t="str">
            <v>-</v>
          </cell>
          <cell r="L389">
            <v>0</v>
          </cell>
          <cell r="N389" t="str">
            <v xml:space="preserve"> </v>
          </cell>
          <cell r="O389" t="str">
            <v>желтый</v>
          </cell>
          <cell r="P389" t="str">
            <v>зеленый</v>
          </cell>
          <cell r="Q389" t="str">
            <v>M</v>
          </cell>
          <cell r="T389" t="str">
            <v xml:space="preserve"> </v>
          </cell>
        </row>
        <row r="390">
          <cell r="A390" t="str">
            <v>87-77-0514</v>
          </cell>
          <cell r="B390" t="str">
            <v>фото</v>
          </cell>
          <cell r="C390" t="str">
            <v>Old Glory</v>
          </cell>
          <cell r="D390" t="str">
            <v>маленький</v>
          </cell>
          <cell r="E390">
            <v>500</v>
          </cell>
          <cell r="F390">
            <v>1.25</v>
          </cell>
          <cell r="G390">
            <v>1.65</v>
          </cell>
          <cell r="I390">
            <v>0</v>
          </cell>
          <cell r="J390">
            <v>0</v>
          </cell>
          <cell r="K390" t="str">
            <v>-</v>
          </cell>
          <cell r="L390">
            <v>0</v>
          </cell>
          <cell r="N390" t="str">
            <v xml:space="preserve"> </v>
          </cell>
          <cell r="O390" t="str">
            <v>желтый</v>
          </cell>
          <cell r="P390" t="str">
            <v>зеленый</v>
          </cell>
          <cell r="Q390" t="str">
            <v>M</v>
          </cell>
          <cell r="T390" t="str">
            <v xml:space="preserve"> </v>
          </cell>
        </row>
        <row r="391">
          <cell r="A391" t="str">
            <v>87-77-0150</v>
          </cell>
          <cell r="B391" t="str">
            <v>фото</v>
          </cell>
          <cell r="C391" t="str">
            <v>Olive Bailey Langdon</v>
          </cell>
          <cell r="D391" t="str">
            <v>большой</v>
          </cell>
          <cell r="E391">
            <v>150</v>
          </cell>
          <cell r="F391">
            <v>1.25</v>
          </cell>
          <cell r="G391">
            <v>1.65</v>
          </cell>
          <cell r="I391">
            <v>0</v>
          </cell>
          <cell r="J391">
            <v>0</v>
          </cell>
          <cell r="K391" t="str">
            <v>-</v>
          </cell>
          <cell r="L391">
            <v>0</v>
          </cell>
          <cell r="N391" t="str">
            <v xml:space="preserve"> </v>
          </cell>
          <cell r="O391" t="str">
            <v>голубой</v>
          </cell>
          <cell r="P391" t="str">
            <v>желтый</v>
          </cell>
          <cell r="Q391" t="str">
            <v>L</v>
          </cell>
          <cell r="T391" t="str">
            <v xml:space="preserve"> </v>
          </cell>
        </row>
        <row r="392">
          <cell r="A392" t="str">
            <v>87-77-0328</v>
          </cell>
          <cell r="B392" t="str">
            <v>фото</v>
          </cell>
          <cell r="C392" t="str">
            <v>Olive Bailey Langdon</v>
          </cell>
          <cell r="D392" t="str">
            <v>стандартный</v>
          </cell>
          <cell r="E392">
            <v>250</v>
          </cell>
          <cell r="F392">
            <v>1.08</v>
          </cell>
          <cell r="G392">
            <v>1.49</v>
          </cell>
          <cell r="I392">
            <v>0</v>
          </cell>
          <cell r="J392">
            <v>0</v>
          </cell>
          <cell r="K392" t="str">
            <v>-</v>
          </cell>
          <cell r="L392">
            <v>0</v>
          </cell>
          <cell r="N392" t="str">
            <v xml:space="preserve"> </v>
          </cell>
          <cell r="O392" t="str">
            <v>голубой</v>
          </cell>
          <cell r="P392" t="str">
            <v>желтый</v>
          </cell>
          <cell r="Q392" t="str">
            <v>L</v>
          </cell>
          <cell r="T392" t="str">
            <v xml:space="preserve"> </v>
          </cell>
        </row>
        <row r="393">
          <cell r="A393" t="str">
            <v>87-77-0515</v>
          </cell>
          <cell r="B393" t="str">
            <v>фото</v>
          </cell>
          <cell r="C393" t="str">
            <v>Olive Bailey Langdon</v>
          </cell>
          <cell r="D393" t="str">
            <v>маленький</v>
          </cell>
          <cell r="E393">
            <v>500</v>
          </cell>
          <cell r="F393">
            <v>0.92</v>
          </cell>
          <cell r="G393">
            <v>1.33</v>
          </cell>
          <cell r="I393">
            <v>0</v>
          </cell>
          <cell r="J393">
            <v>0</v>
          </cell>
          <cell r="K393" t="str">
            <v>-</v>
          </cell>
          <cell r="L393">
            <v>0</v>
          </cell>
          <cell r="N393" t="str">
            <v xml:space="preserve"> </v>
          </cell>
          <cell r="O393" t="str">
            <v>голубой</v>
          </cell>
          <cell r="P393" t="str">
            <v>желтый</v>
          </cell>
          <cell r="Q393" t="str">
            <v>L</v>
          </cell>
          <cell r="T393" t="str">
            <v xml:space="preserve"> </v>
          </cell>
        </row>
        <row r="394">
          <cell r="A394" t="str">
            <v>87-77-0329</v>
          </cell>
          <cell r="B394" t="str">
            <v>фото</v>
          </cell>
          <cell r="C394" t="str">
            <v>Orange Marmalade</v>
          </cell>
          <cell r="D394" t="str">
            <v>стандартный</v>
          </cell>
          <cell r="E394">
            <v>250</v>
          </cell>
          <cell r="F394">
            <v>1.65</v>
          </cell>
          <cell r="G394">
            <v>2.0599999999999996</v>
          </cell>
          <cell r="I394">
            <v>0</v>
          </cell>
          <cell r="J394">
            <v>0</v>
          </cell>
          <cell r="K394" t="str">
            <v>-</v>
          </cell>
          <cell r="L394">
            <v>0</v>
          </cell>
          <cell r="M394" t="str">
            <v>Special Attention</v>
          </cell>
          <cell r="N394" t="str">
            <v xml:space="preserve"> </v>
          </cell>
          <cell r="O394" t="str">
            <v>золотой</v>
          </cell>
          <cell r="P394" t="str">
            <v>зеленый</v>
          </cell>
          <cell r="Q394" t="str">
            <v>ML</v>
          </cell>
          <cell r="T394" t="str">
            <v xml:space="preserve"> </v>
          </cell>
        </row>
        <row r="395">
          <cell r="A395" t="str">
            <v>87-77-0516</v>
          </cell>
          <cell r="B395" t="str">
            <v>фото</v>
          </cell>
          <cell r="C395" t="str">
            <v>Orange Marmalade</v>
          </cell>
          <cell r="D395" t="str">
            <v>маленький</v>
          </cell>
          <cell r="E395">
            <v>500</v>
          </cell>
          <cell r="F395">
            <v>1.41</v>
          </cell>
          <cell r="G395">
            <v>1.81</v>
          </cell>
          <cell r="I395">
            <v>0</v>
          </cell>
          <cell r="J395">
            <v>0</v>
          </cell>
          <cell r="K395" t="str">
            <v>-</v>
          </cell>
          <cell r="L395">
            <v>0</v>
          </cell>
          <cell r="M395" t="str">
            <v>Special Attention</v>
          </cell>
          <cell r="N395" t="str">
            <v xml:space="preserve"> </v>
          </cell>
          <cell r="O395" t="str">
            <v>золотой</v>
          </cell>
          <cell r="P395" t="str">
            <v>зеленый</v>
          </cell>
          <cell r="Q395" t="str">
            <v>ML</v>
          </cell>
          <cell r="T395" t="str">
            <v xml:space="preserve"> </v>
          </cell>
        </row>
        <row r="396">
          <cell r="A396" t="str">
            <v>87-77-0151</v>
          </cell>
          <cell r="B396" t="str">
            <v>фото</v>
          </cell>
          <cell r="C396" t="str">
            <v>Orion's Belt</v>
          </cell>
          <cell r="D396" t="str">
            <v>большой</v>
          </cell>
          <cell r="E396">
            <v>150</v>
          </cell>
          <cell r="F396">
            <v>1.25</v>
          </cell>
          <cell r="G396">
            <v>1.65</v>
          </cell>
          <cell r="I396">
            <v>0</v>
          </cell>
          <cell r="J396">
            <v>0</v>
          </cell>
          <cell r="K396" t="str">
            <v>-</v>
          </cell>
          <cell r="L396">
            <v>0</v>
          </cell>
          <cell r="N396" t="str">
            <v xml:space="preserve"> </v>
          </cell>
          <cell r="O396" t="str">
            <v>сине-зеленый</v>
          </cell>
          <cell r="P396" t="str">
            <v>белый</v>
          </cell>
          <cell r="Q396" t="str">
            <v>M</v>
          </cell>
          <cell r="S396" t="str">
            <v>сердцевидной формы</v>
          </cell>
          <cell r="T396" t="str">
            <v xml:space="preserve"> </v>
          </cell>
        </row>
        <row r="397">
          <cell r="A397" t="str">
            <v>87-77-0330</v>
          </cell>
          <cell r="B397" t="str">
            <v>фото</v>
          </cell>
          <cell r="C397" t="str">
            <v>Orion's Belt</v>
          </cell>
          <cell r="D397" t="str">
            <v>стандартный</v>
          </cell>
          <cell r="E397">
            <v>250</v>
          </cell>
          <cell r="F397">
            <v>1.08</v>
          </cell>
          <cell r="G397">
            <v>1.49</v>
          </cell>
          <cell r="I397">
            <v>0</v>
          </cell>
          <cell r="J397">
            <v>0</v>
          </cell>
          <cell r="K397" t="str">
            <v>-</v>
          </cell>
          <cell r="L397">
            <v>0</v>
          </cell>
          <cell r="N397" t="str">
            <v xml:space="preserve"> </v>
          </cell>
          <cell r="O397" t="str">
            <v>сине-зеленый</v>
          </cell>
          <cell r="P397" t="str">
            <v>белый</v>
          </cell>
          <cell r="Q397" t="str">
            <v>M</v>
          </cell>
          <cell r="S397" t="str">
            <v>сердцевидной формы</v>
          </cell>
          <cell r="T397" t="str">
            <v xml:space="preserve"> </v>
          </cell>
        </row>
        <row r="398">
          <cell r="A398" t="str">
            <v>87-77-0517</v>
          </cell>
          <cell r="B398" t="str">
            <v>фото</v>
          </cell>
          <cell r="C398" t="str">
            <v>Orion's Belt</v>
          </cell>
          <cell r="D398" t="str">
            <v>маленький</v>
          </cell>
          <cell r="E398">
            <v>500</v>
          </cell>
          <cell r="F398">
            <v>0.92</v>
          </cell>
          <cell r="G398">
            <v>1.33</v>
          </cell>
          <cell r="I398">
            <v>0</v>
          </cell>
          <cell r="J398">
            <v>0</v>
          </cell>
          <cell r="K398" t="str">
            <v>-</v>
          </cell>
          <cell r="L398">
            <v>0</v>
          </cell>
          <cell r="N398" t="str">
            <v xml:space="preserve"> </v>
          </cell>
          <cell r="O398" t="str">
            <v>сине-зеленый</v>
          </cell>
          <cell r="P398" t="str">
            <v>белый</v>
          </cell>
          <cell r="Q398" t="str">
            <v>M</v>
          </cell>
          <cell r="S398" t="str">
            <v>сердцевидной формы</v>
          </cell>
          <cell r="T398" t="str">
            <v xml:space="preserve"> </v>
          </cell>
        </row>
        <row r="399">
          <cell r="A399" t="str">
            <v>87-77-0331</v>
          </cell>
          <cell r="B399" t="str">
            <v>фото</v>
          </cell>
          <cell r="C399" t="str">
            <v>Paisley Border</v>
          </cell>
          <cell r="D399" t="str">
            <v>стандартный</v>
          </cell>
          <cell r="E399">
            <v>250</v>
          </cell>
          <cell r="F399">
            <v>2.0599999999999996</v>
          </cell>
          <cell r="G399">
            <v>2.46</v>
          </cell>
          <cell r="I399">
            <v>0</v>
          </cell>
          <cell r="J399">
            <v>0</v>
          </cell>
          <cell r="K399" t="str">
            <v>-</v>
          </cell>
          <cell r="L399">
            <v>0</v>
          </cell>
          <cell r="N399" t="str">
            <v xml:space="preserve"> </v>
          </cell>
          <cell r="O399" t="str">
            <v>зеленый</v>
          </cell>
          <cell r="P399" t="str">
            <v>желтый</v>
          </cell>
          <cell r="Q399" t="str">
            <v>M</v>
          </cell>
          <cell r="T399" t="str">
            <v xml:space="preserve"> </v>
          </cell>
        </row>
        <row r="400">
          <cell r="A400" t="str">
            <v>87-77-0332</v>
          </cell>
          <cell r="B400" t="str">
            <v>фото</v>
          </cell>
          <cell r="C400" t="str">
            <v>Paradigm</v>
          </cell>
          <cell r="D400" t="str">
            <v>стандартный</v>
          </cell>
          <cell r="E400">
            <v>250</v>
          </cell>
          <cell r="F400">
            <v>1.08</v>
          </cell>
          <cell r="G400">
            <v>1.49</v>
          </cell>
          <cell r="I400">
            <v>0</v>
          </cell>
          <cell r="J400">
            <v>0</v>
          </cell>
          <cell r="K400" t="str">
            <v>-</v>
          </cell>
          <cell r="L400">
            <v>0</v>
          </cell>
          <cell r="N400" t="str">
            <v xml:space="preserve"> </v>
          </cell>
          <cell r="O400" t="str">
            <v>белый</v>
          </cell>
          <cell r="P400" t="str">
            <v>зеленый</v>
          </cell>
          <cell r="Q400" t="str">
            <v>ML</v>
          </cell>
          <cell r="T400" t="str">
            <v xml:space="preserve"> </v>
          </cell>
        </row>
        <row r="401">
          <cell r="A401" t="str">
            <v>87-77-2185</v>
          </cell>
          <cell r="B401" t="str">
            <v>фото</v>
          </cell>
          <cell r="C401" t="str">
            <v>Paradigm</v>
          </cell>
          <cell r="D401" t="str">
            <v>маленький</v>
          </cell>
          <cell r="E401">
            <v>500</v>
          </cell>
          <cell r="F401">
            <v>0.92</v>
          </cell>
          <cell r="G401">
            <v>1.33</v>
          </cell>
          <cell r="I401">
            <v>0</v>
          </cell>
          <cell r="J401">
            <v>0</v>
          </cell>
          <cell r="K401" t="str">
            <v>-</v>
          </cell>
          <cell r="L401">
            <v>0</v>
          </cell>
          <cell r="N401" t="str">
            <v xml:space="preserve"> </v>
          </cell>
          <cell r="O401" t="str">
            <v xml:space="preserve"> </v>
          </cell>
          <cell r="P401" t="str">
            <v xml:space="preserve"> </v>
          </cell>
          <cell r="Q401" t="str">
            <v>ML</v>
          </cell>
          <cell r="T401" t="str">
            <v xml:space="preserve"> </v>
          </cell>
        </row>
        <row r="402">
          <cell r="A402" t="str">
            <v>87-77-0333</v>
          </cell>
          <cell r="B402" t="str">
            <v>фото</v>
          </cell>
          <cell r="C402" t="str">
            <v>Party Popper</v>
          </cell>
          <cell r="D402" t="str">
            <v>стандартный</v>
          </cell>
          <cell r="E402">
            <v>250</v>
          </cell>
          <cell r="F402">
            <v>1.65</v>
          </cell>
          <cell r="G402">
            <v>2.0599999999999996</v>
          </cell>
          <cell r="I402">
            <v>0</v>
          </cell>
          <cell r="J402">
            <v>0</v>
          </cell>
          <cell r="K402" t="str">
            <v>-</v>
          </cell>
          <cell r="L402">
            <v>0</v>
          </cell>
          <cell r="N402" t="str">
            <v xml:space="preserve"> </v>
          </cell>
          <cell r="O402" t="str">
            <v>белый</v>
          </cell>
          <cell r="P402" t="str">
            <v>голубой</v>
          </cell>
          <cell r="Q402" t="str">
            <v>M</v>
          </cell>
          <cell r="T402" t="str">
            <v xml:space="preserve"> </v>
          </cell>
          <cell r="U402" t="str">
            <v>ДА</v>
          </cell>
        </row>
        <row r="403">
          <cell r="A403" t="str">
            <v>87-77-0518</v>
          </cell>
          <cell r="B403" t="str">
            <v>фото</v>
          </cell>
          <cell r="C403" t="str">
            <v>Party Popper</v>
          </cell>
          <cell r="D403" t="str">
            <v>маленький</v>
          </cell>
          <cell r="E403">
            <v>500</v>
          </cell>
          <cell r="F403">
            <v>1.41</v>
          </cell>
          <cell r="G403">
            <v>1.81</v>
          </cell>
          <cell r="I403">
            <v>0</v>
          </cell>
          <cell r="J403">
            <v>0</v>
          </cell>
          <cell r="K403" t="str">
            <v>-</v>
          </cell>
          <cell r="L403">
            <v>0</v>
          </cell>
          <cell r="N403" t="str">
            <v xml:space="preserve"> </v>
          </cell>
          <cell r="O403" t="str">
            <v>белый</v>
          </cell>
          <cell r="P403" t="str">
            <v>голубой</v>
          </cell>
          <cell r="Q403" t="str">
            <v>M</v>
          </cell>
          <cell r="T403" t="str">
            <v xml:space="preserve"> </v>
          </cell>
          <cell r="U403" t="str">
            <v>ДА</v>
          </cell>
        </row>
        <row r="404">
          <cell r="A404" t="str">
            <v>87-77-0175</v>
          </cell>
          <cell r="B404" t="str">
            <v>фото</v>
          </cell>
          <cell r="C404" t="str">
            <v>Pathfinder</v>
          </cell>
          <cell r="D404" t="str">
            <v>большой</v>
          </cell>
          <cell r="E404">
            <v>150</v>
          </cell>
          <cell r="F404">
            <v>1.65</v>
          </cell>
          <cell r="G404">
            <v>2.0599999999999996</v>
          </cell>
          <cell r="I404">
            <v>0</v>
          </cell>
          <cell r="J404">
            <v>0</v>
          </cell>
          <cell r="K404" t="str">
            <v>-</v>
          </cell>
          <cell r="L404">
            <v>0</v>
          </cell>
          <cell r="N404" t="str">
            <v xml:space="preserve"> </v>
          </cell>
          <cell r="O404" t="str">
            <v>белый</v>
          </cell>
          <cell r="P404" t="str">
            <v>зеленый</v>
          </cell>
          <cell r="Q404" t="str">
            <v>M</v>
          </cell>
          <cell r="S404" t="str">
            <v>пятнистая</v>
          </cell>
          <cell r="T404" t="str">
            <v xml:space="preserve"> </v>
          </cell>
        </row>
        <row r="405">
          <cell r="A405" t="str">
            <v>87-77-0334</v>
          </cell>
          <cell r="B405" t="str">
            <v>фото</v>
          </cell>
          <cell r="C405" t="str">
            <v>Pathfinder</v>
          </cell>
          <cell r="D405" t="str">
            <v>стандартный</v>
          </cell>
          <cell r="E405">
            <v>250</v>
          </cell>
          <cell r="F405">
            <v>1.41</v>
          </cell>
          <cell r="G405">
            <v>1.81</v>
          </cell>
          <cell r="I405">
            <v>0</v>
          </cell>
          <cell r="J405">
            <v>0</v>
          </cell>
          <cell r="K405" t="str">
            <v>-</v>
          </cell>
          <cell r="L405">
            <v>0</v>
          </cell>
          <cell r="N405" t="str">
            <v xml:space="preserve"> </v>
          </cell>
          <cell r="O405" t="str">
            <v>белый</v>
          </cell>
          <cell r="P405" t="str">
            <v>зеленый</v>
          </cell>
          <cell r="Q405" t="str">
            <v>M</v>
          </cell>
          <cell r="S405" t="str">
            <v>пятнистая</v>
          </cell>
          <cell r="T405" t="str">
            <v xml:space="preserve"> </v>
          </cell>
        </row>
        <row r="406">
          <cell r="A406" t="str">
            <v>87-77-0519</v>
          </cell>
          <cell r="B406" t="str">
            <v>фото</v>
          </cell>
          <cell r="C406" t="str">
            <v>Pathfinder</v>
          </cell>
          <cell r="D406" t="str">
            <v>маленький</v>
          </cell>
          <cell r="E406">
            <v>500</v>
          </cell>
          <cell r="F406">
            <v>1.17</v>
          </cell>
          <cell r="G406">
            <v>1.57</v>
          </cell>
          <cell r="I406">
            <v>0</v>
          </cell>
          <cell r="J406">
            <v>0</v>
          </cell>
          <cell r="K406" t="str">
            <v>-</v>
          </cell>
          <cell r="L406">
            <v>0</v>
          </cell>
          <cell r="N406" t="str">
            <v xml:space="preserve"> </v>
          </cell>
          <cell r="O406" t="str">
            <v>белый</v>
          </cell>
          <cell r="P406" t="str">
            <v>зеленый</v>
          </cell>
          <cell r="Q406" t="str">
            <v>M</v>
          </cell>
          <cell r="S406" t="str">
            <v>пятнистая</v>
          </cell>
          <cell r="T406" t="str">
            <v xml:space="preserve"> </v>
          </cell>
        </row>
        <row r="407">
          <cell r="A407" t="str">
            <v>87-77-0336</v>
          </cell>
          <cell r="B407" t="str">
            <v>фото</v>
          </cell>
          <cell r="C407" t="str">
            <v>Paul Revere</v>
          </cell>
          <cell r="D407" t="str">
            <v>стандартный</v>
          </cell>
          <cell r="E407">
            <v>250</v>
          </cell>
          <cell r="F407">
            <v>1.65</v>
          </cell>
          <cell r="G407">
            <v>2.0599999999999996</v>
          </cell>
          <cell r="I407">
            <v>0</v>
          </cell>
          <cell r="J407">
            <v>0</v>
          </cell>
          <cell r="K407" t="str">
            <v>-</v>
          </cell>
          <cell r="L407">
            <v>0</v>
          </cell>
          <cell r="N407" t="str">
            <v xml:space="preserve"> </v>
          </cell>
          <cell r="O407" t="str">
            <v>белый</v>
          </cell>
          <cell r="P407" t="str">
            <v>темно-зеленый</v>
          </cell>
          <cell r="Q407" t="str">
            <v>M</v>
          </cell>
          <cell r="T407" t="str">
            <v xml:space="preserve"> </v>
          </cell>
        </row>
        <row r="408">
          <cell r="A408" t="str">
            <v>87-77-0521</v>
          </cell>
          <cell r="B408" t="str">
            <v>фото</v>
          </cell>
          <cell r="C408" t="str">
            <v>Paul Revere</v>
          </cell>
          <cell r="D408" t="str">
            <v>маленький</v>
          </cell>
          <cell r="E408">
            <v>500</v>
          </cell>
          <cell r="F408">
            <v>1.41</v>
          </cell>
          <cell r="G408">
            <v>1.81</v>
          </cell>
          <cell r="I408">
            <v>0</v>
          </cell>
          <cell r="J408">
            <v>0</v>
          </cell>
          <cell r="K408" t="str">
            <v>-</v>
          </cell>
          <cell r="L408">
            <v>0</v>
          </cell>
          <cell r="N408" t="str">
            <v xml:space="preserve"> </v>
          </cell>
          <cell r="O408" t="str">
            <v>белый</v>
          </cell>
          <cell r="P408" t="str">
            <v>темно-зеленый</v>
          </cell>
          <cell r="Q408" t="str">
            <v>M</v>
          </cell>
          <cell r="T408" t="str">
            <v xml:space="preserve"> </v>
          </cell>
        </row>
        <row r="409">
          <cell r="A409" t="str">
            <v>87-77-0339</v>
          </cell>
          <cell r="B409" t="str">
            <v>фото</v>
          </cell>
          <cell r="C409" t="str">
            <v>Pin-Up</v>
          </cell>
          <cell r="D409" t="str">
            <v>стандартный</v>
          </cell>
          <cell r="E409">
            <v>250</v>
          </cell>
          <cell r="F409">
            <v>2.0599999999999996</v>
          </cell>
          <cell r="G409">
            <v>2.46</v>
          </cell>
          <cell r="I409">
            <v>0</v>
          </cell>
          <cell r="J409">
            <v>0</v>
          </cell>
          <cell r="K409" t="str">
            <v>-</v>
          </cell>
          <cell r="L409">
            <v>0</v>
          </cell>
          <cell r="N409" t="str">
            <v xml:space="preserve"> </v>
          </cell>
          <cell r="O409" t="str">
            <v>кремовый</v>
          </cell>
          <cell r="P409" t="str">
            <v>сине-зеленый</v>
          </cell>
          <cell r="Q409" t="str">
            <v>M</v>
          </cell>
          <cell r="T409" t="str">
            <v xml:space="preserve"> </v>
          </cell>
        </row>
        <row r="410">
          <cell r="A410" t="str">
            <v>87-77-0073</v>
          </cell>
          <cell r="B410" t="str">
            <v>фото</v>
          </cell>
          <cell r="C410" t="str">
            <v>Pizzazz</v>
          </cell>
          <cell r="D410" t="str">
            <v>большой</v>
          </cell>
          <cell r="E410">
            <v>150</v>
          </cell>
          <cell r="F410">
            <v>0.52</v>
          </cell>
          <cell r="G410">
            <v>0.92</v>
          </cell>
          <cell r="I410">
            <v>0</v>
          </cell>
          <cell r="J410">
            <v>0</v>
          </cell>
          <cell r="K410" t="str">
            <v>-</v>
          </cell>
          <cell r="L410">
            <v>0</v>
          </cell>
          <cell r="N410" t="str">
            <v xml:space="preserve"> </v>
          </cell>
          <cell r="O410" t="str">
            <v>голубой</v>
          </cell>
          <cell r="P410" t="str">
            <v>кремовый</v>
          </cell>
          <cell r="Q410" t="str">
            <v>M</v>
          </cell>
          <cell r="T410" t="str">
            <v xml:space="preserve"> </v>
          </cell>
        </row>
        <row r="411">
          <cell r="A411" t="str">
            <v>87-77-0340</v>
          </cell>
          <cell r="B411" t="str">
            <v>фото</v>
          </cell>
          <cell r="C411" t="str">
            <v>Pizzazz</v>
          </cell>
          <cell r="D411" t="str">
            <v>стандартный</v>
          </cell>
          <cell r="E411">
            <v>250</v>
          </cell>
          <cell r="F411">
            <v>0.46</v>
          </cell>
          <cell r="G411">
            <v>0.87</v>
          </cell>
          <cell r="I411">
            <v>0</v>
          </cell>
          <cell r="J411">
            <v>0</v>
          </cell>
          <cell r="K411" t="str">
            <v>-</v>
          </cell>
          <cell r="L411">
            <v>0</v>
          </cell>
          <cell r="N411" t="str">
            <v xml:space="preserve"> </v>
          </cell>
          <cell r="O411" t="str">
            <v>голубой</v>
          </cell>
          <cell r="P411" t="str">
            <v>кремовый</v>
          </cell>
          <cell r="Q411" t="str">
            <v>M</v>
          </cell>
          <cell r="T411" t="str">
            <v xml:space="preserve"> </v>
          </cell>
        </row>
        <row r="412">
          <cell r="A412" t="str">
            <v>87-77-0524</v>
          </cell>
          <cell r="B412" t="str">
            <v>фото</v>
          </cell>
          <cell r="C412" t="str">
            <v>Pizzazz</v>
          </cell>
          <cell r="D412" t="str">
            <v>маленький</v>
          </cell>
          <cell r="E412">
            <v>500</v>
          </cell>
          <cell r="F412">
            <v>0.36</v>
          </cell>
          <cell r="G412">
            <v>0.76</v>
          </cell>
          <cell r="I412">
            <v>0</v>
          </cell>
          <cell r="J412">
            <v>0</v>
          </cell>
          <cell r="K412" t="str">
            <v>-</v>
          </cell>
          <cell r="L412">
            <v>0</v>
          </cell>
          <cell r="N412" t="str">
            <v xml:space="preserve"> </v>
          </cell>
          <cell r="O412" t="str">
            <v>голубой</v>
          </cell>
          <cell r="P412" t="str">
            <v>кремовый</v>
          </cell>
          <cell r="Q412" t="str">
            <v>M</v>
          </cell>
          <cell r="T412" t="str">
            <v xml:space="preserve"> </v>
          </cell>
        </row>
        <row r="413">
          <cell r="A413" t="str">
            <v>87-77-0193</v>
          </cell>
          <cell r="B413" t="str">
            <v>фото</v>
          </cell>
          <cell r="C413" t="str">
            <v>Plantaginea Grandiflora</v>
          </cell>
          <cell r="D413" t="str">
            <v>большой</v>
          </cell>
          <cell r="E413">
            <v>150</v>
          </cell>
          <cell r="F413">
            <v>2.0599999999999996</v>
          </cell>
          <cell r="G413">
            <v>2.46</v>
          </cell>
          <cell r="I413">
            <v>0</v>
          </cell>
          <cell r="J413">
            <v>0</v>
          </cell>
          <cell r="K413" t="str">
            <v>-</v>
          </cell>
          <cell r="L413">
            <v>0</v>
          </cell>
          <cell r="N413" t="str">
            <v>светло-зеленый</v>
          </cell>
          <cell r="O413" t="str">
            <v xml:space="preserve"> </v>
          </cell>
          <cell r="P413" t="str">
            <v xml:space="preserve"> </v>
          </cell>
          <cell r="Q413" t="str">
            <v>ML</v>
          </cell>
          <cell r="R413" t="str">
            <v>да</v>
          </cell>
          <cell r="T413" t="str">
            <v>ДА</v>
          </cell>
        </row>
        <row r="414">
          <cell r="A414" t="str">
            <v>87-77-0341</v>
          </cell>
          <cell r="B414" t="str">
            <v>фото</v>
          </cell>
          <cell r="C414" t="str">
            <v>Plantaginea Grandiflora</v>
          </cell>
          <cell r="D414" t="str">
            <v>стандартный</v>
          </cell>
          <cell r="E414">
            <v>250</v>
          </cell>
          <cell r="F414">
            <v>1.65</v>
          </cell>
          <cell r="G414">
            <v>2.0599999999999996</v>
          </cell>
          <cell r="I414">
            <v>0</v>
          </cell>
          <cell r="J414">
            <v>0</v>
          </cell>
          <cell r="K414" t="str">
            <v>-</v>
          </cell>
          <cell r="L414">
            <v>0</v>
          </cell>
          <cell r="N414" t="str">
            <v>светло-зеленый</v>
          </cell>
          <cell r="O414" t="str">
            <v xml:space="preserve"> </v>
          </cell>
          <cell r="P414" t="str">
            <v xml:space="preserve"> </v>
          </cell>
          <cell r="Q414" t="str">
            <v>ML</v>
          </cell>
          <cell r="R414" t="str">
            <v>да</v>
          </cell>
          <cell r="T414" t="str">
            <v>ДА</v>
          </cell>
        </row>
        <row r="415">
          <cell r="A415" t="str">
            <v>87-77-0525</v>
          </cell>
          <cell r="B415" t="str">
            <v>фото</v>
          </cell>
          <cell r="C415" t="str">
            <v>Plantaginea Grandiflora</v>
          </cell>
          <cell r="D415" t="str">
            <v>маленький</v>
          </cell>
          <cell r="E415">
            <v>500</v>
          </cell>
          <cell r="F415">
            <v>1.41</v>
          </cell>
          <cell r="G415">
            <v>1.81</v>
          </cell>
          <cell r="I415">
            <v>0</v>
          </cell>
          <cell r="J415">
            <v>0</v>
          </cell>
          <cell r="K415" t="str">
            <v>-</v>
          </cell>
          <cell r="L415">
            <v>0</v>
          </cell>
          <cell r="N415" t="str">
            <v>светло-зеленый</v>
          </cell>
          <cell r="O415" t="str">
            <v xml:space="preserve"> </v>
          </cell>
          <cell r="P415" t="str">
            <v xml:space="preserve"> </v>
          </cell>
          <cell r="Q415" t="str">
            <v>ML</v>
          </cell>
          <cell r="R415" t="str">
            <v>да</v>
          </cell>
          <cell r="T415" t="str">
            <v>ДА</v>
          </cell>
        </row>
        <row r="416">
          <cell r="A416" t="str">
            <v>87-77-0342</v>
          </cell>
          <cell r="B416" t="str">
            <v>фото</v>
          </cell>
          <cell r="C416" t="str">
            <v>Popcorn</v>
          </cell>
          <cell r="D416" t="str">
            <v>стандартный</v>
          </cell>
          <cell r="E416">
            <v>250</v>
          </cell>
          <cell r="F416">
            <v>1.65</v>
          </cell>
          <cell r="G416">
            <v>2.0599999999999996</v>
          </cell>
          <cell r="I416">
            <v>0</v>
          </cell>
          <cell r="J416">
            <v>0</v>
          </cell>
          <cell r="K416" t="str">
            <v>-</v>
          </cell>
          <cell r="L416">
            <v>0</v>
          </cell>
          <cell r="N416" t="str">
            <v xml:space="preserve"> </v>
          </cell>
          <cell r="O416" t="str">
            <v>белый</v>
          </cell>
          <cell r="P416" t="str">
            <v>сине-зеленый</v>
          </cell>
          <cell r="Q416" t="str">
            <v>ML</v>
          </cell>
          <cell r="T416" t="str">
            <v xml:space="preserve"> </v>
          </cell>
        </row>
        <row r="417">
          <cell r="A417" t="str">
            <v>87-77-0526</v>
          </cell>
          <cell r="B417" t="str">
            <v>фото</v>
          </cell>
          <cell r="C417" t="str">
            <v>Popcorn</v>
          </cell>
          <cell r="D417" t="str">
            <v>маленький</v>
          </cell>
          <cell r="E417">
            <v>500</v>
          </cell>
          <cell r="F417">
            <v>1.41</v>
          </cell>
          <cell r="G417">
            <v>1.81</v>
          </cell>
          <cell r="I417">
            <v>0</v>
          </cell>
          <cell r="J417">
            <v>0</v>
          </cell>
          <cell r="K417" t="str">
            <v>-</v>
          </cell>
          <cell r="L417">
            <v>0</v>
          </cell>
          <cell r="N417" t="str">
            <v xml:space="preserve"> </v>
          </cell>
          <cell r="O417" t="str">
            <v>белый</v>
          </cell>
          <cell r="P417" t="str">
            <v>сине-зеленый</v>
          </cell>
          <cell r="Q417" t="str">
            <v>ML</v>
          </cell>
          <cell r="T417" t="str">
            <v xml:space="preserve"> </v>
          </cell>
        </row>
        <row r="418">
          <cell r="A418" t="str">
            <v>87-77-0176</v>
          </cell>
          <cell r="B418" t="str">
            <v>фото</v>
          </cell>
          <cell r="C418" t="str">
            <v>Post-It</v>
          </cell>
          <cell r="D418" t="str">
            <v>большой</v>
          </cell>
          <cell r="E418">
            <v>150</v>
          </cell>
          <cell r="F418">
            <v>1.65</v>
          </cell>
          <cell r="G418">
            <v>2.0599999999999996</v>
          </cell>
          <cell r="I418">
            <v>0</v>
          </cell>
          <cell r="J418">
            <v>0</v>
          </cell>
          <cell r="K418" t="str">
            <v>-</v>
          </cell>
          <cell r="L418">
            <v>0</v>
          </cell>
          <cell r="N418" t="str">
            <v>желтый</v>
          </cell>
          <cell r="O418" t="str">
            <v xml:space="preserve"> </v>
          </cell>
          <cell r="P418" t="str">
            <v xml:space="preserve"> </v>
          </cell>
          <cell r="Q418" t="str">
            <v>M</v>
          </cell>
          <cell r="T418" t="str">
            <v xml:space="preserve"> </v>
          </cell>
        </row>
        <row r="419">
          <cell r="A419" t="str">
            <v>87-77-0343</v>
          </cell>
          <cell r="B419" t="str">
            <v>фото</v>
          </cell>
          <cell r="C419" t="str">
            <v>Post-It</v>
          </cell>
          <cell r="D419" t="str">
            <v>стандартный</v>
          </cell>
          <cell r="E419">
            <v>250</v>
          </cell>
          <cell r="F419">
            <v>1.41</v>
          </cell>
          <cell r="G419">
            <v>1.81</v>
          </cell>
          <cell r="I419">
            <v>0</v>
          </cell>
          <cell r="J419">
            <v>0</v>
          </cell>
          <cell r="K419" t="str">
            <v>-</v>
          </cell>
          <cell r="L419">
            <v>0</v>
          </cell>
          <cell r="N419" t="str">
            <v>желтый</v>
          </cell>
          <cell r="O419" t="str">
            <v xml:space="preserve"> </v>
          </cell>
          <cell r="P419" t="str">
            <v xml:space="preserve"> </v>
          </cell>
          <cell r="Q419" t="str">
            <v>M</v>
          </cell>
          <cell r="T419" t="str">
            <v xml:space="preserve"> </v>
          </cell>
        </row>
        <row r="420">
          <cell r="A420" t="str">
            <v>87-77-0527</v>
          </cell>
          <cell r="B420" t="str">
            <v>фото</v>
          </cell>
          <cell r="C420" t="str">
            <v>Post-It</v>
          </cell>
          <cell r="D420" t="str">
            <v>маленький</v>
          </cell>
          <cell r="E420">
            <v>500</v>
          </cell>
          <cell r="F420">
            <v>1.25</v>
          </cell>
          <cell r="G420">
            <v>1.65</v>
          </cell>
          <cell r="I420">
            <v>0</v>
          </cell>
          <cell r="J420">
            <v>0</v>
          </cell>
          <cell r="K420" t="str">
            <v>-</v>
          </cell>
          <cell r="L420">
            <v>0</v>
          </cell>
          <cell r="N420" t="str">
            <v>желтый</v>
          </cell>
          <cell r="O420" t="str">
            <v xml:space="preserve"> </v>
          </cell>
          <cell r="P420" t="str">
            <v xml:space="preserve"> </v>
          </cell>
          <cell r="Q420" t="str">
            <v>M</v>
          </cell>
          <cell r="T420" t="str">
            <v xml:space="preserve"> </v>
          </cell>
        </row>
        <row r="421">
          <cell r="A421" t="str">
            <v>87-77-0344</v>
          </cell>
          <cell r="B421" t="str">
            <v>фото</v>
          </cell>
          <cell r="C421" t="str">
            <v>Praying Hands</v>
          </cell>
          <cell r="D421" t="str">
            <v>стандартный</v>
          </cell>
          <cell r="E421">
            <v>250</v>
          </cell>
          <cell r="F421">
            <v>1.41</v>
          </cell>
          <cell r="G421">
            <v>1.81</v>
          </cell>
          <cell r="I421">
            <v>0</v>
          </cell>
          <cell r="J421">
            <v>0</v>
          </cell>
          <cell r="K421" t="str">
            <v>-</v>
          </cell>
          <cell r="L421">
            <v>0</v>
          </cell>
          <cell r="M421" t="str">
            <v>Хоста 2011 года</v>
          </cell>
          <cell r="N421" t="str">
            <v xml:space="preserve"> </v>
          </cell>
          <cell r="O421" t="str">
            <v>темно-зеленый</v>
          </cell>
          <cell r="P421" t="str">
            <v>кремовый</v>
          </cell>
          <cell r="Q421" t="str">
            <v>M</v>
          </cell>
          <cell r="T421" t="str">
            <v xml:space="preserve"> </v>
          </cell>
          <cell r="U421" t="str">
            <v>ДА</v>
          </cell>
        </row>
        <row r="422">
          <cell r="A422" t="str">
            <v>87-77-0528</v>
          </cell>
          <cell r="B422" t="str">
            <v>фото</v>
          </cell>
          <cell r="C422" t="str">
            <v>Praying Hands</v>
          </cell>
          <cell r="D422" t="str">
            <v>маленький</v>
          </cell>
          <cell r="E422">
            <v>500</v>
          </cell>
          <cell r="F422">
            <v>1.25</v>
          </cell>
          <cell r="G422">
            <v>1.65</v>
          </cell>
          <cell r="I422">
            <v>0</v>
          </cell>
          <cell r="J422">
            <v>0</v>
          </cell>
          <cell r="K422" t="str">
            <v>-</v>
          </cell>
          <cell r="L422">
            <v>0</v>
          </cell>
          <cell r="M422" t="str">
            <v>Хоста 2011 года</v>
          </cell>
          <cell r="N422" t="str">
            <v xml:space="preserve"> </v>
          </cell>
          <cell r="O422" t="str">
            <v>темно-зеленый</v>
          </cell>
          <cell r="P422" t="str">
            <v>кремовый</v>
          </cell>
          <cell r="Q422" t="str">
            <v>M</v>
          </cell>
          <cell r="T422" t="str">
            <v xml:space="preserve"> </v>
          </cell>
          <cell r="U422" t="str">
            <v>ДА</v>
          </cell>
        </row>
        <row r="423">
          <cell r="A423" t="str">
            <v>87-77-0118</v>
          </cell>
          <cell r="B423" t="str">
            <v>фото</v>
          </cell>
          <cell r="C423" t="str">
            <v>Prima Donna</v>
          </cell>
          <cell r="D423" t="str">
            <v>большой</v>
          </cell>
          <cell r="E423">
            <v>150</v>
          </cell>
          <cell r="F423">
            <v>0.92</v>
          </cell>
          <cell r="G423">
            <v>1.33</v>
          </cell>
          <cell r="I423">
            <v>0</v>
          </cell>
          <cell r="J423">
            <v>0</v>
          </cell>
          <cell r="K423" t="str">
            <v>-</v>
          </cell>
          <cell r="L423">
            <v>0</v>
          </cell>
          <cell r="N423" t="str">
            <v xml:space="preserve"> </v>
          </cell>
          <cell r="O423" t="str">
            <v>зеленый</v>
          </cell>
          <cell r="P423" t="str">
            <v>желтый</v>
          </cell>
          <cell r="Q423" t="str">
            <v>L</v>
          </cell>
          <cell r="S423" t="str">
            <v>блестящая и волнистая</v>
          </cell>
          <cell r="T423" t="str">
            <v>ДА</v>
          </cell>
        </row>
        <row r="424">
          <cell r="A424" t="str">
            <v>87-77-0345</v>
          </cell>
          <cell r="B424" t="str">
            <v>фото</v>
          </cell>
          <cell r="C424" t="str">
            <v>Prima Donna</v>
          </cell>
          <cell r="D424" t="str">
            <v>стандартный</v>
          </cell>
          <cell r="E424">
            <v>250</v>
          </cell>
          <cell r="F424">
            <v>0.76</v>
          </cell>
          <cell r="G424">
            <v>1.17</v>
          </cell>
          <cell r="I424">
            <v>0</v>
          </cell>
          <cell r="J424">
            <v>0</v>
          </cell>
          <cell r="K424" t="str">
            <v>-</v>
          </cell>
          <cell r="L424">
            <v>0</v>
          </cell>
          <cell r="N424" t="str">
            <v xml:space="preserve"> </v>
          </cell>
          <cell r="O424" t="str">
            <v>зеленый</v>
          </cell>
          <cell r="P424" t="str">
            <v>желтый</v>
          </cell>
          <cell r="Q424" t="str">
            <v>L</v>
          </cell>
          <cell r="S424" t="str">
            <v>блестящая и волнистая</v>
          </cell>
          <cell r="T424" t="str">
            <v>ДА</v>
          </cell>
        </row>
        <row r="425">
          <cell r="A425" t="str">
            <v>87-77-0529</v>
          </cell>
          <cell r="B425" t="str">
            <v>фото</v>
          </cell>
          <cell r="C425" t="str">
            <v>Prima Donna</v>
          </cell>
          <cell r="D425" t="str">
            <v>маленький</v>
          </cell>
          <cell r="E425">
            <v>500</v>
          </cell>
          <cell r="F425">
            <v>0.6</v>
          </cell>
          <cell r="G425">
            <v>1</v>
          </cell>
          <cell r="I425">
            <v>0</v>
          </cell>
          <cell r="J425">
            <v>0</v>
          </cell>
          <cell r="K425" t="str">
            <v>-</v>
          </cell>
          <cell r="L425">
            <v>0</v>
          </cell>
          <cell r="N425" t="str">
            <v xml:space="preserve"> </v>
          </cell>
          <cell r="O425" t="str">
            <v>зеленый</v>
          </cell>
          <cell r="P425" t="str">
            <v>желтый</v>
          </cell>
          <cell r="Q425" t="str">
            <v>L</v>
          </cell>
          <cell r="S425" t="str">
            <v>блестящая и волнистая</v>
          </cell>
          <cell r="T425" t="str">
            <v>ДА</v>
          </cell>
        </row>
        <row r="426">
          <cell r="A426" t="str">
            <v>87-77-0346</v>
          </cell>
          <cell r="B426" t="str">
            <v>фото</v>
          </cell>
          <cell r="C426" t="str">
            <v>Punky</v>
          </cell>
          <cell r="D426" t="str">
            <v>стандартный</v>
          </cell>
          <cell r="E426">
            <v>250</v>
          </cell>
          <cell r="F426">
            <v>2.0599999999999996</v>
          </cell>
          <cell r="G426">
            <v>2.46</v>
          </cell>
          <cell r="I426">
            <v>0</v>
          </cell>
          <cell r="J426">
            <v>0</v>
          </cell>
          <cell r="K426" t="str">
            <v>-</v>
          </cell>
          <cell r="L426">
            <v>0</v>
          </cell>
          <cell r="N426" t="str">
            <v xml:space="preserve"> </v>
          </cell>
          <cell r="O426" t="str">
            <v xml:space="preserve"> </v>
          </cell>
          <cell r="P426" t="str">
            <v xml:space="preserve"> </v>
          </cell>
          <cell r="Q426" t="str">
            <v>M</v>
          </cell>
          <cell r="S426" t="str">
            <v>блестящие листья</v>
          </cell>
          <cell r="T426" t="str">
            <v xml:space="preserve"> </v>
          </cell>
          <cell r="U426" t="str">
            <v>ДА</v>
          </cell>
        </row>
        <row r="427">
          <cell r="A427" t="str">
            <v>87-77-0347</v>
          </cell>
          <cell r="B427" t="str">
            <v>фото</v>
          </cell>
          <cell r="C427" t="str">
            <v>Purple Sensation</v>
          </cell>
          <cell r="D427" t="str">
            <v>стандартный</v>
          </cell>
          <cell r="E427">
            <v>250</v>
          </cell>
          <cell r="F427">
            <v>1.41</v>
          </cell>
          <cell r="G427">
            <v>1.81</v>
          </cell>
          <cell r="I427">
            <v>0</v>
          </cell>
          <cell r="J427">
            <v>0</v>
          </cell>
          <cell r="K427" t="str">
            <v>-</v>
          </cell>
          <cell r="L427">
            <v>0</v>
          </cell>
          <cell r="N427" t="str">
            <v>зеленый</v>
          </cell>
          <cell r="O427" t="str">
            <v xml:space="preserve"> </v>
          </cell>
          <cell r="P427" t="str">
            <v xml:space="preserve"> </v>
          </cell>
          <cell r="Q427" t="str">
            <v>M</v>
          </cell>
          <cell r="S427" t="str">
            <v>глянцевые листья</v>
          </cell>
          <cell r="T427" t="str">
            <v xml:space="preserve"> </v>
          </cell>
        </row>
        <row r="428">
          <cell r="A428" t="str">
            <v>87-77-0349</v>
          </cell>
          <cell r="B428" t="str">
            <v>фото</v>
          </cell>
          <cell r="C428" t="str">
            <v>Rainbows End</v>
          </cell>
          <cell r="D428" t="str">
            <v>стандартный</v>
          </cell>
          <cell r="E428">
            <v>250</v>
          </cell>
          <cell r="F428">
            <v>2.0599999999999996</v>
          </cell>
          <cell r="G428">
            <v>2.46</v>
          </cell>
          <cell r="I428">
            <v>0</v>
          </cell>
          <cell r="J428">
            <v>0</v>
          </cell>
          <cell r="K428" t="str">
            <v>-</v>
          </cell>
          <cell r="L428">
            <v>0</v>
          </cell>
          <cell r="M428" t="str">
            <v>Special Attention</v>
          </cell>
          <cell r="N428" t="str">
            <v xml:space="preserve"> </v>
          </cell>
          <cell r="O428" t="str">
            <v>желтый</v>
          </cell>
          <cell r="P428" t="str">
            <v>зеленый</v>
          </cell>
          <cell r="Q428" t="str">
            <v>S</v>
          </cell>
          <cell r="T428" t="str">
            <v xml:space="preserve"> </v>
          </cell>
        </row>
        <row r="429">
          <cell r="A429" t="str">
            <v>87-77-0531</v>
          </cell>
          <cell r="B429" t="str">
            <v>фото</v>
          </cell>
          <cell r="C429" t="str">
            <v>Rainbows End</v>
          </cell>
          <cell r="D429" t="str">
            <v>маленький</v>
          </cell>
          <cell r="E429">
            <v>500</v>
          </cell>
          <cell r="F429">
            <v>1.65</v>
          </cell>
          <cell r="G429">
            <v>2.0599999999999996</v>
          </cell>
          <cell r="I429">
            <v>0</v>
          </cell>
          <cell r="J429">
            <v>0</v>
          </cell>
          <cell r="K429" t="str">
            <v>-</v>
          </cell>
          <cell r="L429">
            <v>0</v>
          </cell>
          <cell r="M429" t="str">
            <v>Special Attention</v>
          </cell>
          <cell r="N429" t="str">
            <v xml:space="preserve"> </v>
          </cell>
          <cell r="O429" t="str">
            <v>желтый</v>
          </cell>
          <cell r="P429" t="str">
            <v>зеленый</v>
          </cell>
          <cell r="Q429" t="str">
            <v>S</v>
          </cell>
          <cell r="T429" t="str">
            <v xml:space="preserve"> </v>
          </cell>
        </row>
        <row r="430">
          <cell r="A430" t="str">
            <v>87-77-0351</v>
          </cell>
          <cell r="B430" t="str">
            <v>фото</v>
          </cell>
          <cell r="C430" t="str">
            <v>Raspberry Sundae</v>
          </cell>
          <cell r="D430" t="str">
            <v>стандартный</v>
          </cell>
          <cell r="E430">
            <v>250</v>
          </cell>
          <cell r="F430">
            <v>3.1399999999999997</v>
          </cell>
          <cell r="G430">
            <v>3.5399999999999996</v>
          </cell>
          <cell r="I430">
            <v>0</v>
          </cell>
          <cell r="J430">
            <v>0</v>
          </cell>
          <cell r="K430" t="str">
            <v>-</v>
          </cell>
          <cell r="L430">
            <v>0</v>
          </cell>
          <cell r="N430" t="str">
            <v xml:space="preserve"> </v>
          </cell>
          <cell r="O430" t="str">
            <v>белый</v>
          </cell>
          <cell r="P430" t="str">
            <v>зеленый</v>
          </cell>
          <cell r="Q430" t="str">
            <v>M</v>
          </cell>
          <cell r="S430" t="str">
            <v>красные стебли</v>
          </cell>
          <cell r="T430" t="str">
            <v xml:space="preserve"> </v>
          </cell>
        </row>
        <row r="431">
          <cell r="A431" t="str">
            <v>87-77-0177</v>
          </cell>
          <cell r="B431" t="str">
            <v>фото</v>
          </cell>
          <cell r="C431" t="str">
            <v>Revolution</v>
          </cell>
          <cell r="D431" t="str">
            <v>большой</v>
          </cell>
          <cell r="E431">
            <v>150</v>
          </cell>
          <cell r="F431">
            <v>1.85</v>
          </cell>
          <cell r="G431">
            <v>2.2599999999999998</v>
          </cell>
          <cell r="I431">
            <v>0</v>
          </cell>
          <cell r="J431">
            <v>0</v>
          </cell>
          <cell r="K431" t="str">
            <v>-</v>
          </cell>
          <cell r="L431">
            <v>0</v>
          </cell>
          <cell r="N431" t="str">
            <v xml:space="preserve"> </v>
          </cell>
          <cell r="O431" t="str">
            <v>белый</v>
          </cell>
          <cell r="P431" t="str">
            <v>темно-зеленый</v>
          </cell>
          <cell r="Q431" t="str">
            <v>M</v>
          </cell>
          <cell r="S431" t="str">
            <v>пятнистая</v>
          </cell>
          <cell r="T431" t="str">
            <v xml:space="preserve"> </v>
          </cell>
        </row>
        <row r="432">
          <cell r="A432" t="str">
            <v>87-77-0353</v>
          </cell>
          <cell r="B432" t="str">
            <v>фото</v>
          </cell>
          <cell r="C432" t="str">
            <v>Revolution</v>
          </cell>
          <cell r="D432" t="str">
            <v>стандартный</v>
          </cell>
          <cell r="E432">
            <v>250</v>
          </cell>
          <cell r="F432">
            <v>1.61</v>
          </cell>
          <cell r="G432">
            <v>2.0199999999999996</v>
          </cell>
          <cell r="I432">
            <v>0</v>
          </cell>
          <cell r="J432">
            <v>0</v>
          </cell>
          <cell r="K432" t="str">
            <v>-</v>
          </cell>
          <cell r="L432">
            <v>0</v>
          </cell>
          <cell r="N432" t="str">
            <v xml:space="preserve"> </v>
          </cell>
          <cell r="O432" t="str">
            <v>белый</v>
          </cell>
          <cell r="P432" t="str">
            <v>темно-зеленый</v>
          </cell>
          <cell r="Q432" t="str">
            <v>M</v>
          </cell>
          <cell r="S432" t="str">
            <v>пятнистая</v>
          </cell>
          <cell r="T432" t="str">
            <v xml:space="preserve"> </v>
          </cell>
        </row>
        <row r="433">
          <cell r="A433" t="str">
            <v>87-77-0534</v>
          </cell>
          <cell r="B433" t="str">
            <v>фото</v>
          </cell>
          <cell r="C433" t="str">
            <v>Revolution</v>
          </cell>
          <cell r="D433" t="str">
            <v>маленький</v>
          </cell>
          <cell r="E433">
            <v>500</v>
          </cell>
          <cell r="F433">
            <v>1.37</v>
          </cell>
          <cell r="G433">
            <v>1.77</v>
          </cell>
          <cell r="I433">
            <v>0</v>
          </cell>
          <cell r="J433">
            <v>0</v>
          </cell>
          <cell r="K433" t="str">
            <v>-</v>
          </cell>
          <cell r="L433">
            <v>0</v>
          </cell>
          <cell r="N433" t="str">
            <v xml:space="preserve"> </v>
          </cell>
          <cell r="O433" t="str">
            <v>белый</v>
          </cell>
          <cell r="P433" t="str">
            <v>темно-зеленый</v>
          </cell>
          <cell r="Q433" t="str">
            <v>M</v>
          </cell>
          <cell r="S433" t="str">
            <v>пятнистая</v>
          </cell>
          <cell r="T433" t="str">
            <v xml:space="preserve"> </v>
          </cell>
        </row>
        <row r="434">
          <cell r="A434" t="str">
            <v>87-77-0354</v>
          </cell>
          <cell r="B434" t="str">
            <v>фото</v>
          </cell>
          <cell r="C434" t="str">
            <v>Ripple Effect</v>
          </cell>
          <cell r="D434" t="str">
            <v>стандартный</v>
          </cell>
          <cell r="E434">
            <v>250</v>
          </cell>
          <cell r="F434">
            <v>2.0599999999999996</v>
          </cell>
          <cell r="G434">
            <v>2.46</v>
          </cell>
          <cell r="I434">
            <v>0</v>
          </cell>
          <cell r="J434">
            <v>0</v>
          </cell>
          <cell r="K434" t="str">
            <v>-</v>
          </cell>
          <cell r="L434">
            <v>0</v>
          </cell>
          <cell r="N434" t="str">
            <v xml:space="preserve"> </v>
          </cell>
          <cell r="O434" t="str">
            <v>желтый</v>
          </cell>
          <cell r="P434" t="str">
            <v>зеленый</v>
          </cell>
          <cell r="Q434" t="str">
            <v>SM</v>
          </cell>
          <cell r="S434" t="str">
            <v>рифленые волнистые листья</v>
          </cell>
          <cell r="T434" t="str">
            <v xml:space="preserve"> </v>
          </cell>
        </row>
        <row r="435">
          <cell r="A435" t="str">
            <v>87-77-0194</v>
          </cell>
          <cell r="B435" t="str">
            <v>фото</v>
          </cell>
          <cell r="C435" t="str">
            <v>Risky Business</v>
          </cell>
          <cell r="D435" t="str">
            <v>большой</v>
          </cell>
          <cell r="E435">
            <v>150</v>
          </cell>
          <cell r="F435">
            <v>2.0599999999999996</v>
          </cell>
          <cell r="G435">
            <v>2.46</v>
          </cell>
          <cell r="I435">
            <v>0</v>
          </cell>
          <cell r="J435">
            <v>0</v>
          </cell>
          <cell r="K435" t="str">
            <v>-</v>
          </cell>
          <cell r="L435">
            <v>0</v>
          </cell>
          <cell r="N435" t="str">
            <v xml:space="preserve"> </v>
          </cell>
          <cell r="O435" t="str">
            <v>белый</v>
          </cell>
          <cell r="P435" t="str">
            <v>темно-зеленый</v>
          </cell>
          <cell r="Q435" t="str">
            <v>M</v>
          </cell>
          <cell r="T435" t="str">
            <v xml:space="preserve"> </v>
          </cell>
        </row>
        <row r="436">
          <cell r="A436" t="str">
            <v>87-77-0355</v>
          </cell>
          <cell r="B436" t="str">
            <v>фото</v>
          </cell>
          <cell r="C436" t="str">
            <v>Risky Business</v>
          </cell>
          <cell r="D436" t="str">
            <v>стандартный</v>
          </cell>
          <cell r="E436">
            <v>250</v>
          </cell>
          <cell r="F436">
            <v>1.65</v>
          </cell>
          <cell r="G436">
            <v>2.0599999999999996</v>
          </cell>
          <cell r="I436">
            <v>0</v>
          </cell>
          <cell r="J436">
            <v>0</v>
          </cell>
          <cell r="K436" t="str">
            <v>-</v>
          </cell>
          <cell r="L436">
            <v>0</v>
          </cell>
          <cell r="N436" t="str">
            <v xml:space="preserve"> </v>
          </cell>
          <cell r="O436" t="str">
            <v>белый</v>
          </cell>
          <cell r="P436" t="str">
            <v>темно-зеленый</v>
          </cell>
          <cell r="Q436" t="str">
            <v>M</v>
          </cell>
          <cell r="T436" t="str">
            <v xml:space="preserve"> </v>
          </cell>
        </row>
        <row r="437">
          <cell r="A437" t="str">
            <v>87-77-0535</v>
          </cell>
          <cell r="B437" t="str">
            <v>фото</v>
          </cell>
          <cell r="C437" t="str">
            <v>Risky Business</v>
          </cell>
          <cell r="D437" t="str">
            <v>маленький</v>
          </cell>
          <cell r="E437">
            <v>500</v>
          </cell>
          <cell r="F437">
            <v>1.41</v>
          </cell>
          <cell r="G437">
            <v>1.81</v>
          </cell>
          <cell r="I437">
            <v>0</v>
          </cell>
          <cell r="J437">
            <v>0</v>
          </cell>
          <cell r="K437" t="str">
            <v>-</v>
          </cell>
          <cell r="L437">
            <v>0</v>
          </cell>
          <cell r="N437" t="str">
            <v xml:space="preserve"> </v>
          </cell>
          <cell r="O437" t="str">
            <v>белый</v>
          </cell>
          <cell r="P437" t="str">
            <v>темно-зеленый</v>
          </cell>
          <cell r="Q437" t="str">
            <v>M</v>
          </cell>
          <cell r="T437" t="str">
            <v xml:space="preserve"> </v>
          </cell>
        </row>
        <row r="438">
          <cell r="A438" t="str">
            <v>87-77-0089</v>
          </cell>
          <cell r="B438" t="str">
            <v>фото</v>
          </cell>
          <cell r="C438" t="str">
            <v>Robert Frost</v>
          </cell>
          <cell r="D438" t="str">
            <v>большой</v>
          </cell>
          <cell r="E438">
            <v>150</v>
          </cell>
          <cell r="F438">
            <v>0.68</v>
          </cell>
          <cell r="G438">
            <v>1.08</v>
          </cell>
          <cell r="I438">
            <v>0</v>
          </cell>
          <cell r="J438">
            <v>0</v>
          </cell>
          <cell r="K438" t="str">
            <v>-</v>
          </cell>
          <cell r="L438">
            <v>0</v>
          </cell>
          <cell r="N438" t="str">
            <v xml:space="preserve"> </v>
          </cell>
          <cell r="O438" t="str">
            <v>сине-зеленый</v>
          </cell>
          <cell r="P438" t="str">
            <v>белый</v>
          </cell>
          <cell r="Q438" t="str">
            <v>L</v>
          </cell>
          <cell r="T438" t="str">
            <v xml:space="preserve"> </v>
          </cell>
        </row>
        <row r="439">
          <cell r="A439" t="str">
            <v>87-77-0356</v>
          </cell>
          <cell r="B439" t="str">
            <v>фото</v>
          </cell>
          <cell r="C439" t="str">
            <v>Robert Frost</v>
          </cell>
          <cell r="D439" t="str">
            <v>стандартный</v>
          </cell>
          <cell r="E439">
            <v>250</v>
          </cell>
          <cell r="F439">
            <v>0.6</v>
          </cell>
          <cell r="G439">
            <v>1</v>
          </cell>
          <cell r="I439">
            <v>0</v>
          </cell>
          <cell r="J439">
            <v>0</v>
          </cell>
          <cell r="K439" t="str">
            <v>-</v>
          </cell>
          <cell r="L439">
            <v>0</v>
          </cell>
          <cell r="N439" t="str">
            <v xml:space="preserve"> </v>
          </cell>
          <cell r="O439" t="str">
            <v>сине-зеленый</v>
          </cell>
          <cell r="P439" t="str">
            <v>белый</v>
          </cell>
          <cell r="Q439" t="str">
            <v>L</v>
          </cell>
          <cell r="T439" t="str">
            <v xml:space="preserve"> </v>
          </cell>
        </row>
        <row r="440">
          <cell r="A440" t="str">
            <v>87-77-0536</v>
          </cell>
          <cell r="B440" t="str">
            <v>фото</v>
          </cell>
          <cell r="C440" t="str">
            <v>Robert Frost</v>
          </cell>
          <cell r="D440" t="str">
            <v>маленький</v>
          </cell>
          <cell r="E440">
            <v>500</v>
          </cell>
          <cell r="F440">
            <v>0.52</v>
          </cell>
          <cell r="G440">
            <v>0.92</v>
          </cell>
          <cell r="I440">
            <v>0</v>
          </cell>
          <cell r="J440">
            <v>0</v>
          </cell>
          <cell r="K440" t="str">
            <v>-</v>
          </cell>
          <cell r="L440">
            <v>0</v>
          </cell>
          <cell r="N440" t="str">
            <v xml:space="preserve"> </v>
          </cell>
          <cell r="O440" t="str">
            <v>сине-зеленый</v>
          </cell>
          <cell r="P440" t="str">
            <v>белый</v>
          </cell>
          <cell r="Q440" t="str">
            <v>L</v>
          </cell>
          <cell r="T440" t="str">
            <v xml:space="preserve"> </v>
          </cell>
        </row>
        <row r="441">
          <cell r="A441" t="str">
            <v>87-77-0357</v>
          </cell>
          <cell r="B441" t="str">
            <v>фото</v>
          </cell>
          <cell r="C441" t="str">
            <v>Rock of Gibraltar</v>
          </cell>
          <cell r="D441" t="str">
            <v>стандартный</v>
          </cell>
          <cell r="E441">
            <v>250</v>
          </cell>
          <cell r="F441">
            <v>1.41</v>
          </cell>
          <cell r="G441">
            <v>1.81</v>
          </cell>
          <cell r="I441">
            <v>0</v>
          </cell>
          <cell r="J441">
            <v>0</v>
          </cell>
          <cell r="K441" t="str">
            <v>-</v>
          </cell>
          <cell r="L441">
            <v>0</v>
          </cell>
          <cell r="N441" t="str">
            <v>зеленый</v>
          </cell>
          <cell r="O441" t="str">
            <v xml:space="preserve"> </v>
          </cell>
          <cell r="P441" t="str">
            <v xml:space="preserve"> </v>
          </cell>
          <cell r="Q441" t="str">
            <v>M</v>
          </cell>
          <cell r="S441" t="str">
            <v>чашевидная</v>
          </cell>
          <cell r="T441" t="str">
            <v xml:space="preserve"> </v>
          </cell>
          <cell r="U441" t="str">
            <v>ДА</v>
          </cell>
        </row>
        <row r="442">
          <cell r="A442" t="str">
            <v>87-77-0195</v>
          </cell>
          <cell r="B442" t="str">
            <v>фото</v>
          </cell>
          <cell r="C442" t="str">
            <v>Saint Paul</v>
          </cell>
          <cell r="D442" t="str">
            <v>большой</v>
          </cell>
          <cell r="E442">
            <v>150</v>
          </cell>
          <cell r="F442">
            <v>2.0599999999999996</v>
          </cell>
          <cell r="G442">
            <v>2.46</v>
          </cell>
          <cell r="I442">
            <v>0</v>
          </cell>
          <cell r="J442">
            <v>0</v>
          </cell>
          <cell r="K442" t="str">
            <v>-</v>
          </cell>
          <cell r="L442">
            <v>0</v>
          </cell>
          <cell r="N442" t="str">
            <v xml:space="preserve"> </v>
          </cell>
          <cell r="O442" t="str">
            <v>белый</v>
          </cell>
          <cell r="P442" t="str">
            <v>голубой</v>
          </cell>
          <cell r="Q442" t="str">
            <v>L</v>
          </cell>
          <cell r="S442" t="str">
            <v>морщинистая</v>
          </cell>
          <cell r="T442" t="str">
            <v xml:space="preserve"> </v>
          </cell>
        </row>
        <row r="443">
          <cell r="A443" t="str">
            <v>87-77-0360</v>
          </cell>
          <cell r="B443" t="str">
            <v>фото</v>
          </cell>
          <cell r="C443" t="str">
            <v>Saint Paul</v>
          </cell>
          <cell r="D443" t="str">
            <v>стандартный</v>
          </cell>
          <cell r="E443">
            <v>250</v>
          </cell>
          <cell r="F443">
            <v>1.65</v>
          </cell>
          <cell r="G443">
            <v>2.0599999999999996</v>
          </cell>
          <cell r="I443">
            <v>0</v>
          </cell>
          <cell r="J443">
            <v>0</v>
          </cell>
          <cell r="K443" t="str">
            <v>-</v>
          </cell>
          <cell r="L443">
            <v>0</v>
          </cell>
          <cell r="N443" t="str">
            <v xml:space="preserve"> </v>
          </cell>
          <cell r="O443" t="str">
            <v>белый</v>
          </cell>
          <cell r="P443" t="str">
            <v>голубой</v>
          </cell>
          <cell r="Q443" t="str">
            <v>L</v>
          </cell>
          <cell r="S443" t="str">
            <v>морщинистая</v>
          </cell>
          <cell r="T443" t="str">
            <v xml:space="preserve"> </v>
          </cell>
        </row>
        <row r="444">
          <cell r="A444" t="str">
            <v>87-77-0539</v>
          </cell>
          <cell r="B444" t="str">
            <v>фото</v>
          </cell>
          <cell r="C444" t="str">
            <v>Saint Paul</v>
          </cell>
          <cell r="D444" t="str">
            <v>маленький</v>
          </cell>
          <cell r="E444">
            <v>500</v>
          </cell>
          <cell r="F444">
            <v>1.41</v>
          </cell>
          <cell r="G444">
            <v>1.81</v>
          </cell>
          <cell r="I444">
            <v>0</v>
          </cell>
          <cell r="J444">
            <v>0</v>
          </cell>
          <cell r="K444" t="str">
            <v>-</v>
          </cell>
          <cell r="L444">
            <v>0</v>
          </cell>
          <cell r="N444" t="str">
            <v xml:space="preserve"> </v>
          </cell>
          <cell r="O444" t="str">
            <v>белый</v>
          </cell>
          <cell r="P444" t="str">
            <v>голубой</v>
          </cell>
          <cell r="Q444" t="str">
            <v>L</v>
          </cell>
          <cell r="S444" t="str">
            <v>морщинистая</v>
          </cell>
          <cell r="T444" t="str">
            <v xml:space="preserve"> </v>
          </cell>
        </row>
        <row r="445">
          <cell r="A445" t="str">
            <v>87-77-0120</v>
          </cell>
          <cell r="B445" t="str">
            <v>фото</v>
          </cell>
          <cell r="C445" t="str">
            <v>Samurai</v>
          </cell>
          <cell r="D445" t="str">
            <v>большой</v>
          </cell>
          <cell r="E445">
            <v>150</v>
          </cell>
          <cell r="F445">
            <v>0.92</v>
          </cell>
          <cell r="G445">
            <v>1.33</v>
          </cell>
          <cell r="I445">
            <v>0</v>
          </cell>
          <cell r="J445">
            <v>0</v>
          </cell>
          <cell r="K445" t="str">
            <v>-</v>
          </cell>
          <cell r="L445">
            <v>0</v>
          </cell>
          <cell r="N445" t="str">
            <v xml:space="preserve"> </v>
          </cell>
          <cell r="O445" t="str">
            <v>голубой</v>
          </cell>
          <cell r="P445" t="str">
            <v>желтый</v>
          </cell>
          <cell r="Q445" t="str">
            <v>L</v>
          </cell>
          <cell r="S445" t="str">
            <v>морщинистая</v>
          </cell>
          <cell r="T445" t="str">
            <v xml:space="preserve"> </v>
          </cell>
        </row>
        <row r="446">
          <cell r="A446" t="str">
            <v>87-77-0361</v>
          </cell>
          <cell r="B446" t="str">
            <v>фото</v>
          </cell>
          <cell r="C446" t="str">
            <v>Samurai</v>
          </cell>
          <cell r="D446" t="str">
            <v>стандартный</v>
          </cell>
          <cell r="E446">
            <v>250</v>
          </cell>
          <cell r="F446">
            <v>0.8</v>
          </cell>
          <cell r="G446">
            <v>1.21</v>
          </cell>
          <cell r="I446">
            <v>0</v>
          </cell>
          <cell r="J446">
            <v>0</v>
          </cell>
          <cell r="K446" t="str">
            <v>-</v>
          </cell>
          <cell r="L446">
            <v>0</v>
          </cell>
          <cell r="N446" t="str">
            <v xml:space="preserve"> </v>
          </cell>
          <cell r="O446" t="str">
            <v>голубой</v>
          </cell>
          <cell r="P446" t="str">
            <v>желтый</v>
          </cell>
          <cell r="Q446" t="str">
            <v>L</v>
          </cell>
          <cell r="S446" t="str">
            <v>морщинистая</v>
          </cell>
          <cell r="T446" t="str">
            <v xml:space="preserve"> </v>
          </cell>
        </row>
        <row r="447">
          <cell r="A447" t="str">
            <v>87-77-0540</v>
          </cell>
          <cell r="B447" t="str">
            <v>фото</v>
          </cell>
          <cell r="C447" t="str">
            <v>Samurai</v>
          </cell>
          <cell r="D447" t="str">
            <v>маленький</v>
          </cell>
          <cell r="E447">
            <v>500</v>
          </cell>
          <cell r="F447">
            <v>0.6</v>
          </cell>
          <cell r="G447">
            <v>1</v>
          </cell>
          <cell r="I447">
            <v>0</v>
          </cell>
          <cell r="J447">
            <v>0</v>
          </cell>
          <cell r="K447" t="str">
            <v>-</v>
          </cell>
          <cell r="L447">
            <v>0</v>
          </cell>
          <cell r="N447" t="str">
            <v xml:space="preserve"> </v>
          </cell>
          <cell r="O447" t="str">
            <v>голубой</v>
          </cell>
          <cell r="P447" t="str">
            <v>желтый</v>
          </cell>
          <cell r="Q447" t="str">
            <v>L</v>
          </cell>
          <cell r="S447" t="str">
            <v>морщинистая</v>
          </cell>
          <cell r="T447" t="str">
            <v xml:space="preserve"> </v>
          </cell>
        </row>
        <row r="448">
          <cell r="A448" t="str">
            <v>87-77-0362</v>
          </cell>
          <cell r="B448" t="str">
            <v>фото</v>
          </cell>
          <cell r="C448" t="str">
            <v>Sandhill Crane</v>
          </cell>
          <cell r="D448" t="str">
            <v>стандартный</v>
          </cell>
          <cell r="E448">
            <v>250</v>
          </cell>
          <cell r="F448">
            <v>1.41</v>
          </cell>
          <cell r="G448">
            <v>1.81</v>
          </cell>
          <cell r="I448">
            <v>0</v>
          </cell>
          <cell r="J448">
            <v>0</v>
          </cell>
          <cell r="K448" t="str">
            <v>-</v>
          </cell>
          <cell r="L448">
            <v>0</v>
          </cell>
          <cell r="M448" t="str">
            <v>Special Attention</v>
          </cell>
          <cell r="N448" t="str">
            <v xml:space="preserve"> </v>
          </cell>
          <cell r="O448" t="str">
            <v>зеленый</v>
          </cell>
          <cell r="P448" t="str">
            <v>белый</v>
          </cell>
          <cell r="Q448" t="str">
            <v>M</v>
          </cell>
          <cell r="S448" t="str">
            <v>длинные заостренные листья</v>
          </cell>
          <cell r="T448" t="str">
            <v xml:space="preserve"> </v>
          </cell>
        </row>
        <row r="449">
          <cell r="A449" t="str">
            <v>87-77-0541</v>
          </cell>
          <cell r="B449" t="str">
            <v>фото</v>
          </cell>
          <cell r="C449" t="str">
            <v>Sandhill Crane</v>
          </cell>
          <cell r="D449" t="str">
            <v>маленький</v>
          </cell>
          <cell r="E449">
            <v>500</v>
          </cell>
          <cell r="F449">
            <v>1.25</v>
          </cell>
          <cell r="G449">
            <v>1.65</v>
          </cell>
          <cell r="I449">
            <v>0</v>
          </cell>
          <cell r="J449">
            <v>0</v>
          </cell>
          <cell r="K449" t="str">
            <v>-</v>
          </cell>
          <cell r="L449">
            <v>0</v>
          </cell>
          <cell r="M449" t="str">
            <v>Special Attention</v>
          </cell>
          <cell r="N449" t="str">
            <v xml:space="preserve"> </v>
          </cell>
          <cell r="O449" t="str">
            <v>зеленый</v>
          </cell>
          <cell r="P449" t="str">
            <v>белый</v>
          </cell>
          <cell r="Q449" t="str">
            <v>M</v>
          </cell>
          <cell r="S449" t="str">
            <v>длинные заостренные листья</v>
          </cell>
          <cell r="T449" t="str">
            <v xml:space="preserve"> </v>
          </cell>
        </row>
        <row r="450">
          <cell r="A450" t="str">
            <v>87-77-0059</v>
          </cell>
          <cell r="B450" t="str">
            <v>фото</v>
          </cell>
          <cell r="C450" t="str">
            <v>Sieboldiana</v>
          </cell>
          <cell r="D450" t="str">
            <v>большой</v>
          </cell>
          <cell r="E450">
            <v>150</v>
          </cell>
          <cell r="F450">
            <v>0.48</v>
          </cell>
          <cell r="G450">
            <v>0.88</v>
          </cell>
          <cell r="I450">
            <v>0</v>
          </cell>
          <cell r="J450">
            <v>0</v>
          </cell>
          <cell r="K450" t="str">
            <v>-</v>
          </cell>
          <cell r="L450">
            <v>0</v>
          </cell>
          <cell r="N450" t="str">
            <v>голубой / зеленый</v>
          </cell>
          <cell r="O450" t="str">
            <v xml:space="preserve"> </v>
          </cell>
          <cell r="P450" t="str">
            <v xml:space="preserve"> </v>
          </cell>
          <cell r="Q450" t="str">
            <v>ML</v>
          </cell>
          <cell r="T450" t="str">
            <v xml:space="preserve"> </v>
          </cell>
        </row>
        <row r="451">
          <cell r="A451" t="str">
            <v>87-77-0363</v>
          </cell>
          <cell r="B451" t="str">
            <v>фото</v>
          </cell>
          <cell r="C451" t="str">
            <v>Sieboldiana</v>
          </cell>
          <cell r="D451" t="str">
            <v>стандартный</v>
          </cell>
          <cell r="E451">
            <v>250</v>
          </cell>
          <cell r="F451">
            <v>0.41000000000000003</v>
          </cell>
          <cell r="G451">
            <v>0.81</v>
          </cell>
          <cell r="I451">
            <v>0</v>
          </cell>
          <cell r="J451">
            <v>0</v>
          </cell>
          <cell r="K451" t="str">
            <v>-</v>
          </cell>
          <cell r="L451">
            <v>0</v>
          </cell>
          <cell r="N451" t="str">
            <v>голубой / зеленый</v>
          </cell>
          <cell r="O451" t="str">
            <v xml:space="preserve"> </v>
          </cell>
          <cell r="P451" t="str">
            <v xml:space="preserve"> </v>
          </cell>
          <cell r="Q451" t="str">
            <v>ML</v>
          </cell>
          <cell r="T451" t="str">
            <v xml:space="preserve"> </v>
          </cell>
        </row>
        <row r="452">
          <cell r="A452" t="str">
            <v>87-77-0542</v>
          </cell>
          <cell r="B452" t="str">
            <v>фото</v>
          </cell>
          <cell r="C452" t="str">
            <v>Sieboldiana</v>
          </cell>
          <cell r="D452" t="str">
            <v>маленький</v>
          </cell>
          <cell r="E452">
            <v>500</v>
          </cell>
          <cell r="F452">
            <v>0.3</v>
          </cell>
          <cell r="G452">
            <v>0.71</v>
          </cell>
          <cell r="I452">
            <v>0</v>
          </cell>
          <cell r="J452">
            <v>0</v>
          </cell>
          <cell r="K452" t="str">
            <v>-</v>
          </cell>
          <cell r="L452">
            <v>0</v>
          </cell>
          <cell r="N452" t="str">
            <v>голубой / зеленый</v>
          </cell>
          <cell r="O452" t="str">
            <v xml:space="preserve"> </v>
          </cell>
          <cell r="P452" t="str">
            <v xml:space="preserve"> </v>
          </cell>
          <cell r="Q452" t="str">
            <v>ML</v>
          </cell>
          <cell r="T452" t="str">
            <v xml:space="preserve"> </v>
          </cell>
        </row>
        <row r="453">
          <cell r="A453" t="str">
            <v>87-77-0364</v>
          </cell>
          <cell r="B453" t="str">
            <v>фото</v>
          </cell>
          <cell r="C453" t="str">
            <v>Silk Road</v>
          </cell>
          <cell r="D453" t="str">
            <v>стандартный</v>
          </cell>
          <cell r="E453">
            <v>250</v>
          </cell>
          <cell r="F453">
            <v>1.08</v>
          </cell>
          <cell r="G453">
            <v>1.49</v>
          </cell>
          <cell r="I453">
            <v>0</v>
          </cell>
          <cell r="J453">
            <v>0</v>
          </cell>
          <cell r="K453" t="str">
            <v>-</v>
          </cell>
          <cell r="L453">
            <v>0</v>
          </cell>
          <cell r="N453" t="str">
            <v>зеленый</v>
          </cell>
          <cell r="O453" t="str">
            <v xml:space="preserve"> </v>
          </cell>
          <cell r="P453" t="str">
            <v>кремовый</v>
          </cell>
          <cell r="Q453" t="str">
            <v>L</v>
          </cell>
          <cell r="S453" t="str">
            <v>сердцевидной формы</v>
          </cell>
          <cell r="T453" t="str">
            <v xml:space="preserve"> </v>
          </cell>
        </row>
        <row r="454">
          <cell r="A454" t="str">
            <v>87-77-2186</v>
          </cell>
          <cell r="B454" t="str">
            <v>фото</v>
          </cell>
          <cell r="C454" t="str">
            <v>Silk Road</v>
          </cell>
          <cell r="D454" t="str">
            <v>маленький</v>
          </cell>
          <cell r="E454">
            <v>500</v>
          </cell>
          <cell r="F454">
            <v>0.92</v>
          </cell>
          <cell r="G454">
            <v>1.33</v>
          </cell>
          <cell r="I454">
            <v>0</v>
          </cell>
          <cell r="J454">
            <v>0</v>
          </cell>
          <cell r="K454" t="str">
            <v>-</v>
          </cell>
          <cell r="L454">
            <v>0</v>
          </cell>
          <cell r="N454" t="str">
            <v>зеленый</v>
          </cell>
          <cell r="O454" t="str">
            <v xml:space="preserve"> </v>
          </cell>
          <cell r="P454" t="str">
            <v>кремовый</v>
          </cell>
          <cell r="Q454" t="str">
            <v>L</v>
          </cell>
          <cell r="S454" t="str">
            <v>сердцевидной формы</v>
          </cell>
          <cell r="T454" t="str">
            <v xml:space="preserve"> </v>
          </cell>
        </row>
        <row r="455">
          <cell r="A455" t="str">
            <v>87-77-0365</v>
          </cell>
          <cell r="B455" t="str">
            <v>фото</v>
          </cell>
          <cell r="C455" t="str">
            <v>Snake Eyes</v>
          </cell>
          <cell r="D455" t="str">
            <v>стандартный</v>
          </cell>
          <cell r="E455">
            <v>250</v>
          </cell>
          <cell r="F455">
            <v>1.65</v>
          </cell>
          <cell r="G455">
            <v>2.0599999999999996</v>
          </cell>
          <cell r="I455">
            <v>0</v>
          </cell>
          <cell r="J455">
            <v>0</v>
          </cell>
          <cell r="K455" t="str">
            <v>-</v>
          </cell>
          <cell r="L455">
            <v>0</v>
          </cell>
          <cell r="N455" t="str">
            <v xml:space="preserve"> </v>
          </cell>
          <cell r="O455" t="str">
            <v>желтый</v>
          </cell>
          <cell r="P455" t="str">
            <v>зеленый</v>
          </cell>
          <cell r="Q455" t="str">
            <v>M</v>
          </cell>
          <cell r="S455" t="str">
            <v>белые полоски в центре</v>
          </cell>
          <cell r="T455" t="str">
            <v xml:space="preserve"> </v>
          </cell>
        </row>
        <row r="456">
          <cell r="A456" t="str">
            <v>87-77-0543</v>
          </cell>
          <cell r="B456" t="str">
            <v>фото</v>
          </cell>
          <cell r="C456" t="str">
            <v>Snake Eyes</v>
          </cell>
          <cell r="D456" t="str">
            <v>маленький</v>
          </cell>
          <cell r="E456">
            <v>500</v>
          </cell>
          <cell r="F456">
            <v>1.41</v>
          </cell>
          <cell r="G456">
            <v>1.81</v>
          </cell>
          <cell r="I456">
            <v>0</v>
          </cell>
          <cell r="J456">
            <v>0</v>
          </cell>
          <cell r="K456" t="str">
            <v>-</v>
          </cell>
          <cell r="L456">
            <v>0</v>
          </cell>
          <cell r="N456" t="str">
            <v xml:space="preserve"> </v>
          </cell>
          <cell r="O456" t="str">
            <v>желтый</v>
          </cell>
          <cell r="P456" t="str">
            <v>зеленый</v>
          </cell>
          <cell r="Q456" t="str">
            <v>M</v>
          </cell>
          <cell r="S456" t="str">
            <v>белые полоски в центре</v>
          </cell>
          <cell r="T456" t="str">
            <v xml:space="preserve"> </v>
          </cell>
        </row>
        <row r="457">
          <cell r="A457" t="str">
            <v>87-77-0367</v>
          </cell>
          <cell r="B457" t="str">
            <v>фото</v>
          </cell>
          <cell r="C457" t="str">
            <v>Sorbet®</v>
          </cell>
          <cell r="D457" t="str">
            <v>стандартный</v>
          </cell>
          <cell r="E457">
            <v>250</v>
          </cell>
          <cell r="F457">
            <v>1.65</v>
          </cell>
          <cell r="G457">
            <v>2.0599999999999996</v>
          </cell>
          <cell r="I457">
            <v>0</v>
          </cell>
          <cell r="J457">
            <v>0</v>
          </cell>
          <cell r="K457" t="str">
            <v>-</v>
          </cell>
          <cell r="L457">
            <v>0</v>
          </cell>
          <cell r="N457" t="str">
            <v>зеленый</v>
          </cell>
          <cell r="O457" t="str">
            <v xml:space="preserve"> </v>
          </cell>
          <cell r="P457" t="str">
            <v>кремовый</v>
          </cell>
          <cell r="Q457" t="str">
            <v>M</v>
          </cell>
          <cell r="S457" t="str">
            <v>красные стебли</v>
          </cell>
          <cell r="T457" t="str">
            <v xml:space="preserve"> </v>
          </cell>
          <cell r="U457" t="str">
            <v>ДА</v>
          </cell>
        </row>
        <row r="458">
          <cell r="A458" t="str">
            <v>87-77-0368</v>
          </cell>
          <cell r="B458" t="str">
            <v>фото</v>
          </cell>
          <cell r="C458" t="str">
            <v>Spartacus</v>
          </cell>
          <cell r="D458" t="str">
            <v>стандартный</v>
          </cell>
          <cell r="E458">
            <v>250</v>
          </cell>
          <cell r="F458">
            <v>2.0599999999999996</v>
          </cell>
          <cell r="G458">
            <v>2.46</v>
          </cell>
          <cell r="I458">
            <v>0</v>
          </cell>
          <cell r="J458">
            <v>0</v>
          </cell>
          <cell r="K458" t="str">
            <v>-</v>
          </cell>
          <cell r="L458">
            <v>0</v>
          </cell>
          <cell r="N458" t="str">
            <v>зеленый</v>
          </cell>
          <cell r="O458" t="str">
            <v xml:space="preserve"> </v>
          </cell>
          <cell r="P458" t="str">
            <v>кремовый</v>
          </cell>
          <cell r="Q458" t="str">
            <v>L</v>
          </cell>
          <cell r="S458" t="str">
            <v>волнистые и зубчатые края</v>
          </cell>
          <cell r="T458" t="str">
            <v xml:space="preserve"> </v>
          </cell>
        </row>
        <row r="459">
          <cell r="A459" t="str">
            <v>87-77-0196</v>
          </cell>
          <cell r="B459" t="str">
            <v>фото</v>
          </cell>
          <cell r="C459" t="str">
            <v>Spring Morning</v>
          </cell>
          <cell r="D459" t="str">
            <v>большой</v>
          </cell>
          <cell r="E459">
            <v>150</v>
          </cell>
          <cell r="F459">
            <v>2.0599999999999996</v>
          </cell>
          <cell r="G459">
            <v>2.46</v>
          </cell>
          <cell r="I459">
            <v>0</v>
          </cell>
          <cell r="J459">
            <v>0</v>
          </cell>
          <cell r="K459" t="str">
            <v>-</v>
          </cell>
          <cell r="L459">
            <v>0</v>
          </cell>
          <cell r="M459" t="str">
            <v>Special Attention</v>
          </cell>
          <cell r="N459" t="str">
            <v xml:space="preserve"> </v>
          </cell>
          <cell r="O459" t="str">
            <v>светло-зеленый</v>
          </cell>
          <cell r="P459" t="str">
            <v>белый</v>
          </cell>
          <cell r="Q459" t="str">
            <v>L</v>
          </cell>
          <cell r="T459" t="str">
            <v xml:space="preserve"> </v>
          </cell>
        </row>
        <row r="460">
          <cell r="A460" t="str">
            <v>87-77-0369</v>
          </cell>
          <cell r="B460" t="str">
            <v>фото</v>
          </cell>
          <cell r="C460" t="str">
            <v>Spring Morning</v>
          </cell>
          <cell r="D460" t="str">
            <v>стандартный</v>
          </cell>
          <cell r="E460">
            <v>250</v>
          </cell>
          <cell r="F460">
            <v>1.65</v>
          </cell>
          <cell r="G460">
            <v>2.0599999999999996</v>
          </cell>
          <cell r="I460">
            <v>0</v>
          </cell>
          <cell r="J460">
            <v>0</v>
          </cell>
          <cell r="K460" t="str">
            <v>-</v>
          </cell>
          <cell r="L460">
            <v>0</v>
          </cell>
          <cell r="M460" t="str">
            <v>Special Attention</v>
          </cell>
          <cell r="N460" t="str">
            <v xml:space="preserve"> </v>
          </cell>
          <cell r="O460" t="str">
            <v>светло-зеленый</v>
          </cell>
          <cell r="P460" t="str">
            <v>белый</v>
          </cell>
          <cell r="Q460" t="str">
            <v>L</v>
          </cell>
          <cell r="T460" t="str">
            <v xml:space="preserve"> </v>
          </cell>
        </row>
        <row r="461">
          <cell r="A461" t="str">
            <v>87-77-0545</v>
          </cell>
          <cell r="B461" t="str">
            <v>фото</v>
          </cell>
          <cell r="C461" t="str">
            <v>Spring Morning</v>
          </cell>
          <cell r="D461" t="str">
            <v>маленький</v>
          </cell>
          <cell r="E461">
            <v>500</v>
          </cell>
          <cell r="F461">
            <v>1.41</v>
          </cell>
          <cell r="G461">
            <v>1.81</v>
          </cell>
          <cell r="I461">
            <v>0</v>
          </cell>
          <cell r="J461">
            <v>0</v>
          </cell>
          <cell r="K461" t="str">
            <v>-</v>
          </cell>
          <cell r="L461">
            <v>0</v>
          </cell>
          <cell r="M461" t="str">
            <v>Special Attention</v>
          </cell>
          <cell r="N461" t="str">
            <v xml:space="preserve"> </v>
          </cell>
          <cell r="O461" t="str">
            <v>светло-зеленый</v>
          </cell>
          <cell r="P461" t="str">
            <v>белый</v>
          </cell>
          <cell r="Q461" t="str">
            <v>L</v>
          </cell>
          <cell r="T461" t="str">
            <v xml:space="preserve"> </v>
          </cell>
        </row>
        <row r="462">
          <cell r="A462" t="str">
            <v>87-77-0152</v>
          </cell>
          <cell r="B462" t="str">
            <v>фото</v>
          </cell>
          <cell r="C462" t="str">
            <v>Stained Glass</v>
          </cell>
          <cell r="D462" t="str">
            <v>большой</v>
          </cell>
          <cell r="E462">
            <v>150</v>
          </cell>
          <cell r="F462">
            <v>1.25</v>
          </cell>
          <cell r="G462">
            <v>1.65</v>
          </cell>
          <cell r="I462">
            <v>0</v>
          </cell>
          <cell r="J462">
            <v>0</v>
          </cell>
          <cell r="K462" t="str">
            <v>-</v>
          </cell>
          <cell r="L462">
            <v>0</v>
          </cell>
          <cell r="N462" t="str">
            <v xml:space="preserve"> </v>
          </cell>
          <cell r="O462" t="str">
            <v>желтый</v>
          </cell>
          <cell r="P462" t="str">
            <v>темно-зеленый</v>
          </cell>
          <cell r="Q462" t="str">
            <v>M</v>
          </cell>
          <cell r="R462" t="str">
            <v>да</v>
          </cell>
          <cell r="T462" t="str">
            <v xml:space="preserve"> </v>
          </cell>
        </row>
        <row r="463">
          <cell r="A463" t="str">
            <v>87-77-0370</v>
          </cell>
          <cell r="B463" t="str">
            <v>фото</v>
          </cell>
          <cell r="C463" t="str">
            <v>Stained Glass</v>
          </cell>
          <cell r="D463" t="str">
            <v>стандартный</v>
          </cell>
          <cell r="E463">
            <v>250</v>
          </cell>
          <cell r="F463">
            <v>1.08</v>
          </cell>
          <cell r="G463">
            <v>1.49</v>
          </cell>
          <cell r="I463">
            <v>0</v>
          </cell>
          <cell r="J463">
            <v>0</v>
          </cell>
          <cell r="K463" t="str">
            <v>-</v>
          </cell>
          <cell r="L463">
            <v>0</v>
          </cell>
          <cell r="N463" t="str">
            <v xml:space="preserve"> </v>
          </cell>
          <cell r="O463" t="str">
            <v>желтый</v>
          </cell>
          <cell r="P463" t="str">
            <v>темно-зеленый</v>
          </cell>
          <cell r="Q463" t="str">
            <v>M</v>
          </cell>
          <cell r="R463" t="str">
            <v>да</v>
          </cell>
          <cell r="T463" t="str">
            <v xml:space="preserve"> </v>
          </cell>
        </row>
        <row r="464">
          <cell r="A464" t="str">
            <v>87-77-0546</v>
          </cell>
          <cell r="B464" t="str">
            <v>фото</v>
          </cell>
          <cell r="C464" t="str">
            <v>Stained Glass</v>
          </cell>
          <cell r="D464" t="str">
            <v>маленький</v>
          </cell>
          <cell r="E464">
            <v>500</v>
          </cell>
          <cell r="F464">
            <v>0.92</v>
          </cell>
          <cell r="G464">
            <v>1.33</v>
          </cell>
          <cell r="I464">
            <v>0</v>
          </cell>
          <cell r="J464">
            <v>0</v>
          </cell>
          <cell r="K464" t="str">
            <v>-</v>
          </cell>
          <cell r="L464">
            <v>0</v>
          </cell>
          <cell r="N464" t="str">
            <v xml:space="preserve"> </v>
          </cell>
          <cell r="O464" t="str">
            <v>желтый</v>
          </cell>
          <cell r="P464" t="str">
            <v>темно-зеленый</v>
          </cell>
          <cell r="Q464" t="str">
            <v>M</v>
          </cell>
          <cell r="R464" t="str">
            <v>да</v>
          </cell>
          <cell r="T464" t="str">
            <v xml:space="preserve"> </v>
          </cell>
        </row>
        <row r="465">
          <cell r="A465" t="str">
            <v>87-77-0153</v>
          </cell>
          <cell r="B465" t="str">
            <v>фото</v>
          </cell>
          <cell r="C465" t="str">
            <v>Sting</v>
          </cell>
          <cell r="D465" t="str">
            <v>большой</v>
          </cell>
          <cell r="E465">
            <v>150</v>
          </cell>
          <cell r="F465">
            <v>1.25</v>
          </cell>
          <cell r="G465">
            <v>1.65</v>
          </cell>
          <cell r="I465">
            <v>0</v>
          </cell>
          <cell r="J465">
            <v>0</v>
          </cell>
          <cell r="K465" t="str">
            <v>-</v>
          </cell>
          <cell r="L465">
            <v>0</v>
          </cell>
          <cell r="N465" t="str">
            <v xml:space="preserve"> </v>
          </cell>
          <cell r="O465" t="str">
            <v>кремовый</v>
          </cell>
          <cell r="P465" t="str">
            <v>зеленый</v>
          </cell>
          <cell r="Q465" t="str">
            <v>M</v>
          </cell>
          <cell r="T465" t="str">
            <v>ДА</v>
          </cell>
          <cell r="U465" t="str">
            <v>ДА</v>
          </cell>
        </row>
        <row r="466">
          <cell r="A466" t="str">
            <v>87-77-0371</v>
          </cell>
          <cell r="B466" t="str">
            <v>фото</v>
          </cell>
          <cell r="C466" t="str">
            <v>Sting</v>
          </cell>
          <cell r="D466" t="str">
            <v>стандартный</v>
          </cell>
          <cell r="E466">
            <v>250</v>
          </cell>
          <cell r="F466">
            <v>1.08</v>
          </cell>
          <cell r="G466">
            <v>1.49</v>
          </cell>
          <cell r="I466">
            <v>0</v>
          </cell>
          <cell r="J466">
            <v>0</v>
          </cell>
          <cell r="K466" t="str">
            <v>-</v>
          </cell>
          <cell r="L466">
            <v>0</v>
          </cell>
          <cell r="N466" t="str">
            <v xml:space="preserve"> </v>
          </cell>
          <cell r="O466" t="str">
            <v>кремовый</v>
          </cell>
          <cell r="P466" t="str">
            <v>зеленый</v>
          </cell>
          <cell r="Q466" t="str">
            <v>M</v>
          </cell>
          <cell r="T466" t="str">
            <v>ДА</v>
          </cell>
          <cell r="U466" t="str">
            <v>ДА</v>
          </cell>
        </row>
        <row r="467">
          <cell r="A467" t="str">
            <v>87-77-0547</v>
          </cell>
          <cell r="B467" t="str">
            <v>фото</v>
          </cell>
          <cell r="C467" t="str">
            <v>Sting</v>
          </cell>
          <cell r="D467" t="str">
            <v>маленький</v>
          </cell>
          <cell r="E467">
            <v>500</v>
          </cell>
          <cell r="F467">
            <v>0.92</v>
          </cell>
          <cell r="G467">
            <v>1.33</v>
          </cell>
          <cell r="I467">
            <v>0</v>
          </cell>
          <cell r="J467">
            <v>0</v>
          </cell>
          <cell r="K467" t="str">
            <v>-</v>
          </cell>
          <cell r="L467">
            <v>0</v>
          </cell>
          <cell r="N467" t="str">
            <v xml:space="preserve"> </v>
          </cell>
          <cell r="O467" t="str">
            <v>кремовый</v>
          </cell>
          <cell r="P467" t="str">
            <v>зеленый</v>
          </cell>
          <cell r="Q467" t="str">
            <v>M</v>
          </cell>
          <cell r="T467" t="str">
            <v>ДА</v>
          </cell>
          <cell r="U467" t="str">
            <v>ДА</v>
          </cell>
        </row>
        <row r="468">
          <cell r="A468" t="str">
            <v>87-77-0121</v>
          </cell>
          <cell r="B468" t="str">
            <v>фото</v>
          </cell>
          <cell r="C468" t="str">
            <v>Stirfry</v>
          </cell>
          <cell r="D468" t="str">
            <v>большой</v>
          </cell>
          <cell r="E468">
            <v>150</v>
          </cell>
          <cell r="F468">
            <v>0.92</v>
          </cell>
          <cell r="G468">
            <v>1.33</v>
          </cell>
          <cell r="I468">
            <v>0</v>
          </cell>
          <cell r="J468">
            <v>0</v>
          </cell>
          <cell r="K468" t="str">
            <v>-</v>
          </cell>
          <cell r="L468">
            <v>0</v>
          </cell>
          <cell r="N468" t="str">
            <v>зеленый</v>
          </cell>
          <cell r="O468" t="str">
            <v xml:space="preserve"> </v>
          </cell>
          <cell r="P468" t="str">
            <v xml:space="preserve"> </v>
          </cell>
          <cell r="Q468" t="str">
            <v>SM</v>
          </cell>
          <cell r="S468" t="str">
            <v>глянцевые листья</v>
          </cell>
          <cell r="T468" t="str">
            <v xml:space="preserve"> </v>
          </cell>
        </row>
        <row r="469">
          <cell r="A469" t="str">
            <v>87-77-0372</v>
          </cell>
          <cell r="B469" t="str">
            <v>фото</v>
          </cell>
          <cell r="C469" t="str">
            <v>Stirfry</v>
          </cell>
          <cell r="D469" t="str">
            <v>стандартный</v>
          </cell>
          <cell r="E469">
            <v>250</v>
          </cell>
          <cell r="F469">
            <v>0.76</v>
          </cell>
          <cell r="G469">
            <v>1.17</v>
          </cell>
          <cell r="I469">
            <v>0</v>
          </cell>
          <cell r="J469">
            <v>0</v>
          </cell>
          <cell r="K469" t="str">
            <v>-</v>
          </cell>
          <cell r="L469">
            <v>0</v>
          </cell>
          <cell r="N469" t="str">
            <v>зеленый</v>
          </cell>
          <cell r="O469" t="str">
            <v xml:space="preserve"> </v>
          </cell>
          <cell r="P469" t="str">
            <v xml:space="preserve"> </v>
          </cell>
          <cell r="Q469" t="str">
            <v>SM</v>
          </cell>
          <cell r="S469" t="str">
            <v>глянцевые листья</v>
          </cell>
          <cell r="T469" t="str">
            <v xml:space="preserve"> </v>
          </cell>
        </row>
        <row r="470">
          <cell r="A470" t="str">
            <v>87-77-0548</v>
          </cell>
          <cell r="B470" t="str">
            <v>фото</v>
          </cell>
          <cell r="C470" t="str">
            <v>Stirfry</v>
          </cell>
          <cell r="D470" t="str">
            <v>маленький</v>
          </cell>
          <cell r="E470">
            <v>500</v>
          </cell>
          <cell r="F470">
            <v>0.6</v>
          </cell>
          <cell r="G470">
            <v>1</v>
          </cell>
          <cell r="I470">
            <v>0</v>
          </cell>
          <cell r="J470">
            <v>0</v>
          </cell>
          <cell r="K470" t="str">
            <v>-</v>
          </cell>
          <cell r="L470">
            <v>0</v>
          </cell>
          <cell r="N470" t="str">
            <v>зеленый</v>
          </cell>
          <cell r="O470" t="str">
            <v xml:space="preserve"> </v>
          </cell>
          <cell r="P470" t="str">
            <v xml:space="preserve"> </v>
          </cell>
          <cell r="Q470" t="str">
            <v>SM</v>
          </cell>
          <cell r="S470" t="str">
            <v>глянцевые листья</v>
          </cell>
          <cell r="T470" t="str">
            <v xml:space="preserve"> </v>
          </cell>
        </row>
        <row r="471">
          <cell r="A471" t="str">
            <v>87-77-0154</v>
          </cell>
          <cell r="B471" t="str">
            <v>фото</v>
          </cell>
          <cell r="C471" t="str">
            <v>Sugar Daddy</v>
          </cell>
          <cell r="D471" t="str">
            <v>большой</v>
          </cell>
          <cell r="E471">
            <v>150</v>
          </cell>
          <cell r="F471">
            <v>1.25</v>
          </cell>
          <cell r="G471">
            <v>1.65</v>
          </cell>
          <cell r="I471">
            <v>0</v>
          </cell>
          <cell r="J471">
            <v>0</v>
          </cell>
          <cell r="K471" t="str">
            <v>-</v>
          </cell>
          <cell r="L471">
            <v>0</v>
          </cell>
          <cell r="N471" t="str">
            <v xml:space="preserve"> </v>
          </cell>
          <cell r="O471" t="str">
            <v>голубой</v>
          </cell>
          <cell r="P471" t="str">
            <v>кремовый</v>
          </cell>
          <cell r="Q471" t="str">
            <v>ML</v>
          </cell>
          <cell r="S471" t="str">
            <v>морщинистая</v>
          </cell>
          <cell r="T471" t="str">
            <v xml:space="preserve"> </v>
          </cell>
          <cell r="U471" t="str">
            <v>ДА</v>
          </cell>
        </row>
        <row r="472">
          <cell r="A472" t="str">
            <v>87-77-0374</v>
          </cell>
          <cell r="B472" t="str">
            <v>фото</v>
          </cell>
          <cell r="C472" t="str">
            <v>Sugar Daddy</v>
          </cell>
          <cell r="D472" t="str">
            <v>стандартный</v>
          </cell>
          <cell r="E472">
            <v>250</v>
          </cell>
          <cell r="F472">
            <v>1.08</v>
          </cell>
          <cell r="G472">
            <v>1.49</v>
          </cell>
          <cell r="I472">
            <v>0</v>
          </cell>
          <cell r="J472">
            <v>0</v>
          </cell>
          <cell r="K472" t="str">
            <v>-</v>
          </cell>
          <cell r="L472">
            <v>0</v>
          </cell>
          <cell r="N472" t="str">
            <v xml:space="preserve"> </v>
          </cell>
          <cell r="O472" t="str">
            <v>голубой</v>
          </cell>
          <cell r="P472" t="str">
            <v>кремовый</v>
          </cell>
          <cell r="Q472" t="str">
            <v>ML</v>
          </cell>
          <cell r="S472" t="str">
            <v>морщинистая</v>
          </cell>
          <cell r="T472" t="str">
            <v xml:space="preserve"> </v>
          </cell>
          <cell r="U472" t="str">
            <v>ДА</v>
          </cell>
        </row>
        <row r="473">
          <cell r="A473" t="str">
            <v>87-77-0550</v>
          </cell>
          <cell r="B473" t="str">
            <v>фото</v>
          </cell>
          <cell r="C473" t="str">
            <v>Sugar Daddy</v>
          </cell>
          <cell r="D473" t="str">
            <v>маленький</v>
          </cell>
          <cell r="E473">
            <v>500</v>
          </cell>
          <cell r="F473">
            <v>0.92</v>
          </cell>
          <cell r="G473">
            <v>1.33</v>
          </cell>
          <cell r="I473">
            <v>0</v>
          </cell>
          <cell r="J473">
            <v>0</v>
          </cell>
          <cell r="K473" t="str">
            <v>-</v>
          </cell>
          <cell r="L473">
            <v>0</v>
          </cell>
          <cell r="N473" t="str">
            <v xml:space="preserve"> </v>
          </cell>
          <cell r="O473" t="str">
            <v>голубой</v>
          </cell>
          <cell r="P473" t="str">
            <v>кремовый</v>
          </cell>
          <cell r="Q473" t="str">
            <v>ML</v>
          </cell>
          <cell r="S473" t="str">
            <v>морщинистая</v>
          </cell>
          <cell r="T473" t="str">
            <v xml:space="preserve"> </v>
          </cell>
          <cell r="U473" t="str">
            <v>ДА</v>
          </cell>
        </row>
        <row r="474">
          <cell r="A474" t="str">
            <v>87-77-0133</v>
          </cell>
          <cell r="B474" t="str">
            <v>фото</v>
          </cell>
          <cell r="C474" t="str">
            <v>Sum and Substance</v>
          </cell>
          <cell r="D474" t="str">
            <v>большой</v>
          </cell>
          <cell r="E474">
            <v>150</v>
          </cell>
          <cell r="F474">
            <v>1.04</v>
          </cell>
          <cell r="G474">
            <v>1.45</v>
          </cell>
          <cell r="I474">
            <v>0</v>
          </cell>
          <cell r="J474">
            <v>0</v>
          </cell>
          <cell r="K474" t="str">
            <v>-</v>
          </cell>
          <cell r="L474">
            <v>0</v>
          </cell>
          <cell r="N474" t="str">
            <v>желтый</v>
          </cell>
          <cell r="O474" t="str">
            <v xml:space="preserve"> </v>
          </cell>
          <cell r="P474" t="str">
            <v xml:space="preserve"> </v>
          </cell>
          <cell r="Q474" t="str">
            <v>XL</v>
          </cell>
          <cell r="T474" t="str">
            <v>ДА</v>
          </cell>
        </row>
        <row r="475">
          <cell r="A475" t="str">
            <v>87-77-0375</v>
          </cell>
          <cell r="B475" t="str">
            <v>фото</v>
          </cell>
          <cell r="C475" t="str">
            <v>Sum and Substance</v>
          </cell>
          <cell r="D475" t="str">
            <v>стандартный</v>
          </cell>
          <cell r="E475">
            <v>250</v>
          </cell>
          <cell r="F475">
            <v>0.96</v>
          </cell>
          <cell r="G475">
            <v>1.37</v>
          </cell>
          <cell r="I475">
            <v>0</v>
          </cell>
          <cell r="J475">
            <v>0</v>
          </cell>
          <cell r="K475" t="str">
            <v>-</v>
          </cell>
          <cell r="L475">
            <v>0</v>
          </cell>
          <cell r="N475" t="str">
            <v>желтый</v>
          </cell>
          <cell r="O475" t="str">
            <v xml:space="preserve"> </v>
          </cell>
          <cell r="P475" t="str">
            <v xml:space="preserve"> </v>
          </cell>
          <cell r="Q475" t="str">
            <v>XL</v>
          </cell>
          <cell r="T475" t="str">
            <v>ДА</v>
          </cell>
        </row>
        <row r="476">
          <cell r="A476" t="str">
            <v>87-77-0551</v>
          </cell>
          <cell r="B476" t="str">
            <v>фото</v>
          </cell>
          <cell r="C476" t="str">
            <v>Sum and Substance</v>
          </cell>
          <cell r="D476" t="str">
            <v>маленький</v>
          </cell>
          <cell r="E476">
            <v>500</v>
          </cell>
          <cell r="F476">
            <v>0.8</v>
          </cell>
          <cell r="G476">
            <v>1.21</v>
          </cell>
          <cell r="I476">
            <v>0</v>
          </cell>
          <cell r="J476">
            <v>0</v>
          </cell>
          <cell r="K476" t="str">
            <v>-</v>
          </cell>
          <cell r="L476">
            <v>0</v>
          </cell>
          <cell r="N476" t="str">
            <v>желтый</v>
          </cell>
          <cell r="O476" t="str">
            <v xml:space="preserve"> </v>
          </cell>
          <cell r="P476" t="str">
            <v xml:space="preserve"> </v>
          </cell>
          <cell r="Q476" t="str">
            <v>XL</v>
          </cell>
          <cell r="T476" t="str">
            <v>ДА</v>
          </cell>
        </row>
        <row r="477">
          <cell r="A477" t="str">
            <v>87-77-0155</v>
          </cell>
          <cell r="B477" t="str">
            <v>фото</v>
          </cell>
          <cell r="C477" t="str">
            <v>Summer Breeze</v>
          </cell>
          <cell r="D477" t="str">
            <v>большой</v>
          </cell>
          <cell r="E477">
            <v>150</v>
          </cell>
          <cell r="F477">
            <v>1.25</v>
          </cell>
          <cell r="G477">
            <v>1.65</v>
          </cell>
          <cell r="I477">
            <v>0</v>
          </cell>
          <cell r="J477">
            <v>0</v>
          </cell>
          <cell r="K477" t="str">
            <v>-</v>
          </cell>
          <cell r="L477">
            <v>0</v>
          </cell>
          <cell r="N477" t="str">
            <v xml:space="preserve"> </v>
          </cell>
          <cell r="O477" t="str">
            <v>зеленый</v>
          </cell>
          <cell r="P477" t="str">
            <v>желтый</v>
          </cell>
          <cell r="Q477" t="str">
            <v>LM</v>
          </cell>
          <cell r="T477" t="str">
            <v>ДА</v>
          </cell>
        </row>
        <row r="478">
          <cell r="A478" t="str">
            <v>87-77-0376</v>
          </cell>
          <cell r="B478" t="str">
            <v>фото</v>
          </cell>
          <cell r="C478" t="str">
            <v>Summer Breeze</v>
          </cell>
          <cell r="D478" t="str">
            <v>стандартный</v>
          </cell>
          <cell r="E478">
            <v>250</v>
          </cell>
          <cell r="F478">
            <v>1.08</v>
          </cell>
          <cell r="G478">
            <v>1.49</v>
          </cell>
          <cell r="I478">
            <v>0</v>
          </cell>
          <cell r="J478">
            <v>0</v>
          </cell>
          <cell r="K478" t="str">
            <v>-</v>
          </cell>
          <cell r="L478">
            <v>0</v>
          </cell>
          <cell r="N478" t="str">
            <v xml:space="preserve"> </v>
          </cell>
          <cell r="O478" t="str">
            <v>зеленый</v>
          </cell>
          <cell r="P478" t="str">
            <v>желтый</v>
          </cell>
          <cell r="Q478" t="str">
            <v>LM</v>
          </cell>
          <cell r="T478" t="str">
            <v>ДА</v>
          </cell>
        </row>
        <row r="479">
          <cell r="A479" t="str">
            <v>87-77-0552</v>
          </cell>
          <cell r="B479" t="str">
            <v>фото</v>
          </cell>
          <cell r="C479" t="str">
            <v>Summer Breeze</v>
          </cell>
          <cell r="D479" t="str">
            <v>маленький</v>
          </cell>
          <cell r="E479">
            <v>500</v>
          </cell>
          <cell r="F479">
            <v>0.92</v>
          </cell>
          <cell r="G479">
            <v>1.33</v>
          </cell>
          <cell r="I479">
            <v>0</v>
          </cell>
          <cell r="J479">
            <v>0</v>
          </cell>
          <cell r="K479" t="str">
            <v>-</v>
          </cell>
          <cell r="L479">
            <v>0</v>
          </cell>
          <cell r="N479" t="str">
            <v xml:space="preserve"> </v>
          </cell>
          <cell r="O479" t="str">
            <v>зеленый</v>
          </cell>
          <cell r="P479" t="str">
            <v>желтый</v>
          </cell>
          <cell r="Q479" t="str">
            <v>LM</v>
          </cell>
          <cell r="T479" t="str">
            <v>ДА</v>
          </cell>
        </row>
        <row r="480">
          <cell r="A480" t="str">
            <v>87-77-0179</v>
          </cell>
          <cell r="B480" t="str">
            <v>фото</v>
          </cell>
          <cell r="C480" t="str">
            <v>Summer Lovin</v>
          </cell>
          <cell r="D480" t="str">
            <v>большой</v>
          </cell>
          <cell r="E480">
            <v>150</v>
          </cell>
          <cell r="F480">
            <v>1.65</v>
          </cell>
          <cell r="G480">
            <v>2.0599999999999996</v>
          </cell>
          <cell r="I480">
            <v>0</v>
          </cell>
          <cell r="J480">
            <v>0</v>
          </cell>
          <cell r="K480" t="str">
            <v>-</v>
          </cell>
          <cell r="L480">
            <v>0</v>
          </cell>
          <cell r="N480" t="str">
            <v xml:space="preserve"> </v>
          </cell>
          <cell r="O480" t="str">
            <v>зеленый</v>
          </cell>
          <cell r="P480" t="str">
            <v>желтый</v>
          </cell>
          <cell r="Q480" t="str">
            <v>M</v>
          </cell>
          <cell r="T480" t="str">
            <v>ДА</v>
          </cell>
        </row>
        <row r="481">
          <cell r="A481" t="str">
            <v>87-77-0377</v>
          </cell>
          <cell r="B481" t="str">
            <v>фото</v>
          </cell>
          <cell r="C481" t="str">
            <v>Summer Lovin</v>
          </cell>
          <cell r="D481" t="str">
            <v>стандартный</v>
          </cell>
          <cell r="E481">
            <v>250</v>
          </cell>
          <cell r="F481">
            <v>1.41</v>
          </cell>
          <cell r="G481">
            <v>1.81</v>
          </cell>
          <cell r="I481">
            <v>0</v>
          </cell>
          <cell r="J481">
            <v>0</v>
          </cell>
          <cell r="K481" t="str">
            <v>-</v>
          </cell>
          <cell r="L481">
            <v>0</v>
          </cell>
          <cell r="N481" t="str">
            <v xml:space="preserve"> </v>
          </cell>
          <cell r="O481" t="str">
            <v>зеленый</v>
          </cell>
          <cell r="P481" t="str">
            <v>желтый</v>
          </cell>
          <cell r="Q481" t="str">
            <v>M</v>
          </cell>
          <cell r="T481" t="str">
            <v>ДА</v>
          </cell>
        </row>
        <row r="482">
          <cell r="A482" t="str">
            <v>87-77-0553</v>
          </cell>
          <cell r="B482" t="str">
            <v>фото</v>
          </cell>
          <cell r="C482" t="str">
            <v>Summer Lovin</v>
          </cell>
          <cell r="D482" t="str">
            <v>маленький</v>
          </cell>
          <cell r="E482">
            <v>500</v>
          </cell>
          <cell r="F482">
            <v>1.25</v>
          </cell>
          <cell r="G482">
            <v>1.65</v>
          </cell>
          <cell r="I482">
            <v>0</v>
          </cell>
          <cell r="J482">
            <v>0</v>
          </cell>
          <cell r="K482" t="str">
            <v>-</v>
          </cell>
          <cell r="L482">
            <v>0</v>
          </cell>
          <cell r="N482" t="str">
            <v xml:space="preserve"> </v>
          </cell>
          <cell r="O482" t="str">
            <v>зеленый</v>
          </cell>
          <cell r="P482" t="str">
            <v>желтый</v>
          </cell>
          <cell r="Q482" t="str">
            <v>M</v>
          </cell>
          <cell r="T482" t="str">
            <v>ДА</v>
          </cell>
        </row>
        <row r="483">
          <cell r="A483" t="str">
            <v>87-77-0378</v>
          </cell>
          <cell r="B483" t="str">
            <v>фото</v>
          </cell>
          <cell r="C483" t="str">
            <v>Sunny Halcyon</v>
          </cell>
          <cell r="D483" t="str">
            <v>стандартный</v>
          </cell>
          <cell r="E483">
            <v>250</v>
          </cell>
          <cell r="F483">
            <v>2.0599999999999996</v>
          </cell>
          <cell r="G483">
            <v>2.46</v>
          </cell>
          <cell r="I483">
            <v>0</v>
          </cell>
          <cell r="J483">
            <v>0</v>
          </cell>
          <cell r="K483" t="str">
            <v>-</v>
          </cell>
          <cell r="L483">
            <v>0</v>
          </cell>
          <cell r="N483" t="str">
            <v>желтый</v>
          </cell>
          <cell r="O483" t="str">
            <v xml:space="preserve"> </v>
          </cell>
          <cell r="P483" t="str">
            <v xml:space="preserve"> </v>
          </cell>
          <cell r="Q483" t="str">
            <v>M</v>
          </cell>
          <cell r="S483" t="str">
            <v xml:space="preserve"> </v>
          </cell>
          <cell r="T483" t="str">
            <v>ДА</v>
          </cell>
          <cell r="U483" t="str">
            <v>ДА</v>
          </cell>
        </row>
        <row r="484">
          <cell r="A484" t="str">
            <v>87-77-0156</v>
          </cell>
          <cell r="B484" t="str">
            <v>фото</v>
          </cell>
          <cell r="C484" t="str">
            <v>Sunset Grooves</v>
          </cell>
          <cell r="D484" t="str">
            <v>большой</v>
          </cell>
          <cell r="E484">
            <v>150</v>
          </cell>
          <cell r="F484">
            <v>0.92</v>
          </cell>
          <cell r="G484">
            <v>1.33</v>
          </cell>
          <cell r="I484">
            <v>0</v>
          </cell>
          <cell r="J484">
            <v>0</v>
          </cell>
          <cell r="K484" t="str">
            <v>-</v>
          </cell>
          <cell r="L484">
            <v>0</v>
          </cell>
          <cell r="M484" t="str">
            <v>Special Attention</v>
          </cell>
          <cell r="N484" t="str">
            <v xml:space="preserve"> </v>
          </cell>
          <cell r="O484" t="str">
            <v>золотой</v>
          </cell>
          <cell r="P484" t="str">
            <v>зеленый</v>
          </cell>
          <cell r="Q484" t="str">
            <v>M</v>
          </cell>
          <cell r="T484" t="str">
            <v>ДА</v>
          </cell>
          <cell r="U484" t="str">
            <v>ДА</v>
          </cell>
        </row>
        <row r="485">
          <cell r="A485" t="str">
            <v>87-77-0379</v>
          </cell>
          <cell r="B485" t="str">
            <v>фото</v>
          </cell>
          <cell r="C485" t="str">
            <v>Sunset Grooves</v>
          </cell>
          <cell r="D485" t="str">
            <v>стандартный</v>
          </cell>
          <cell r="E485">
            <v>250</v>
          </cell>
          <cell r="F485">
            <v>0.8</v>
          </cell>
          <cell r="G485">
            <v>1.21</v>
          </cell>
          <cell r="I485">
            <v>0</v>
          </cell>
          <cell r="J485">
            <v>0</v>
          </cell>
          <cell r="K485" t="str">
            <v>-</v>
          </cell>
          <cell r="L485">
            <v>0</v>
          </cell>
          <cell r="M485" t="str">
            <v>Special Attention</v>
          </cell>
          <cell r="N485" t="str">
            <v xml:space="preserve"> </v>
          </cell>
          <cell r="O485" t="str">
            <v>золотой</v>
          </cell>
          <cell r="P485" t="str">
            <v>зеленый</v>
          </cell>
          <cell r="Q485" t="str">
            <v>M</v>
          </cell>
          <cell r="T485" t="str">
            <v>ДА</v>
          </cell>
          <cell r="U485" t="str">
            <v>ДА</v>
          </cell>
        </row>
        <row r="486">
          <cell r="A486" t="str">
            <v>87-77-0554</v>
          </cell>
          <cell r="B486" t="str">
            <v>фото</v>
          </cell>
          <cell r="C486" t="str">
            <v>Sunset Grooves</v>
          </cell>
          <cell r="D486" t="str">
            <v>маленький</v>
          </cell>
          <cell r="E486">
            <v>500</v>
          </cell>
          <cell r="F486">
            <v>0.64</v>
          </cell>
          <cell r="G486">
            <v>1.04</v>
          </cell>
          <cell r="I486">
            <v>0</v>
          </cell>
          <cell r="J486">
            <v>0</v>
          </cell>
          <cell r="K486" t="str">
            <v>-</v>
          </cell>
          <cell r="L486">
            <v>0</v>
          </cell>
          <cell r="M486" t="str">
            <v>Special Attention</v>
          </cell>
          <cell r="N486" t="str">
            <v xml:space="preserve"> </v>
          </cell>
          <cell r="O486" t="str">
            <v>золотой</v>
          </cell>
          <cell r="P486" t="str">
            <v>зеленый</v>
          </cell>
          <cell r="Q486" t="str">
            <v>M</v>
          </cell>
          <cell r="T486" t="str">
            <v>ДА</v>
          </cell>
          <cell r="U486" t="str">
            <v>ДА</v>
          </cell>
        </row>
        <row r="487">
          <cell r="A487" t="str">
            <v>87-77-0180</v>
          </cell>
          <cell r="B487" t="str">
            <v>фото</v>
          </cell>
          <cell r="C487" t="str">
            <v>Super Nova</v>
          </cell>
          <cell r="D487" t="str">
            <v>большой</v>
          </cell>
          <cell r="E487">
            <v>150</v>
          </cell>
          <cell r="F487">
            <v>1.65</v>
          </cell>
          <cell r="G487">
            <v>2.0599999999999996</v>
          </cell>
          <cell r="I487">
            <v>0</v>
          </cell>
          <cell r="J487">
            <v>0</v>
          </cell>
          <cell r="K487" t="str">
            <v>-</v>
          </cell>
          <cell r="L487">
            <v>0</v>
          </cell>
          <cell r="N487" t="str">
            <v xml:space="preserve"> </v>
          </cell>
          <cell r="O487" t="str">
            <v>кремовый</v>
          </cell>
          <cell r="P487" t="str">
            <v>сине-зеленый</v>
          </cell>
          <cell r="Q487" t="str">
            <v>ML</v>
          </cell>
          <cell r="T487" t="str">
            <v xml:space="preserve"> </v>
          </cell>
        </row>
        <row r="488">
          <cell r="A488" t="str">
            <v>87-77-0380</v>
          </cell>
          <cell r="B488" t="str">
            <v>фото</v>
          </cell>
          <cell r="C488" t="str">
            <v>Super Nova</v>
          </cell>
          <cell r="D488" t="str">
            <v>стандартный</v>
          </cell>
          <cell r="E488">
            <v>250</v>
          </cell>
          <cell r="F488">
            <v>1.41</v>
          </cell>
          <cell r="G488">
            <v>1.81</v>
          </cell>
          <cell r="I488">
            <v>0</v>
          </cell>
          <cell r="J488">
            <v>0</v>
          </cell>
          <cell r="K488" t="str">
            <v>-</v>
          </cell>
          <cell r="L488">
            <v>0</v>
          </cell>
          <cell r="N488" t="str">
            <v xml:space="preserve"> </v>
          </cell>
          <cell r="O488" t="str">
            <v>кремовый</v>
          </cell>
          <cell r="P488" t="str">
            <v>сине-зеленый</v>
          </cell>
          <cell r="Q488" t="str">
            <v>ML</v>
          </cell>
          <cell r="T488" t="str">
            <v xml:space="preserve"> </v>
          </cell>
        </row>
        <row r="489">
          <cell r="A489" t="str">
            <v>87-77-0555</v>
          </cell>
          <cell r="B489" t="str">
            <v>фото</v>
          </cell>
          <cell r="C489" t="str">
            <v>Super Nova</v>
          </cell>
          <cell r="D489" t="str">
            <v>маленький</v>
          </cell>
          <cell r="E489">
            <v>500</v>
          </cell>
          <cell r="F489">
            <v>1.17</v>
          </cell>
          <cell r="G489">
            <v>1.57</v>
          </cell>
          <cell r="I489">
            <v>0</v>
          </cell>
          <cell r="J489">
            <v>0</v>
          </cell>
          <cell r="K489" t="str">
            <v>-</v>
          </cell>
          <cell r="L489">
            <v>0</v>
          </cell>
          <cell r="N489" t="str">
            <v xml:space="preserve"> </v>
          </cell>
          <cell r="O489" t="str">
            <v>кремовый</v>
          </cell>
          <cell r="P489" t="str">
            <v>сине-зеленый</v>
          </cell>
          <cell r="Q489" t="str">
            <v>ML</v>
          </cell>
          <cell r="T489" t="str">
            <v xml:space="preserve"> </v>
          </cell>
        </row>
        <row r="490">
          <cell r="A490" t="str">
            <v>87-77-0129</v>
          </cell>
          <cell r="B490" t="str">
            <v>фото</v>
          </cell>
          <cell r="C490" t="str">
            <v>T Rex</v>
          </cell>
          <cell r="D490" t="str">
            <v>большой</v>
          </cell>
          <cell r="E490">
            <v>150</v>
          </cell>
          <cell r="F490">
            <v>0.96</v>
          </cell>
          <cell r="G490">
            <v>1.37</v>
          </cell>
          <cell r="I490">
            <v>0</v>
          </cell>
          <cell r="J490">
            <v>0</v>
          </cell>
          <cell r="K490" t="str">
            <v>-</v>
          </cell>
          <cell r="L490">
            <v>0</v>
          </cell>
          <cell r="N490" t="str">
            <v>зеленый</v>
          </cell>
          <cell r="O490" t="str">
            <v xml:space="preserve"> </v>
          </cell>
          <cell r="P490" t="str">
            <v xml:space="preserve"> </v>
          </cell>
          <cell r="Q490" t="str">
            <v>XL</v>
          </cell>
          <cell r="S490" t="str">
            <v>огромные листья</v>
          </cell>
          <cell r="T490" t="str">
            <v xml:space="preserve"> </v>
          </cell>
        </row>
        <row r="491">
          <cell r="A491" t="str">
            <v>87-77-0381</v>
          </cell>
          <cell r="B491" t="str">
            <v>фото</v>
          </cell>
          <cell r="C491" t="str">
            <v>T Rex</v>
          </cell>
          <cell r="D491" t="str">
            <v>стандартный</v>
          </cell>
          <cell r="E491">
            <v>250</v>
          </cell>
          <cell r="F491">
            <v>0.8</v>
          </cell>
          <cell r="G491">
            <v>1.21</v>
          </cell>
          <cell r="I491">
            <v>0</v>
          </cell>
          <cell r="J491">
            <v>0</v>
          </cell>
          <cell r="K491" t="str">
            <v>-</v>
          </cell>
          <cell r="L491">
            <v>0</v>
          </cell>
          <cell r="N491" t="str">
            <v>зеленый</v>
          </cell>
          <cell r="O491" t="str">
            <v xml:space="preserve"> </v>
          </cell>
          <cell r="P491" t="str">
            <v xml:space="preserve"> </v>
          </cell>
          <cell r="Q491" t="str">
            <v>XL</v>
          </cell>
          <cell r="S491" t="str">
            <v>огромные листья</v>
          </cell>
          <cell r="T491" t="str">
            <v xml:space="preserve"> </v>
          </cell>
        </row>
        <row r="492">
          <cell r="A492" t="str">
            <v>87-77-0556</v>
          </cell>
          <cell r="B492" t="str">
            <v>фото</v>
          </cell>
          <cell r="C492" t="str">
            <v>T Rex</v>
          </cell>
          <cell r="D492" t="str">
            <v>маленький</v>
          </cell>
          <cell r="E492">
            <v>500</v>
          </cell>
          <cell r="F492">
            <v>0.6</v>
          </cell>
          <cell r="G492">
            <v>1</v>
          </cell>
          <cell r="I492">
            <v>0</v>
          </cell>
          <cell r="J492">
            <v>0</v>
          </cell>
          <cell r="K492" t="str">
            <v>-</v>
          </cell>
          <cell r="L492">
            <v>0</v>
          </cell>
          <cell r="N492" t="str">
            <v>зеленый</v>
          </cell>
          <cell r="O492" t="str">
            <v xml:space="preserve"> </v>
          </cell>
          <cell r="P492" t="str">
            <v xml:space="preserve"> </v>
          </cell>
          <cell r="Q492" t="str">
            <v>XL</v>
          </cell>
          <cell r="S492" t="str">
            <v>огромные листья</v>
          </cell>
          <cell r="T492" t="str">
            <v xml:space="preserve"> </v>
          </cell>
        </row>
        <row r="493">
          <cell r="A493" t="str">
            <v>87-77-0123</v>
          </cell>
          <cell r="B493" t="str">
            <v>фото</v>
          </cell>
          <cell r="C493" t="str">
            <v>Tambourine</v>
          </cell>
          <cell r="D493" t="str">
            <v>большой</v>
          </cell>
          <cell r="E493">
            <v>150</v>
          </cell>
          <cell r="F493">
            <v>0.92</v>
          </cell>
          <cell r="G493">
            <v>1.33</v>
          </cell>
          <cell r="I493">
            <v>0</v>
          </cell>
          <cell r="J493">
            <v>0</v>
          </cell>
          <cell r="K493" t="str">
            <v>-</v>
          </cell>
          <cell r="L493">
            <v>0</v>
          </cell>
          <cell r="N493" t="str">
            <v xml:space="preserve"> </v>
          </cell>
          <cell r="O493" t="str">
            <v>зеленый</v>
          </cell>
          <cell r="P493" t="str">
            <v>белый</v>
          </cell>
          <cell r="Q493" t="str">
            <v>SM</v>
          </cell>
          <cell r="T493" t="str">
            <v xml:space="preserve"> </v>
          </cell>
        </row>
        <row r="494">
          <cell r="A494" t="str">
            <v>87-77-0382</v>
          </cell>
          <cell r="B494" t="str">
            <v>фото</v>
          </cell>
          <cell r="C494" t="str">
            <v>Tambourine</v>
          </cell>
          <cell r="D494" t="str">
            <v>стандартный</v>
          </cell>
          <cell r="E494">
            <v>250</v>
          </cell>
          <cell r="F494">
            <v>0.76</v>
          </cell>
          <cell r="G494">
            <v>1.17</v>
          </cell>
          <cell r="I494">
            <v>0</v>
          </cell>
          <cell r="J494">
            <v>0</v>
          </cell>
          <cell r="K494" t="str">
            <v>-</v>
          </cell>
          <cell r="L494">
            <v>0</v>
          </cell>
          <cell r="N494" t="str">
            <v xml:space="preserve"> </v>
          </cell>
          <cell r="O494" t="str">
            <v>зеленый</v>
          </cell>
          <cell r="P494" t="str">
            <v>белый</v>
          </cell>
          <cell r="Q494" t="str">
            <v>SM</v>
          </cell>
          <cell r="T494" t="str">
            <v xml:space="preserve"> </v>
          </cell>
        </row>
        <row r="495">
          <cell r="A495" t="str">
            <v>87-77-0557</v>
          </cell>
          <cell r="B495" t="str">
            <v>фото</v>
          </cell>
          <cell r="C495" t="str">
            <v>Tambourine</v>
          </cell>
          <cell r="D495" t="str">
            <v>маленький</v>
          </cell>
          <cell r="E495">
            <v>500</v>
          </cell>
          <cell r="F495">
            <v>0.6</v>
          </cell>
          <cell r="G495">
            <v>1</v>
          </cell>
          <cell r="I495">
            <v>0</v>
          </cell>
          <cell r="J495">
            <v>0</v>
          </cell>
          <cell r="K495" t="str">
            <v>-</v>
          </cell>
          <cell r="L495">
            <v>0</v>
          </cell>
          <cell r="N495" t="str">
            <v xml:space="preserve"> </v>
          </cell>
          <cell r="O495" t="str">
            <v>зеленый</v>
          </cell>
          <cell r="P495" t="str">
            <v>белый</v>
          </cell>
          <cell r="Q495" t="str">
            <v>SM</v>
          </cell>
          <cell r="T495" t="str">
            <v xml:space="preserve"> </v>
          </cell>
        </row>
        <row r="496">
          <cell r="A496" t="str">
            <v>87-77-0181</v>
          </cell>
          <cell r="B496" t="str">
            <v>фото</v>
          </cell>
          <cell r="C496" t="str">
            <v>Thunderbolt</v>
          </cell>
          <cell r="D496" t="str">
            <v>большой</v>
          </cell>
          <cell r="E496">
            <v>150</v>
          </cell>
          <cell r="F496">
            <v>1.65</v>
          </cell>
          <cell r="G496">
            <v>2.0599999999999996</v>
          </cell>
          <cell r="I496">
            <v>0</v>
          </cell>
          <cell r="J496">
            <v>0</v>
          </cell>
          <cell r="K496" t="str">
            <v>-</v>
          </cell>
          <cell r="L496">
            <v>0</v>
          </cell>
          <cell r="N496" t="str">
            <v xml:space="preserve"> </v>
          </cell>
          <cell r="O496" t="str">
            <v>кремовый</v>
          </cell>
          <cell r="P496" t="str">
            <v>голубой</v>
          </cell>
          <cell r="Q496" t="str">
            <v>ML</v>
          </cell>
          <cell r="T496" t="str">
            <v xml:space="preserve"> </v>
          </cell>
        </row>
        <row r="497">
          <cell r="A497" t="str">
            <v>87-77-0383</v>
          </cell>
          <cell r="B497" t="str">
            <v>фото</v>
          </cell>
          <cell r="C497" t="str">
            <v>Thunderbolt</v>
          </cell>
          <cell r="D497" t="str">
            <v>стандартный</v>
          </cell>
          <cell r="E497">
            <v>250</v>
          </cell>
          <cell r="F497">
            <v>1.41</v>
          </cell>
          <cell r="G497">
            <v>1.81</v>
          </cell>
          <cell r="I497">
            <v>0</v>
          </cell>
          <cell r="J497">
            <v>0</v>
          </cell>
          <cell r="K497" t="str">
            <v>-</v>
          </cell>
          <cell r="L497">
            <v>0</v>
          </cell>
          <cell r="N497" t="str">
            <v xml:space="preserve"> </v>
          </cell>
          <cell r="O497" t="str">
            <v>кремовый</v>
          </cell>
          <cell r="P497" t="str">
            <v>голубой</v>
          </cell>
          <cell r="Q497" t="str">
            <v>ML</v>
          </cell>
          <cell r="T497" t="str">
            <v xml:space="preserve"> </v>
          </cell>
        </row>
        <row r="498">
          <cell r="A498" t="str">
            <v>87-77-0558</v>
          </cell>
          <cell r="B498" t="str">
            <v>фото</v>
          </cell>
          <cell r="C498" t="str">
            <v>Thunderbolt</v>
          </cell>
          <cell r="D498" t="str">
            <v>маленький</v>
          </cell>
          <cell r="E498">
            <v>500</v>
          </cell>
          <cell r="F498">
            <v>1.17</v>
          </cell>
          <cell r="G498">
            <v>1.57</v>
          </cell>
          <cell r="I498">
            <v>0</v>
          </cell>
          <cell r="J498">
            <v>0</v>
          </cell>
          <cell r="K498" t="str">
            <v>-</v>
          </cell>
          <cell r="L498">
            <v>0</v>
          </cell>
          <cell r="N498" t="str">
            <v xml:space="preserve"> </v>
          </cell>
          <cell r="O498" t="str">
            <v>кремовый</v>
          </cell>
          <cell r="P498" t="str">
            <v>голубой</v>
          </cell>
          <cell r="Q498" t="str">
            <v>ML</v>
          </cell>
          <cell r="T498" t="str">
            <v xml:space="preserve"> </v>
          </cell>
        </row>
        <row r="499">
          <cell r="A499" t="str">
            <v>87-77-0384</v>
          </cell>
          <cell r="B499" t="str">
            <v>фото</v>
          </cell>
          <cell r="C499" t="str">
            <v>Timeless Beauty</v>
          </cell>
          <cell r="D499" t="str">
            <v>стандартный</v>
          </cell>
          <cell r="E499">
            <v>250</v>
          </cell>
          <cell r="F499">
            <v>1.65</v>
          </cell>
          <cell r="G499">
            <v>2.0599999999999996</v>
          </cell>
          <cell r="I499">
            <v>0</v>
          </cell>
          <cell r="J499">
            <v>0</v>
          </cell>
          <cell r="K499" t="str">
            <v>-</v>
          </cell>
          <cell r="L499">
            <v>0</v>
          </cell>
          <cell r="N499" t="str">
            <v xml:space="preserve"> </v>
          </cell>
          <cell r="O499" t="str">
            <v>белый</v>
          </cell>
          <cell r="P499" t="str">
            <v>голубой</v>
          </cell>
          <cell r="Q499" t="str">
            <v>S</v>
          </cell>
          <cell r="T499" t="str">
            <v xml:space="preserve"> </v>
          </cell>
          <cell r="U499" t="str">
            <v>ДА</v>
          </cell>
        </row>
        <row r="500">
          <cell r="A500" t="str">
            <v>87-77-0559</v>
          </cell>
          <cell r="B500" t="str">
            <v>фото</v>
          </cell>
          <cell r="C500" t="str">
            <v>Timeless Beauty</v>
          </cell>
          <cell r="D500" t="str">
            <v>маленький</v>
          </cell>
          <cell r="E500">
            <v>500</v>
          </cell>
          <cell r="F500">
            <v>1.41</v>
          </cell>
          <cell r="G500">
            <v>1.81</v>
          </cell>
          <cell r="I500">
            <v>0</v>
          </cell>
          <cell r="J500">
            <v>0</v>
          </cell>
          <cell r="K500" t="str">
            <v>-</v>
          </cell>
          <cell r="L500">
            <v>0</v>
          </cell>
          <cell r="N500" t="str">
            <v xml:space="preserve"> </v>
          </cell>
          <cell r="O500" t="str">
            <v>белый</v>
          </cell>
          <cell r="P500" t="str">
            <v>голубой</v>
          </cell>
          <cell r="Q500" t="str">
            <v>S</v>
          </cell>
          <cell r="T500" t="str">
            <v xml:space="preserve"> </v>
          </cell>
          <cell r="U500" t="str">
            <v>ДА</v>
          </cell>
        </row>
        <row r="501">
          <cell r="A501" t="str">
            <v>87-77-0386</v>
          </cell>
          <cell r="B501" t="str">
            <v>фото</v>
          </cell>
          <cell r="C501" t="str">
            <v>Tongue of Flame</v>
          </cell>
          <cell r="D501" t="str">
            <v>стандартный</v>
          </cell>
          <cell r="E501">
            <v>250</v>
          </cell>
          <cell r="F501">
            <v>2.0599999999999996</v>
          </cell>
          <cell r="G501">
            <v>2.46</v>
          </cell>
          <cell r="I501">
            <v>0</v>
          </cell>
          <cell r="J501">
            <v>0</v>
          </cell>
          <cell r="K501" t="str">
            <v>-</v>
          </cell>
          <cell r="L501">
            <v>0</v>
          </cell>
          <cell r="N501" t="str">
            <v xml:space="preserve"> </v>
          </cell>
          <cell r="O501" t="str">
            <v>белый</v>
          </cell>
          <cell r="P501" t="str">
            <v>зеленый</v>
          </cell>
          <cell r="Q501" t="str">
            <v>M</v>
          </cell>
          <cell r="T501" t="str">
            <v xml:space="preserve"> </v>
          </cell>
        </row>
        <row r="502">
          <cell r="A502" t="str">
            <v>87-77-0561</v>
          </cell>
          <cell r="B502" t="str">
            <v>фото</v>
          </cell>
          <cell r="C502" t="str">
            <v>Tongue of Flame</v>
          </cell>
          <cell r="D502" t="str">
            <v>маленький</v>
          </cell>
          <cell r="E502">
            <v>500</v>
          </cell>
          <cell r="F502">
            <v>1.65</v>
          </cell>
          <cell r="G502">
            <v>2.0599999999999996</v>
          </cell>
          <cell r="I502">
            <v>0</v>
          </cell>
          <cell r="J502">
            <v>0</v>
          </cell>
          <cell r="K502" t="str">
            <v>-</v>
          </cell>
          <cell r="L502">
            <v>0</v>
          </cell>
          <cell r="N502" t="str">
            <v xml:space="preserve"> </v>
          </cell>
          <cell r="O502" t="str">
            <v>белый</v>
          </cell>
          <cell r="P502" t="str">
            <v>зеленый</v>
          </cell>
          <cell r="Q502" t="str">
            <v>M</v>
          </cell>
          <cell r="T502" t="str">
            <v xml:space="preserve"> </v>
          </cell>
        </row>
        <row r="503">
          <cell r="A503" t="str">
            <v>87-77-0090</v>
          </cell>
          <cell r="B503" t="str">
            <v>фото</v>
          </cell>
          <cell r="C503" t="str">
            <v>Tortilla Chip</v>
          </cell>
          <cell r="D503" t="str">
            <v>большой</v>
          </cell>
          <cell r="E503">
            <v>150</v>
          </cell>
          <cell r="F503">
            <v>0.68</v>
          </cell>
          <cell r="G503">
            <v>1.08</v>
          </cell>
          <cell r="I503">
            <v>0</v>
          </cell>
          <cell r="J503">
            <v>0</v>
          </cell>
          <cell r="K503" t="str">
            <v>-</v>
          </cell>
          <cell r="L503">
            <v>0</v>
          </cell>
          <cell r="N503" t="str">
            <v>желтый</v>
          </cell>
          <cell r="O503" t="str">
            <v xml:space="preserve"> </v>
          </cell>
          <cell r="P503" t="str">
            <v xml:space="preserve"> </v>
          </cell>
          <cell r="Q503" t="str">
            <v>L</v>
          </cell>
          <cell r="R503" t="str">
            <v>да</v>
          </cell>
          <cell r="T503" t="str">
            <v xml:space="preserve"> </v>
          </cell>
        </row>
        <row r="504">
          <cell r="A504" t="str">
            <v>87-77-0387</v>
          </cell>
          <cell r="B504" t="str">
            <v>фото</v>
          </cell>
          <cell r="C504" t="str">
            <v>Tortilla Chip</v>
          </cell>
          <cell r="D504" t="str">
            <v>стандартный</v>
          </cell>
          <cell r="E504">
            <v>250</v>
          </cell>
          <cell r="F504">
            <v>0.6</v>
          </cell>
          <cell r="G504">
            <v>1</v>
          </cell>
          <cell r="I504">
            <v>0</v>
          </cell>
          <cell r="J504">
            <v>0</v>
          </cell>
          <cell r="K504" t="str">
            <v>-</v>
          </cell>
          <cell r="L504">
            <v>0</v>
          </cell>
          <cell r="N504" t="str">
            <v>желтый</v>
          </cell>
          <cell r="O504" t="str">
            <v xml:space="preserve"> </v>
          </cell>
          <cell r="P504" t="str">
            <v xml:space="preserve"> </v>
          </cell>
          <cell r="Q504" t="str">
            <v>L</v>
          </cell>
          <cell r="R504" t="str">
            <v>да</v>
          </cell>
          <cell r="T504" t="str">
            <v xml:space="preserve"> </v>
          </cell>
        </row>
        <row r="505">
          <cell r="A505" t="str">
            <v>87-77-0562</v>
          </cell>
          <cell r="B505" t="str">
            <v>фото</v>
          </cell>
          <cell r="C505" t="str">
            <v>Tortilla Chip</v>
          </cell>
          <cell r="D505" t="str">
            <v>маленький</v>
          </cell>
          <cell r="E505">
            <v>500</v>
          </cell>
          <cell r="F505">
            <v>0.52</v>
          </cell>
          <cell r="G505">
            <v>0.92</v>
          </cell>
          <cell r="I505">
            <v>0</v>
          </cell>
          <cell r="J505">
            <v>0</v>
          </cell>
          <cell r="K505" t="str">
            <v>-</v>
          </cell>
          <cell r="L505">
            <v>0</v>
          </cell>
          <cell r="N505" t="str">
            <v>желтый</v>
          </cell>
          <cell r="O505" t="str">
            <v xml:space="preserve"> </v>
          </cell>
          <cell r="P505" t="str">
            <v xml:space="preserve"> </v>
          </cell>
          <cell r="Q505" t="str">
            <v>L</v>
          </cell>
          <cell r="R505" t="str">
            <v>да</v>
          </cell>
          <cell r="T505" t="str">
            <v xml:space="preserve"> </v>
          </cell>
        </row>
        <row r="506">
          <cell r="A506" t="str">
            <v>87-77-0388</v>
          </cell>
          <cell r="B506" t="str">
            <v>фото</v>
          </cell>
          <cell r="C506" t="str">
            <v>Tropicana</v>
          </cell>
          <cell r="D506" t="str">
            <v>стандартный</v>
          </cell>
          <cell r="E506">
            <v>250</v>
          </cell>
          <cell r="F506">
            <v>1.08</v>
          </cell>
          <cell r="G506">
            <v>1.49</v>
          </cell>
          <cell r="I506">
            <v>0</v>
          </cell>
          <cell r="J506">
            <v>0</v>
          </cell>
          <cell r="K506" t="str">
            <v>-</v>
          </cell>
          <cell r="L506">
            <v>0</v>
          </cell>
          <cell r="N506" t="str">
            <v>светло-зеленый</v>
          </cell>
          <cell r="O506" t="str">
            <v xml:space="preserve"> </v>
          </cell>
          <cell r="P506" t="str">
            <v>желтый</v>
          </cell>
          <cell r="Q506" t="str">
            <v>L</v>
          </cell>
          <cell r="T506" t="str">
            <v xml:space="preserve"> </v>
          </cell>
        </row>
        <row r="507">
          <cell r="A507" t="str">
            <v>87-77-0056</v>
          </cell>
          <cell r="B507" t="str">
            <v>фото</v>
          </cell>
          <cell r="C507" t="str">
            <v>Undulata Albomarginata</v>
          </cell>
          <cell r="D507" t="str">
            <v>большой</v>
          </cell>
          <cell r="E507">
            <v>150</v>
          </cell>
          <cell r="F507">
            <v>0.4</v>
          </cell>
          <cell r="G507">
            <v>0.8</v>
          </cell>
          <cell r="I507">
            <v>0</v>
          </cell>
          <cell r="J507">
            <v>0</v>
          </cell>
          <cell r="K507" t="str">
            <v>-</v>
          </cell>
          <cell r="L507">
            <v>0</v>
          </cell>
          <cell r="N507" t="str">
            <v xml:space="preserve"> </v>
          </cell>
          <cell r="O507" t="str">
            <v>зеленый</v>
          </cell>
          <cell r="P507" t="str">
            <v>белый</v>
          </cell>
          <cell r="Q507" t="str">
            <v>M</v>
          </cell>
          <cell r="T507" t="str">
            <v>ДА</v>
          </cell>
        </row>
        <row r="508">
          <cell r="A508" t="str">
            <v>87-77-0390</v>
          </cell>
          <cell r="B508" t="str">
            <v>фото</v>
          </cell>
          <cell r="C508" t="str">
            <v>Undulata Albomarginata</v>
          </cell>
          <cell r="D508" t="str">
            <v>стандартный</v>
          </cell>
          <cell r="E508">
            <v>250</v>
          </cell>
          <cell r="F508">
            <v>0.36</v>
          </cell>
          <cell r="G508">
            <v>0.76</v>
          </cell>
          <cell r="I508">
            <v>0</v>
          </cell>
          <cell r="J508">
            <v>0</v>
          </cell>
          <cell r="K508" t="str">
            <v>-</v>
          </cell>
          <cell r="L508">
            <v>0</v>
          </cell>
          <cell r="N508" t="str">
            <v xml:space="preserve"> </v>
          </cell>
          <cell r="O508" t="str">
            <v>зеленый</v>
          </cell>
          <cell r="P508" t="str">
            <v>белый</v>
          </cell>
          <cell r="Q508" t="str">
            <v>M</v>
          </cell>
          <cell r="T508" t="str">
            <v>ДА</v>
          </cell>
        </row>
        <row r="509">
          <cell r="A509" t="str">
            <v>87-77-0564</v>
          </cell>
          <cell r="B509" t="str">
            <v>фото</v>
          </cell>
          <cell r="C509" t="str">
            <v>Undulata Albomarginata</v>
          </cell>
          <cell r="D509" t="str">
            <v>маленький</v>
          </cell>
          <cell r="E509">
            <v>500</v>
          </cell>
          <cell r="F509">
            <v>0.3</v>
          </cell>
          <cell r="G509">
            <v>0.71</v>
          </cell>
          <cell r="I509">
            <v>0</v>
          </cell>
          <cell r="J509">
            <v>0</v>
          </cell>
          <cell r="K509" t="str">
            <v>-</v>
          </cell>
          <cell r="L509">
            <v>0</v>
          </cell>
          <cell r="N509" t="str">
            <v xml:space="preserve"> </v>
          </cell>
          <cell r="O509" t="str">
            <v>зеленый</v>
          </cell>
          <cell r="P509" t="str">
            <v>белый</v>
          </cell>
          <cell r="Q509" t="str">
            <v>M</v>
          </cell>
          <cell r="T509" t="str">
            <v>ДА</v>
          </cell>
        </row>
        <row r="510">
          <cell r="A510" t="str">
            <v>87-77-0064</v>
          </cell>
          <cell r="B510" t="str">
            <v>фото</v>
          </cell>
          <cell r="C510" t="str">
            <v>Undulata Mediovariegata</v>
          </cell>
          <cell r="D510" t="str">
            <v>большой</v>
          </cell>
          <cell r="E510">
            <v>150</v>
          </cell>
          <cell r="F510">
            <v>0.48</v>
          </cell>
          <cell r="G510">
            <v>0.88</v>
          </cell>
          <cell r="I510">
            <v>0</v>
          </cell>
          <cell r="J510">
            <v>0</v>
          </cell>
          <cell r="K510" t="str">
            <v>-</v>
          </cell>
          <cell r="L510">
            <v>0</v>
          </cell>
          <cell r="N510" t="str">
            <v xml:space="preserve"> </v>
          </cell>
          <cell r="O510" t="str">
            <v>белый</v>
          </cell>
          <cell r="P510" t="str">
            <v>зеленый</v>
          </cell>
          <cell r="Q510" t="str">
            <v>M</v>
          </cell>
          <cell r="T510" t="str">
            <v xml:space="preserve"> </v>
          </cell>
        </row>
        <row r="511">
          <cell r="A511" t="str">
            <v>87-77-0391</v>
          </cell>
          <cell r="B511" t="str">
            <v>фото</v>
          </cell>
          <cell r="C511" t="str">
            <v>Undulata Mediovariegata</v>
          </cell>
          <cell r="D511" t="str">
            <v>стандартный</v>
          </cell>
          <cell r="E511">
            <v>250</v>
          </cell>
          <cell r="F511">
            <v>0.41000000000000003</v>
          </cell>
          <cell r="G511">
            <v>0.81</v>
          </cell>
          <cell r="I511">
            <v>0</v>
          </cell>
          <cell r="J511">
            <v>0</v>
          </cell>
          <cell r="K511" t="str">
            <v>-</v>
          </cell>
          <cell r="L511">
            <v>0</v>
          </cell>
          <cell r="N511" t="str">
            <v xml:space="preserve"> </v>
          </cell>
          <cell r="O511" t="str">
            <v>белый</v>
          </cell>
          <cell r="P511" t="str">
            <v>зеленый</v>
          </cell>
          <cell r="Q511" t="str">
            <v>M</v>
          </cell>
          <cell r="T511" t="str">
            <v xml:space="preserve"> </v>
          </cell>
        </row>
        <row r="512">
          <cell r="A512" t="str">
            <v>87-77-0565</v>
          </cell>
          <cell r="B512" t="str">
            <v>фото</v>
          </cell>
          <cell r="C512" t="str">
            <v>Undulata Mediovariegata</v>
          </cell>
          <cell r="D512" t="str">
            <v>маленький</v>
          </cell>
          <cell r="E512">
            <v>500</v>
          </cell>
          <cell r="F512">
            <v>0.33</v>
          </cell>
          <cell r="G512">
            <v>0.73</v>
          </cell>
          <cell r="I512">
            <v>0</v>
          </cell>
          <cell r="J512">
            <v>0</v>
          </cell>
          <cell r="K512" t="str">
            <v>-</v>
          </cell>
          <cell r="L512">
            <v>0</v>
          </cell>
          <cell r="N512" t="str">
            <v xml:space="preserve"> </v>
          </cell>
          <cell r="O512" t="str">
            <v>белый</v>
          </cell>
          <cell r="P512" t="str">
            <v>зеленый</v>
          </cell>
          <cell r="Q512" t="str">
            <v>M</v>
          </cell>
          <cell r="T512" t="str">
            <v xml:space="preserve"> </v>
          </cell>
        </row>
        <row r="513">
          <cell r="A513" t="str">
            <v>87-77-0091</v>
          </cell>
          <cell r="B513" t="str">
            <v>фото</v>
          </cell>
          <cell r="C513" t="str">
            <v>Undulata Univittata</v>
          </cell>
          <cell r="D513" t="str">
            <v>большой</v>
          </cell>
          <cell r="E513">
            <v>150</v>
          </cell>
          <cell r="F513">
            <v>0.68</v>
          </cell>
          <cell r="G513">
            <v>1.08</v>
          </cell>
          <cell r="I513">
            <v>0</v>
          </cell>
          <cell r="J513">
            <v>0</v>
          </cell>
          <cell r="K513" t="str">
            <v>-</v>
          </cell>
          <cell r="L513">
            <v>0</v>
          </cell>
          <cell r="N513" t="str">
            <v xml:space="preserve"> </v>
          </cell>
          <cell r="O513" t="str">
            <v>белый</v>
          </cell>
          <cell r="P513" t="str">
            <v>зеленый</v>
          </cell>
          <cell r="Q513" t="str">
            <v>M</v>
          </cell>
          <cell r="T513" t="str">
            <v xml:space="preserve"> </v>
          </cell>
        </row>
        <row r="514">
          <cell r="A514" t="str">
            <v>87-77-0392</v>
          </cell>
          <cell r="B514" t="str">
            <v>фото</v>
          </cell>
          <cell r="C514" t="str">
            <v>Undulata Univittata</v>
          </cell>
          <cell r="D514" t="str">
            <v>стандартный</v>
          </cell>
          <cell r="E514">
            <v>250</v>
          </cell>
          <cell r="F514">
            <v>0.6</v>
          </cell>
          <cell r="G514">
            <v>1</v>
          </cell>
          <cell r="I514">
            <v>0</v>
          </cell>
          <cell r="J514">
            <v>0</v>
          </cell>
          <cell r="K514" t="str">
            <v>-</v>
          </cell>
          <cell r="L514">
            <v>0</v>
          </cell>
          <cell r="N514" t="str">
            <v xml:space="preserve"> </v>
          </cell>
          <cell r="O514" t="str">
            <v>белый</v>
          </cell>
          <cell r="P514" t="str">
            <v>зеленый</v>
          </cell>
          <cell r="Q514" t="str">
            <v>M</v>
          </cell>
          <cell r="T514" t="str">
            <v xml:space="preserve"> </v>
          </cell>
        </row>
        <row r="515">
          <cell r="A515" t="str">
            <v>87-77-0566</v>
          </cell>
          <cell r="B515" t="str">
            <v>фото</v>
          </cell>
          <cell r="C515" t="str">
            <v>Undulata Univittata</v>
          </cell>
          <cell r="D515" t="str">
            <v>маленький</v>
          </cell>
          <cell r="E515">
            <v>500</v>
          </cell>
          <cell r="F515">
            <v>0.52</v>
          </cell>
          <cell r="G515">
            <v>0.92</v>
          </cell>
          <cell r="I515">
            <v>0</v>
          </cell>
          <cell r="J515">
            <v>0</v>
          </cell>
          <cell r="K515" t="str">
            <v>-</v>
          </cell>
          <cell r="L515">
            <v>0</v>
          </cell>
          <cell r="N515" t="str">
            <v xml:space="preserve"> </v>
          </cell>
          <cell r="O515" t="str">
            <v>белый</v>
          </cell>
          <cell r="P515" t="str">
            <v>зеленый</v>
          </cell>
          <cell r="Q515" t="str">
            <v>M</v>
          </cell>
          <cell r="T515" t="str">
            <v xml:space="preserve"> </v>
          </cell>
        </row>
        <row r="516">
          <cell r="A516" t="str">
            <v>87-77-0197</v>
          </cell>
          <cell r="B516" t="str">
            <v>фото</v>
          </cell>
          <cell r="C516" t="str">
            <v>Valley's Glacier</v>
          </cell>
          <cell r="D516" t="str">
            <v>большой</v>
          </cell>
          <cell r="E516">
            <v>150</v>
          </cell>
          <cell r="F516">
            <v>2.0599999999999996</v>
          </cell>
          <cell r="G516">
            <v>2.46</v>
          </cell>
          <cell r="I516">
            <v>0</v>
          </cell>
          <cell r="J516">
            <v>0</v>
          </cell>
          <cell r="K516" t="str">
            <v>-</v>
          </cell>
          <cell r="L516">
            <v>0</v>
          </cell>
          <cell r="N516" t="str">
            <v xml:space="preserve"> </v>
          </cell>
          <cell r="O516" t="str">
            <v>зеленый</v>
          </cell>
          <cell r="P516" t="str">
            <v>желтый</v>
          </cell>
          <cell r="Q516" t="str">
            <v>SM</v>
          </cell>
          <cell r="T516" t="str">
            <v xml:space="preserve"> </v>
          </cell>
        </row>
        <row r="517">
          <cell r="A517" t="str">
            <v>87-77-0393</v>
          </cell>
          <cell r="B517" t="str">
            <v>фото</v>
          </cell>
          <cell r="C517" t="str">
            <v>Valley's Glacier</v>
          </cell>
          <cell r="D517" t="str">
            <v>стандартный</v>
          </cell>
          <cell r="E517">
            <v>250</v>
          </cell>
          <cell r="F517">
            <v>1.65</v>
          </cell>
          <cell r="G517">
            <v>2.0599999999999996</v>
          </cell>
          <cell r="I517">
            <v>0</v>
          </cell>
          <cell r="J517">
            <v>0</v>
          </cell>
          <cell r="K517" t="str">
            <v>-</v>
          </cell>
          <cell r="L517">
            <v>0</v>
          </cell>
          <cell r="N517" t="str">
            <v xml:space="preserve"> </v>
          </cell>
          <cell r="O517" t="str">
            <v>зеленый</v>
          </cell>
          <cell r="P517" t="str">
            <v>желтый</v>
          </cell>
          <cell r="Q517" t="str">
            <v>SM</v>
          </cell>
          <cell r="T517" t="str">
            <v xml:space="preserve"> </v>
          </cell>
        </row>
        <row r="518">
          <cell r="A518" t="str">
            <v>87-77-0567</v>
          </cell>
          <cell r="B518" t="str">
            <v>фото</v>
          </cell>
          <cell r="C518" t="str">
            <v>Valley's Glacier</v>
          </cell>
          <cell r="D518" t="str">
            <v>маленький</v>
          </cell>
          <cell r="E518">
            <v>500</v>
          </cell>
          <cell r="F518">
            <v>1.41</v>
          </cell>
          <cell r="G518">
            <v>1.81</v>
          </cell>
          <cell r="I518">
            <v>0</v>
          </cell>
          <cell r="J518">
            <v>0</v>
          </cell>
          <cell r="K518" t="str">
            <v>-</v>
          </cell>
          <cell r="L518">
            <v>0</v>
          </cell>
          <cell r="N518" t="str">
            <v xml:space="preserve"> </v>
          </cell>
          <cell r="O518" t="str">
            <v>зеленый</v>
          </cell>
          <cell r="P518" t="str">
            <v>желтый</v>
          </cell>
          <cell r="Q518" t="str">
            <v>SM</v>
          </cell>
          <cell r="T518" t="str">
            <v xml:space="preserve"> </v>
          </cell>
        </row>
        <row r="519">
          <cell r="A519" t="str">
            <v>87-77-0182</v>
          </cell>
          <cell r="B519" t="str">
            <v>фото</v>
          </cell>
          <cell r="C519" t="str">
            <v>Velvet Moon</v>
          </cell>
          <cell r="D519" t="str">
            <v>большой</v>
          </cell>
          <cell r="E519">
            <v>150</v>
          </cell>
          <cell r="F519">
            <v>1.65</v>
          </cell>
          <cell r="G519">
            <v>2.0599999999999996</v>
          </cell>
          <cell r="I519">
            <v>0</v>
          </cell>
          <cell r="J519">
            <v>0</v>
          </cell>
          <cell r="K519" t="str">
            <v>-</v>
          </cell>
          <cell r="L519">
            <v>0</v>
          </cell>
          <cell r="N519" t="str">
            <v xml:space="preserve"> </v>
          </cell>
          <cell r="O519" t="str">
            <v>зеленый</v>
          </cell>
          <cell r="P519" t="str">
            <v>желтый</v>
          </cell>
          <cell r="Q519" t="str">
            <v>M</v>
          </cell>
          <cell r="T519" t="str">
            <v xml:space="preserve"> </v>
          </cell>
        </row>
        <row r="520">
          <cell r="A520" t="str">
            <v>87-77-0394</v>
          </cell>
          <cell r="B520" t="str">
            <v>фото</v>
          </cell>
          <cell r="C520" t="str">
            <v>Velvet Moon</v>
          </cell>
          <cell r="D520" t="str">
            <v>стандартный</v>
          </cell>
          <cell r="E520">
            <v>250</v>
          </cell>
          <cell r="F520">
            <v>1.41</v>
          </cell>
          <cell r="G520">
            <v>1.81</v>
          </cell>
          <cell r="I520">
            <v>0</v>
          </cell>
          <cell r="J520">
            <v>0</v>
          </cell>
          <cell r="K520" t="str">
            <v>-</v>
          </cell>
          <cell r="L520">
            <v>0</v>
          </cell>
          <cell r="N520" t="str">
            <v xml:space="preserve"> </v>
          </cell>
          <cell r="O520" t="str">
            <v>зеленый</v>
          </cell>
          <cell r="P520" t="str">
            <v>желтый</v>
          </cell>
          <cell r="Q520" t="str">
            <v>M</v>
          </cell>
          <cell r="T520" t="str">
            <v xml:space="preserve"> </v>
          </cell>
        </row>
        <row r="521">
          <cell r="A521" t="str">
            <v>87-77-0568</v>
          </cell>
          <cell r="B521" t="str">
            <v>фото</v>
          </cell>
          <cell r="C521" t="str">
            <v>Velvet Moon</v>
          </cell>
          <cell r="D521" t="str">
            <v>маленький</v>
          </cell>
          <cell r="E521">
            <v>500</v>
          </cell>
          <cell r="F521">
            <v>1.25</v>
          </cell>
          <cell r="G521">
            <v>1.65</v>
          </cell>
          <cell r="I521">
            <v>0</v>
          </cell>
          <cell r="J521">
            <v>0</v>
          </cell>
          <cell r="K521" t="str">
            <v>-</v>
          </cell>
          <cell r="L521">
            <v>0</v>
          </cell>
          <cell r="N521" t="str">
            <v xml:space="preserve"> </v>
          </cell>
          <cell r="O521" t="str">
            <v>зеленый</v>
          </cell>
          <cell r="P521" t="str">
            <v>желтый</v>
          </cell>
          <cell r="Q521" t="str">
            <v>M</v>
          </cell>
          <cell r="T521" t="str">
            <v xml:space="preserve"> </v>
          </cell>
        </row>
        <row r="522">
          <cell r="A522" t="str">
            <v>87-77-0395</v>
          </cell>
          <cell r="B522" t="str">
            <v>фото</v>
          </cell>
          <cell r="C522" t="str">
            <v>Venus</v>
          </cell>
          <cell r="D522" t="str">
            <v>стандартный</v>
          </cell>
          <cell r="E522">
            <v>250</v>
          </cell>
          <cell r="F522">
            <v>2.0599999999999996</v>
          </cell>
          <cell r="G522">
            <v>2.46</v>
          </cell>
          <cell r="I522">
            <v>0</v>
          </cell>
          <cell r="J522">
            <v>0</v>
          </cell>
          <cell r="K522" t="str">
            <v>-</v>
          </cell>
          <cell r="L522">
            <v>0</v>
          </cell>
          <cell r="N522" t="str">
            <v>зеленый</v>
          </cell>
          <cell r="O522" t="str">
            <v xml:space="preserve"> </v>
          </cell>
          <cell r="P522" t="str">
            <v xml:space="preserve"> </v>
          </cell>
          <cell r="Q522" t="str">
            <v>M</v>
          </cell>
          <cell r="R522" t="str">
            <v>Very</v>
          </cell>
          <cell r="T522" t="str">
            <v>ДА</v>
          </cell>
        </row>
        <row r="523">
          <cell r="A523" t="str">
            <v>87-77-0569</v>
          </cell>
          <cell r="B523" t="str">
            <v>фото</v>
          </cell>
          <cell r="C523" t="str">
            <v>Venus</v>
          </cell>
          <cell r="D523" t="str">
            <v>маленький</v>
          </cell>
          <cell r="E523">
            <v>500</v>
          </cell>
          <cell r="F523">
            <v>1.65</v>
          </cell>
          <cell r="G523">
            <v>2.0599999999999996</v>
          </cell>
          <cell r="I523">
            <v>0</v>
          </cell>
          <cell r="J523">
            <v>0</v>
          </cell>
          <cell r="K523" t="str">
            <v>-</v>
          </cell>
          <cell r="L523">
            <v>0</v>
          </cell>
          <cell r="N523" t="str">
            <v>зеленый</v>
          </cell>
          <cell r="O523" t="str">
            <v xml:space="preserve"> </v>
          </cell>
          <cell r="P523" t="str">
            <v xml:space="preserve"> </v>
          </cell>
          <cell r="Q523" t="str">
            <v>M</v>
          </cell>
          <cell r="R523" t="str">
            <v>Very</v>
          </cell>
          <cell r="T523" t="str">
            <v>ДА</v>
          </cell>
        </row>
        <row r="524">
          <cell r="A524" t="str">
            <v>87-77-0183</v>
          </cell>
          <cell r="B524" t="str">
            <v>фото</v>
          </cell>
          <cell r="C524" t="str">
            <v>Victory</v>
          </cell>
          <cell r="D524" t="str">
            <v>большой</v>
          </cell>
          <cell r="E524">
            <v>150</v>
          </cell>
          <cell r="F524">
            <v>1.65</v>
          </cell>
          <cell r="G524">
            <v>2.0599999999999996</v>
          </cell>
          <cell r="I524">
            <v>0</v>
          </cell>
          <cell r="J524">
            <v>0</v>
          </cell>
          <cell r="K524" t="str">
            <v>-</v>
          </cell>
          <cell r="L524">
            <v>0</v>
          </cell>
          <cell r="M524" t="str">
            <v>Хоста 2015 года</v>
          </cell>
          <cell r="N524" t="str">
            <v xml:space="preserve"> </v>
          </cell>
          <cell r="O524" t="str">
            <v>кремовый</v>
          </cell>
          <cell r="P524" t="str">
            <v>зеленый</v>
          </cell>
          <cell r="Q524" t="str">
            <v>VL</v>
          </cell>
          <cell r="T524" t="str">
            <v>ДА</v>
          </cell>
          <cell r="U524" t="str">
            <v>ДА</v>
          </cell>
        </row>
        <row r="525">
          <cell r="A525" t="str">
            <v>87-77-0396</v>
          </cell>
          <cell r="B525" t="str">
            <v>фото</v>
          </cell>
          <cell r="C525" t="str">
            <v>Victory</v>
          </cell>
          <cell r="D525" t="str">
            <v>стандартный</v>
          </cell>
          <cell r="E525">
            <v>250</v>
          </cell>
          <cell r="F525">
            <v>1.41</v>
          </cell>
          <cell r="G525">
            <v>1.81</v>
          </cell>
          <cell r="I525">
            <v>0</v>
          </cell>
          <cell r="J525">
            <v>0</v>
          </cell>
          <cell r="K525" t="str">
            <v>-</v>
          </cell>
          <cell r="L525">
            <v>0</v>
          </cell>
          <cell r="M525" t="str">
            <v>Хоста 2015 года</v>
          </cell>
          <cell r="N525" t="str">
            <v xml:space="preserve"> </v>
          </cell>
          <cell r="O525" t="str">
            <v>кремовый</v>
          </cell>
          <cell r="P525" t="str">
            <v>зеленый</v>
          </cell>
          <cell r="Q525" t="str">
            <v>VL</v>
          </cell>
          <cell r="T525" t="str">
            <v>ДА</v>
          </cell>
          <cell r="U525" t="str">
            <v>ДА</v>
          </cell>
        </row>
        <row r="526">
          <cell r="A526" t="str">
            <v>87-77-0570</v>
          </cell>
          <cell r="B526" t="str">
            <v>фото</v>
          </cell>
          <cell r="C526" t="str">
            <v>Victory</v>
          </cell>
          <cell r="D526" t="str">
            <v>маленький</v>
          </cell>
          <cell r="E526">
            <v>500</v>
          </cell>
          <cell r="F526">
            <v>1.25</v>
          </cell>
          <cell r="G526">
            <v>1.65</v>
          </cell>
          <cell r="I526">
            <v>0</v>
          </cell>
          <cell r="J526">
            <v>0</v>
          </cell>
          <cell r="K526" t="str">
            <v>-</v>
          </cell>
          <cell r="L526">
            <v>0</v>
          </cell>
          <cell r="M526" t="str">
            <v>Хоста 2015 года</v>
          </cell>
          <cell r="N526" t="str">
            <v xml:space="preserve"> </v>
          </cell>
          <cell r="O526" t="str">
            <v>кремовый</v>
          </cell>
          <cell r="P526" t="str">
            <v>зеленый</v>
          </cell>
          <cell r="Q526" t="str">
            <v>VL</v>
          </cell>
          <cell r="T526" t="str">
            <v>ДА</v>
          </cell>
          <cell r="U526" t="str">
            <v>ДА</v>
          </cell>
        </row>
        <row r="527">
          <cell r="A527" t="str">
            <v>87-77-0398</v>
          </cell>
          <cell r="B527" t="str">
            <v>фото</v>
          </cell>
          <cell r="C527" t="str">
            <v>Whirly Pop</v>
          </cell>
          <cell r="D527" t="str">
            <v>стандартный</v>
          </cell>
          <cell r="E527">
            <v>250</v>
          </cell>
          <cell r="F527">
            <v>2.0599999999999996</v>
          </cell>
          <cell r="G527">
            <v>2.46</v>
          </cell>
          <cell r="I527">
            <v>0</v>
          </cell>
          <cell r="J527">
            <v>0</v>
          </cell>
          <cell r="K527" t="str">
            <v>-</v>
          </cell>
          <cell r="L527">
            <v>0</v>
          </cell>
          <cell r="N527" t="str">
            <v xml:space="preserve"> </v>
          </cell>
          <cell r="O527" t="str">
            <v>кремовый</v>
          </cell>
          <cell r="P527" t="str">
            <v>сине-зеленый</v>
          </cell>
          <cell r="Q527" t="str">
            <v>M</v>
          </cell>
          <cell r="S527" t="str">
            <v xml:space="preserve"> </v>
          </cell>
          <cell r="T527" t="str">
            <v xml:space="preserve"> </v>
          </cell>
        </row>
        <row r="528">
          <cell r="A528" t="str">
            <v>87-77-0572</v>
          </cell>
          <cell r="B528" t="str">
            <v>фото</v>
          </cell>
          <cell r="C528" t="str">
            <v>Whirly Pop</v>
          </cell>
          <cell r="D528" t="str">
            <v>маленький</v>
          </cell>
          <cell r="E528">
            <v>500</v>
          </cell>
          <cell r="F528">
            <v>1.65</v>
          </cell>
          <cell r="G528">
            <v>2.0599999999999996</v>
          </cell>
          <cell r="I528">
            <v>0</v>
          </cell>
          <cell r="J528">
            <v>0</v>
          </cell>
          <cell r="K528" t="str">
            <v>-</v>
          </cell>
          <cell r="L528">
            <v>0</v>
          </cell>
          <cell r="N528" t="str">
            <v xml:space="preserve"> </v>
          </cell>
          <cell r="O528" t="str">
            <v>кремовый</v>
          </cell>
          <cell r="P528" t="str">
            <v>сине-зеленый</v>
          </cell>
          <cell r="Q528" t="str">
            <v>M</v>
          </cell>
          <cell r="S528" t="str">
            <v xml:space="preserve"> </v>
          </cell>
          <cell r="T528" t="str">
            <v xml:space="preserve"> </v>
          </cell>
        </row>
        <row r="529">
          <cell r="A529" t="str">
            <v>87-77-0399</v>
          </cell>
          <cell r="B529" t="str">
            <v>фото</v>
          </cell>
          <cell r="C529" t="str">
            <v>White Bikini</v>
          </cell>
          <cell r="D529" t="str">
            <v>стандартный</v>
          </cell>
          <cell r="E529">
            <v>250</v>
          </cell>
          <cell r="F529">
            <v>1.65</v>
          </cell>
          <cell r="G529">
            <v>2.0599999999999996</v>
          </cell>
          <cell r="I529">
            <v>0</v>
          </cell>
          <cell r="J529">
            <v>0</v>
          </cell>
          <cell r="K529" t="str">
            <v>-</v>
          </cell>
          <cell r="L529">
            <v>0</v>
          </cell>
          <cell r="N529" t="str">
            <v xml:space="preserve"> </v>
          </cell>
          <cell r="O529" t="str">
            <v>белый</v>
          </cell>
          <cell r="P529" t="str">
            <v>зеленый</v>
          </cell>
          <cell r="Q529" t="str">
            <v>SM</v>
          </cell>
          <cell r="T529" t="str">
            <v xml:space="preserve"> </v>
          </cell>
        </row>
        <row r="530">
          <cell r="A530" t="str">
            <v>87-77-0573</v>
          </cell>
          <cell r="B530" t="str">
            <v>фото</v>
          </cell>
          <cell r="C530" t="str">
            <v>White Bikini</v>
          </cell>
          <cell r="D530" t="str">
            <v>маленький</v>
          </cell>
          <cell r="E530">
            <v>500</v>
          </cell>
          <cell r="F530">
            <v>1.41</v>
          </cell>
          <cell r="G530">
            <v>1.81</v>
          </cell>
          <cell r="I530">
            <v>0</v>
          </cell>
          <cell r="J530">
            <v>0</v>
          </cell>
          <cell r="K530" t="str">
            <v>-</v>
          </cell>
          <cell r="L530">
            <v>0</v>
          </cell>
          <cell r="N530" t="str">
            <v xml:space="preserve"> </v>
          </cell>
          <cell r="O530" t="str">
            <v>белый</v>
          </cell>
          <cell r="P530" t="str">
            <v>зеленый</v>
          </cell>
          <cell r="Q530" t="str">
            <v>SM</v>
          </cell>
          <cell r="T530" t="str">
            <v xml:space="preserve"> </v>
          </cell>
        </row>
        <row r="531">
          <cell r="A531" t="str">
            <v>87-77-0574</v>
          </cell>
          <cell r="B531" t="str">
            <v>фото</v>
          </cell>
          <cell r="C531" t="str">
            <v>White Dove</v>
          </cell>
          <cell r="D531" t="str">
            <v>маленький</v>
          </cell>
          <cell r="E531">
            <v>500</v>
          </cell>
          <cell r="F531">
            <v>1.65</v>
          </cell>
          <cell r="G531">
            <v>2.0599999999999996</v>
          </cell>
          <cell r="I531">
            <v>0</v>
          </cell>
          <cell r="J531">
            <v>0</v>
          </cell>
          <cell r="K531" t="str">
            <v>-</v>
          </cell>
          <cell r="L531">
            <v>0</v>
          </cell>
          <cell r="N531" t="str">
            <v xml:space="preserve"> </v>
          </cell>
          <cell r="O531" t="str">
            <v>зеленый</v>
          </cell>
          <cell r="P531" t="str">
            <v>белый</v>
          </cell>
          <cell r="Q531" t="str">
            <v>S</v>
          </cell>
          <cell r="S531" t="str">
            <v>белоснежные цветы</v>
          </cell>
          <cell r="T531" t="str">
            <v xml:space="preserve"> </v>
          </cell>
        </row>
        <row r="532">
          <cell r="A532" t="str">
            <v>87-77-0136</v>
          </cell>
          <cell r="B532" t="str">
            <v>фото</v>
          </cell>
          <cell r="C532" t="str">
            <v>White Feather ®</v>
          </cell>
          <cell r="D532" t="str">
            <v>большой</v>
          </cell>
          <cell r="E532">
            <v>150</v>
          </cell>
          <cell r="F532">
            <v>1.1200000000000001</v>
          </cell>
          <cell r="G532">
            <v>1.53</v>
          </cell>
          <cell r="I532">
            <v>0</v>
          </cell>
          <cell r="J532">
            <v>0</v>
          </cell>
          <cell r="K532" t="str">
            <v>-</v>
          </cell>
          <cell r="L532">
            <v>0</v>
          </cell>
          <cell r="M532" t="str">
            <v>Special Attention</v>
          </cell>
          <cell r="N532" t="str">
            <v>белый</v>
          </cell>
          <cell r="O532" t="str">
            <v xml:space="preserve"> </v>
          </cell>
          <cell r="P532" t="str">
            <v xml:space="preserve"> </v>
          </cell>
          <cell r="Q532" t="str">
            <v>SM</v>
          </cell>
          <cell r="S532" t="str">
            <v>заостренные листья</v>
          </cell>
          <cell r="T532" t="str">
            <v xml:space="preserve"> </v>
          </cell>
        </row>
        <row r="533">
          <cell r="A533" t="str">
            <v>87-77-0400</v>
          </cell>
          <cell r="B533" t="str">
            <v>фото</v>
          </cell>
          <cell r="C533" t="str">
            <v>White Feather ®</v>
          </cell>
          <cell r="D533" t="str">
            <v>стандартный</v>
          </cell>
          <cell r="E533">
            <v>250</v>
          </cell>
          <cell r="F533">
            <v>0.96</v>
          </cell>
          <cell r="G533">
            <v>1.37</v>
          </cell>
          <cell r="I533">
            <v>0</v>
          </cell>
          <cell r="J533">
            <v>0</v>
          </cell>
          <cell r="K533" t="str">
            <v>-</v>
          </cell>
          <cell r="L533">
            <v>0</v>
          </cell>
          <cell r="M533" t="str">
            <v>Special Attention</v>
          </cell>
          <cell r="N533" t="str">
            <v>белый</v>
          </cell>
          <cell r="O533" t="str">
            <v xml:space="preserve"> </v>
          </cell>
          <cell r="P533" t="str">
            <v xml:space="preserve"> </v>
          </cell>
          <cell r="Q533" t="str">
            <v>SM</v>
          </cell>
          <cell r="S533" t="str">
            <v>заостренные листья</v>
          </cell>
          <cell r="T533" t="str">
            <v xml:space="preserve"> </v>
          </cell>
        </row>
        <row r="534">
          <cell r="A534" t="str">
            <v>87-77-0575</v>
          </cell>
          <cell r="B534" t="str">
            <v>фото</v>
          </cell>
          <cell r="C534" t="str">
            <v>White Feather ®</v>
          </cell>
          <cell r="D534" t="str">
            <v>маленький</v>
          </cell>
          <cell r="E534">
            <v>500</v>
          </cell>
          <cell r="F534">
            <v>0.76</v>
          </cell>
          <cell r="G534">
            <v>1.17</v>
          </cell>
          <cell r="I534">
            <v>0</v>
          </cell>
          <cell r="J534">
            <v>0</v>
          </cell>
          <cell r="K534" t="str">
            <v>-</v>
          </cell>
          <cell r="L534">
            <v>0</v>
          </cell>
          <cell r="M534" t="str">
            <v>Special Attention</v>
          </cell>
          <cell r="N534" t="str">
            <v>белый</v>
          </cell>
          <cell r="O534" t="str">
            <v xml:space="preserve"> </v>
          </cell>
          <cell r="P534" t="str">
            <v xml:space="preserve"> </v>
          </cell>
          <cell r="Q534" t="str">
            <v>SM</v>
          </cell>
          <cell r="S534" t="str">
            <v>заостренные листья</v>
          </cell>
          <cell r="T534" t="str">
            <v xml:space="preserve"> </v>
          </cell>
        </row>
        <row r="535">
          <cell r="A535" t="str">
            <v>87-77-0083</v>
          </cell>
          <cell r="B535" t="str">
            <v>фото</v>
          </cell>
          <cell r="C535" t="str">
            <v>Wide Brim</v>
          </cell>
          <cell r="D535" t="str">
            <v>большой</v>
          </cell>
          <cell r="E535">
            <v>150</v>
          </cell>
          <cell r="F535">
            <v>0.6</v>
          </cell>
          <cell r="G535">
            <v>1</v>
          </cell>
          <cell r="I535">
            <v>0</v>
          </cell>
          <cell r="J535">
            <v>0</v>
          </cell>
          <cell r="K535" t="str">
            <v>-</v>
          </cell>
          <cell r="L535">
            <v>0</v>
          </cell>
          <cell r="O535" t="str">
            <v>зеленый</v>
          </cell>
          <cell r="P535" t="str">
            <v>желтый</v>
          </cell>
          <cell r="Q535" t="str">
            <v>ML</v>
          </cell>
        </row>
        <row r="536">
          <cell r="A536" t="str">
            <v>87-77-0401</v>
          </cell>
          <cell r="B536" t="str">
            <v>фото</v>
          </cell>
          <cell r="C536" t="str">
            <v>Wide Brim</v>
          </cell>
          <cell r="D536" t="str">
            <v>стандартный</v>
          </cell>
          <cell r="E536">
            <v>250</v>
          </cell>
          <cell r="F536">
            <v>0.52</v>
          </cell>
          <cell r="G536">
            <v>0.92</v>
          </cell>
          <cell r="I536">
            <v>0</v>
          </cell>
          <cell r="J536">
            <v>0</v>
          </cell>
          <cell r="K536" t="str">
            <v>-</v>
          </cell>
          <cell r="L536">
            <v>0</v>
          </cell>
          <cell r="O536" t="str">
            <v>зеленый</v>
          </cell>
          <cell r="P536" t="str">
            <v>желтый</v>
          </cell>
          <cell r="Q536" t="str">
            <v>ML</v>
          </cell>
        </row>
        <row r="537">
          <cell r="A537" t="str">
            <v>87-77-0576</v>
          </cell>
          <cell r="B537" t="str">
            <v>фото</v>
          </cell>
          <cell r="C537" t="str">
            <v>Wide Brim</v>
          </cell>
          <cell r="D537" t="str">
            <v>маленький</v>
          </cell>
          <cell r="E537">
            <v>500</v>
          </cell>
          <cell r="F537">
            <v>0.42</v>
          </cell>
          <cell r="G537">
            <v>0.83</v>
          </cell>
          <cell r="I537">
            <v>0</v>
          </cell>
          <cell r="J537">
            <v>0</v>
          </cell>
          <cell r="K537" t="str">
            <v>-</v>
          </cell>
          <cell r="L537">
            <v>0</v>
          </cell>
          <cell r="O537" t="str">
            <v>зеленый</v>
          </cell>
          <cell r="P537" t="str">
            <v>желтый</v>
          </cell>
          <cell r="Q537" t="str">
            <v>ML</v>
          </cell>
          <cell r="U537" t="str">
            <v xml:space="preserve"> </v>
          </cell>
        </row>
        <row r="538">
          <cell r="A538" t="str">
            <v>87-77-0092</v>
          </cell>
          <cell r="B538" t="str">
            <v>фото</v>
          </cell>
          <cell r="C538" t="str">
            <v>Wolverine</v>
          </cell>
          <cell r="D538" t="str">
            <v>большой</v>
          </cell>
          <cell r="E538">
            <v>150</v>
          </cell>
          <cell r="F538">
            <v>0.76</v>
          </cell>
          <cell r="G538">
            <v>1.17</v>
          </cell>
          <cell r="I538">
            <v>0</v>
          </cell>
          <cell r="J538">
            <v>0</v>
          </cell>
          <cell r="K538" t="str">
            <v>-</v>
          </cell>
          <cell r="L538">
            <v>0</v>
          </cell>
          <cell r="N538" t="str">
            <v xml:space="preserve"> </v>
          </cell>
          <cell r="O538" t="str">
            <v>голубой</v>
          </cell>
          <cell r="P538" t="str">
            <v>кремовый</v>
          </cell>
          <cell r="Q538" t="str">
            <v>SM</v>
          </cell>
          <cell r="T538" t="str">
            <v xml:space="preserve"> </v>
          </cell>
        </row>
        <row r="539">
          <cell r="A539" t="str">
            <v>87-77-0402</v>
          </cell>
          <cell r="B539" t="str">
            <v>фото</v>
          </cell>
          <cell r="C539" t="str">
            <v>Wolverine</v>
          </cell>
          <cell r="D539" t="str">
            <v>стандартный</v>
          </cell>
          <cell r="E539">
            <v>250</v>
          </cell>
          <cell r="F539">
            <v>0.68</v>
          </cell>
          <cell r="G539">
            <v>1.08</v>
          </cell>
          <cell r="I539">
            <v>0</v>
          </cell>
          <cell r="J539">
            <v>0</v>
          </cell>
          <cell r="K539" t="str">
            <v>-</v>
          </cell>
          <cell r="L539">
            <v>0</v>
          </cell>
          <cell r="N539" t="str">
            <v xml:space="preserve"> </v>
          </cell>
          <cell r="O539" t="str">
            <v>голубой</v>
          </cell>
          <cell r="P539" t="str">
            <v>кремовый</v>
          </cell>
          <cell r="Q539" t="str">
            <v>SM</v>
          </cell>
          <cell r="T539" t="str">
            <v xml:space="preserve"> </v>
          </cell>
        </row>
        <row r="540">
          <cell r="A540" t="str">
            <v>87-77-0577</v>
          </cell>
          <cell r="B540" t="str">
            <v>фото</v>
          </cell>
          <cell r="C540" t="str">
            <v>Wolverine</v>
          </cell>
          <cell r="D540" t="str">
            <v>маленький</v>
          </cell>
          <cell r="E540">
            <v>500</v>
          </cell>
          <cell r="F540">
            <v>0.6</v>
          </cell>
          <cell r="G540">
            <v>1</v>
          </cell>
          <cell r="I540">
            <v>0</v>
          </cell>
          <cell r="J540">
            <v>0</v>
          </cell>
          <cell r="K540" t="str">
            <v>-</v>
          </cell>
          <cell r="L540">
            <v>0</v>
          </cell>
          <cell r="N540" t="str">
            <v xml:space="preserve"> </v>
          </cell>
          <cell r="O540" t="str">
            <v>голубой</v>
          </cell>
          <cell r="P540" t="str">
            <v>кремовый</v>
          </cell>
          <cell r="Q540" t="str">
            <v>SM</v>
          </cell>
          <cell r="T540" t="str">
            <v xml:space="preserve"> </v>
          </cell>
        </row>
        <row r="541">
          <cell r="A541" t="str">
            <v>87-77-0084</v>
          </cell>
          <cell r="B541" t="str">
            <v>фото</v>
          </cell>
          <cell r="C541" t="str">
            <v>Yellow River</v>
          </cell>
          <cell r="D541" t="str">
            <v>большой</v>
          </cell>
          <cell r="E541">
            <v>150</v>
          </cell>
          <cell r="F541">
            <v>0.68</v>
          </cell>
          <cell r="G541">
            <v>1.08</v>
          </cell>
          <cell r="I541">
            <v>0</v>
          </cell>
          <cell r="J541">
            <v>0</v>
          </cell>
          <cell r="K541" t="str">
            <v>-</v>
          </cell>
          <cell r="L541">
            <v>0</v>
          </cell>
          <cell r="O541" t="str">
            <v>темно-зеленый</v>
          </cell>
          <cell r="P541" t="str">
            <v>желтый</v>
          </cell>
          <cell r="Q541" t="str">
            <v>ML</v>
          </cell>
          <cell r="S541" t="str">
            <v xml:space="preserve"> </v>
          </cell>
        </row>
        <row r="542">
          <cell r="A542" t="str">
            <v>87-77-0403</v>
          </cell>
          <cell r="B542" t="str">
            <v>фото</v>
          </cell>
          <cell r="C542" t="str">
            <v>Yellow River</v>
          </cell>
          <cell r="D542" t="str">
            <v>стандартный</v>
          </cell>
          <cell r="E542">
            <v>250</v>
          </cell>
          <cell r="F542">
            <v>0.6</v>
          </cell>
          <cell r="G542">
            <v>1</v>
          </cell>
          <cell r="I542">
            <v>0</v>
          </cell>
          <cell r="J542">
            <v>0</v>
          </cell>
          <cell r="K542" t="str">
            <v>-</v>
          </cell>
          <cell r="L542">
            <v>0</v>
          </cell>
        </row>
        <row r="543">
          <cell r="A543" t="str">
            <v>87-77-0578</v>
          </cell>
          <cell r="B543" t="str">
            <v>фото</v>
          </cell>
          <cell r="C543" t="str">
            <v>Yellow River</v>
          </cell>
          <cell r="D543" t="str">
            <v>маленький</v>
          </cell>
          <cell r="E543">
            <v>500</v>
          </cell>
          <cell r="F543">
            <v>0.52</v>
          </cell>
          <cell r="G543">
            <v>0.92</v>
          </cell>
          <cell r="I543">
            <v>0</v>
          </cell>
          <cell r="J543">
            <v>0</v>
          </cell>
          <cell r="K543" t="str">
            <v>-</v>
          </cell>
          <cell r="L543">
            <v>0</v>
          </cell>
          <cell r="O543" t="str">
            <v>темно-зеленый</v>
          </cell>
          <cell r="P543" t="str">
            <v>желтый</v>
          </cell>
          <cell r="Q543" t="str">
            <v>ML</v>
          </cell>
          <cell r="S543" t="str">
            <v xml:space="preserve"> 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Условия работы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di.sk/i/p6W6ODQSOqxfC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AE43-1569-4A25-AA16-28AC159DA041}">
  <sheetPr codeName="Лист6" filterMode="1">
    <pageSetUpPr fitToPage="1"/>
  </sheetPr>
  <dimension ref="A1:L200"/>
  <sheetViews>
    <sheetView showGridLines="0" tabSelected="1" workbookViewId="0">
      <selection activeCell="H20" sqref="H20"/>
    </sheetView>
  </sheetViews>
  <sheetFormatPr defaultColWidth="10.26953125" defaultRowHeight="14.5"/>
  <cols>
    <col min="1" max="1" width="10.36328125" style="117" customWidth="1"/>
    <col min="2" max="2" width="12.36328125" style="6" hidden="1" customWidth="1"/>
    <col min="3" max="3" width="30.26953125" style="2" customWidth="1"/>
    <col min="4" max="4" width="32.54296875" style="2" customWidth="1"/>
    <col min="5" max="5" width="35.81640625" style="2" customWidth="1"/>
    <col min="6" max="6" width="10.7265625" style="2" customWidth="1"/>
    <col min="7" max="7" width="11.1796875" style="3" customWidth="1"/>
    <col min="8" max="8" width="10.1796875" style="20" customWidth="1"/>
    <col min="9" max="9" width="14" style="20" customWidth="1"/>
    <col min="10" max="10" width="14.7265625" style="6" customWidth="1"/>
    <col min="11" max="11" width="18.6328125" style="6" customWidth="1"/>
    <col min="12" max="12" width="22.453125" style="6" customWidth="1"/>
    <col min="13" max="16384" width="10.26953125" style="6"/>
  </cols>
  <sheetData>
    <row r="1" spans="1:10">
      <c r="A1" s="115">
        <v>44970</v>
      </c>
      <c r="B1" s="1"/>
      <c r="H1" s="4" t="s">
        <v>0</v>
      </c>
      <c r="I1" s="5" t="s">
        <v>1</v>
      </c>
    </row>
    <row r="2" spans="1:10" s="7" customFormat="1" ht="57" customHeight="1">
      <c r="A2" s="116"/>
      <c r="C2" s="124" t="s">
        <v>2</v>
      </c>
      <c r="D2" s="124"/>
      <c r="E2" s="124"/>
      <c r="F2" s="124"/>
      <c r="G2" s="124"/>
      <c r="H2" s="124"/>
      <c r="I2" s="124"/>
      <c r="J2" s="124"/>
    </row>
    <row r="3" spans="1:10" s="7" customFormat="1" ht="15.75" customHeight="1">
      <c r="A3" s="116"/>
      <c r="B3" s="8"/>
      <c r="C3" s="9"/>
      <c r="D3" s="9"/>
      <c r="E3" s="10" t="s">
        <v>3</v>
      </c>
      <c r="F3" s="11"/>
      <c r="H3" s="12"/>
    </row>
    <row r="4" spans="1:10" s="7" customFormat="1" ht="15.75" customHeight="1">
      <c r="A4" s="116"/>
      <c r="B4" s="8"/>
      <c r="D4" s="13"/>
      <c r="E4" s="125" t="s">
        <v>4</v>
      </c>
      <c r="F4" s="125"/>
      <c r="G4" s="13"/>
      <c r="H4" s="13"/>
      <c r="I4" s="14"/>
      <c r="J4" s="14"/>
    </row>
    <row r="5" spans="1:10" s="7" customFormat="1" ht="15.75" customHeight="1">
      <c r="A5" s="116"/>
      <c r="B5" s="8"/>
      <c r="E5" s="15" t="s">
        <v>5</v>
      </c>
      <c r="F5" s="16" t="s">
        <v>6</v>
      </c>
      <c r="I5" s="14"/>
      <c r="J5" s="14"/>
    </row>
    <row r="6" spans="1:10" s="7" customFormat="1" ht="11.25" customHeight="1">
      <c r="A6" s="116"/>
      <c r="B6" s="8"/>
      <c r="C6" s="17"/>
      <c r="D6" s="17"/>
      <c r="E6" s="17"/>
      <c r="F6" s="17"/>
      <c r="G6" s="18"/>
      <c r="H6" s="18"/>
      <c r="I6" s="8"/>
      <c r="J6" s="8"/>
    </row>
    <row r="7" spans="1:10" ht="15" customHeight="1">
      <c r="C7" s="19" t="s">
        <v>7</v>
      </c>
      <c r="D7" s="19"/>
      <c r="E7" s="19"/>
      <c r="F7" s="19"/>
      <c r="G7" s="2"/>
      <c r="H7" s="2"/>
    </row>
    <row r="8" spans="1:10">
      <c r="C8" s="93" t="s">
        <v>510</v>
      </c>
      <c r="D8" s="21"/>
      <c r="E8" s="22"/>
      <c r="F8" s="22"/>
      <c r="G8" s="2"/>
      <c r="H8" s="126" t="s">
        <v>8</v>
      </c>
      <c r="I8" s="127"/>
      <c r="J8" s="23" t="s">
        <v>9</v>
      </c>
    </row>
    <row r="9" spans="1:10">
      <c r="C9" s="93" t="s">
        <v>511</v>
      </c>
      <c r="D9" s="21"/>
      <c r="E9" s="22"/>
      <c r="F9" s="22"/>
      <c r="G9" s="2"/>
      <c r="H9" s="128">
        <f>SUM(H20:H195)</f>
        <v>0</v>
      </c>
      <c r="I9" s="129"/>
      <c r="J9" s="24" t="s">
        <v>10</v>
      </c>
    </row>
    <row r="10" spans="1:10">
      <c r="C10" s="25" t="s">
        <v>11</v>
      </c>
      <c r="D10" s="19"/>
      <c r="E10" s="19"/>
      <c r="F10" s="19"/>
      <c r="G10" s="2"/>
      <c r="H10" s="130">
        <f>SUM(I20:I195)</f>
        <v>0</v>
      </c>
      <c r="I10" s="131"/>
      <c r="J10" s="24" t="s">
        <v>12</v>
      </c>
    </row>
    <row r="11" spans="1:10">
      <c r="C11" s="19" t="s">
        <v>604</v>
      </c>
      <c r="D11" s="19"/>
      <c r="E11" s="19"/>
      <c r="F11" s="19"/>
      <c r="H11" s="122">
        <f>SUM(J20:J195)</f>
        <v>0</v>
      </c>
      <c r="I11" s="123"/>
      <c r="J11" s="26" t="s">
        <v>13</v>
      </c>
    </row>
    <row r="12" spans="1:10">
      <c r="C12" s="19" t="s">
        <v>516</v>
      </c>
      <c r="D12" s="19"/>
      <c r="E12" s="19"/>
      <c r="F12" s="19"/>
      <c r="H12" s="120" t="str">
        <f>IF(H11&gt;=150000,"-5%","-     %")</f>
        <v>-     %</v>
      </c>
      <c r="I12" s="121"/>
      <c r="J12" s="26" t="s">
        <v>14</v>
      </c>
    </row>
    <row r="13" spans="1:10">
      <c r="C13" s="19" t="s">
        <v>15</v>
      </c>
      <c r="D13" s="19"/>
      <c r="E13" s="19"/>
      <c r="F13" s="19"/>
      <c r="H13" s="122">
        <f>IF(H11&gt;=150000,H11*0.95,H11)</f>
        <v>0</v>
      </c>
      <c r="I13" s="123"/>
      <c r="J13" s="27" t="s">
        <v>16</v>
      </c>
    </row>
    <row r="14" spans="1:10">
      <c r="C14" s="19" t="s">
        <v>17</v>
      </c>
      <c r="D14" s="19"/>
      <c r="E14" s="19"/>
      <c r="F14" s="19"/>
    </row>
    <row r="15" spans="1:10">
      <c r="C15" s="19" t="s">
        <v>18</v>
      </c>
      <c r="D15" s="19"/>
      <c r="E15" s="19"/>
      <c r="F15" s="19"/>
      <c r="H15" s="3"/>
      <c r="J15" s="20"/>
    </row>
    <row r="16" spans="1:10">
      <c r="C16" s="19" t="s">
        <v>19</v>
      </c>
      <c r="D16" s="19"/>
      <c r="E16" s="19"/>
      <c r="F16" s="19"/>
      <c r="H16" s="3"/>
      <c r="J16" s="20"/>
    </row>
    <row r="17" spans="1:12">
      <c r="C17" s="94" t="s">
        <v>519</v>
      </c>
    </row>
    <row r="18" spans="1:12">
      <c r="A18" s="113">
        <v>44970</v>
      </c>
      <c r="B18" s="28"/>
      <c r="C18" s="29"/>
      <c r="D18" s="29"/>
      <c r="E18" s="29"/>
      <c r="F18" s="29"/>
      <c r="G18" s="30"/>
      <c r="H18" s="31"/>
    </row>
    <row r="19" spans="1:12" s="32" customFormat="1" ht="62.25" customHeight="1">
      <c r="A19" s="114" t="s">
        <v>635</v>
      </c>
      <c r="B19" s="33" t="s">
        <v>20</v>
      </c>
      <c r="C19" s="34" t="s">
        <v>21</v>
      </c>
      <c r="D19" s="34" t="s">
        <v>22</v>
      </c>
      <c r="E19" s="34" t="s">
        <v>23</v>
      </c>
      <c r="F19" s="35" t="s">
        <v>24</v>
      </c>
      <c r="G19" s="35" t="s">
        <v>25</v>
      </c>
      <c r="H19" s="36" t="s">
        <v>26</v>
      </c>
      <c r="I19" s="36" t="s">
        <v>12</v>
      </c>
      <c r="J19" s="36" t="s">
        <v>27</v>
      </c>
      <c r="K19" s="36" t="s">
        <v>512</v>
      </c>
      <c r="L19" s="36" t="s">
        <v>509</v>
      </c>
    </row>
    <row r="20" spans="1:12" s="102" customFormat="1">
      <c r="A20" s="119" t="s">
        <v>636</v>
      </c>
      <c r="B20" s="37" t="s">
        <v>28</v>
      </c>
      <c r="C20" s="38" t="s">
        <v>29</v>
      </c>
      <c r="D20" s="38" t="s">
        <v>30</v>
      </c>
      <c r="E20" s="38" t="s">
        <v>31</v>
      </c>
      <c r="F20" s="104">
        <v>92</v>
      </c>
      <c r="G20" s="104">
        <v>96</v>
      </c>
      <c r="H20" s="41"/>
      <c r="I20" s="39" t="str">
        <f>IF(H20="","-",H20/125)</f>
        <v>-</v>
      </c>
      <c r="J20" s="40">
        <f>IF(H20&gt;=100,F20*H20,G20*H20)</f>
        <v>0</v>
      </c>
      <c r="K20" s="38" t="s">
        <v>421</v>
      </c>
      <c r="L20" s="38" t="s">
        <v>498</v>
      </c>
    </row>
    <row r="21" spans="1:12" s="105" customFormat="1" ht="14.5" hidden="1" customHeight="1">
      <c r="A21" s="142">
        <v>0</v>
      </c>
      <c r="B21" s="106" t="s">
        <v>32</v>
      </c>
      <c r="C21" s="107" t="s">
        <v>33</v>
      </c>
      <c r="D21" s="107" t="s">
        <v>34</v>
      </c>
      <c r="E21" s="107" t="s">
        <v>35</v>
      </c>
      <c r="F21" s="108">
        <v>86</v>
      </c>
      <c r="G21" s="108">
        <v>90</v>
      </c>
      <c r="H21" s="109"/>
      <c r="I21" s="110" t="str">
        <f t="shared" ref="I21:I91" si="0">IF(H21="","-",H21/125)</f>
        <v>-</v>
      </c>
      <c r="J21" s="111">
        <f t="shared" ref="J21:J91" si="1">IF(H21&gt;=100,F21*H21,G21*H21)</f>
        <v>0</v>
      </c>
      <c r="K21" s="107" t="s">
        <v>422</v>
      </c>
      <c r="L21" s="107" t="s">
        <v>499</v>
      </c>
    </row>
    <row r="22" spans="1:12" s="102" customFormat="1">
      <c r="A22" s="119" t="s">
        <v>636</v>
      </c>
      <c r="B22" s="37" t="s">
        <v>36</v>
      </c>
      <c r="C22" s="38" t="s">
        <v>33</v>
      </c>
      <c r="D22" s="38" t="s">
        <v>34</v>
      </c>
      <c r="E22" s="38" t="s">
        <v>37</v>
      </c>
      <c r="F22" s="104">
        <v>92</v>
      </c>
      <c r="G22" s="104">
        <v>96</v>
      </c>
      <c r="H22" s="41"/>
      <c r="I22" s="39" t="str">
        <f t="shared" si="0"/>
        <v>-</v>
      </c>
      <c r="J22" s="40">
        <f t="shared" si="1"/>
        <v>0</v>
      </c>
      <c r="K22" s="38" t="s">
        <v>423</v>
      </c>
      <c r="L22" s="38" t="s">
        <v>498</v>
      </c>
    </row>
    <row r="23" spans="1:12" s="105" customFormat="1" hidden="1">
      <c r="A23" s="142">
        <v>0</v>
      </c>
      <c r="B23" s="106" t="s">
        <v>38</v>
      </c>
      <c r="C23" s="107" t="s">
        <v>39</v>
      </c>
      <c r="D23" s="107" t="s">
        <v>34</v>
      </c>
      <c r="E23" s="107" t="s">
        <v>40</v>
      </c>
      <c r="F23" s="108">
        <v>86</v>
      </c>
      <c r="G23" s="108">
        <v>90</v>
      </c>
      <c r="H23" s="109"/>
      <c r="I23" s="110" t="str">
        <f t="shared" si="0"/>
        <v>-</v>
      </c>
      <c r="J23" s="111">
        <f t="shared" si="1"/>
        <v>0</v>
      </c>
      <c r="K23" s="107" t="s">
        <v>423</v>
      </c>
      <c r="L23" s="107" t="s">
        <v>500</v>
      </c>
    </row>
    <row r="24" spans="1:12" s="105" customFormat="1" hidden="1">
      <c r="A24" s="142">
        <v>0</v>
      </c>
      <c r="B24" s="106" t="s">
        <v>624</v>
      </c>
      <c r="C24" s="107" t="s">
        <v>33</v>
      </c>
      <c r="D24" s="107" t="s">
        <v>34</v>
      </c>
      <c r="E24" s="118" t="s">
        <v>623</v>
      </c>
      <c r="F24" s="108">
        <v>86</v>
      </c>
      <c r="G24" s="108">
        <v>90</v>
      </c>
      <c r="H24" s="109"/>
      <c r="I24" s="110" t="str">
        <f t="shared" ref="I24" si="2">IF(H24="","-",H24/125)</f>
        <v>-</v>
      </c>
      <c r="J24" s="111">
        <f t="shared" ref="J24" si="3">IF(H24&gt;=100,F24*H24,G24*H24)</f>
        <v>0</v>
      </c>
      <c r="K24" s="107"/>
      <c r="L24" s="107"/>
    </row>
    <row r="25" spans="1:12" s="102" customFormat="1">
      <c r="A25" s="119" t="s">
        <v>636</v>
      </c>
      <c r="B25" s="37" t="s">
        <v>41</v>
      </c>
      <c r="C25" s="38" t="s">
        <v>33</v>
      </c>
      <c r="D25" s="38" t="s">
        <v>34</v>
      </c>
      <c r="E25" s="38" t="s">
        <v>42</v>
      </c>
      <c r="F25" s="104">
        <v>86</v>
      </c>
      <c r="G25" s="104">
        <v>90</v>
      </c>
      <c r="H25" s="41"/>
      <c r="I25" s="39" t="str">
        <f t="shared" si="0"/>
        <v>-</v>
      </c>
      <c r="J25" s="40">
        <f t="shared" si="1"/>
        <v>0</v>
      </c>
      <c r="K25" s="38" t="s">
        <v>424</v>
      </c>
      <c r="L25" s="38" t="s">
        <v>499</v>
      </c>
    </row>
    <row r="26" spans="1:12" s="102" customFormat="1">
      <c r="A26" s="119" t="s">
        <v>636</v>
      </c>
      <c r="B26" s="37" t="s">
        <v>43</v>
      </c>
      <c r="C26" s="38" t="s">
        <v>33</v>
      </c>
      <c r="D26" s="38" t="s">
        <v>34</v>
      </c>
      <c r="E26" s="38" t="s">
        <v>44</v>
      </c>
      <c r="F26" s="104">
        <v>86</v>
      </c>
      <c r="G26" s="104">
        <v>90</v>
      </c>
      <c r="H26" s="41"/>
      <c r="I26" s="39" t="str">
        <f t="shared" si="0"/>
        <v>-</v>
      </c>
      <c r="J26" s="40">
        <f t="shared" si="1"/>
        <v>0</v>
      </c>
      <c r="K26" s="38" t="s">
        <v>421</v>
      </c>
      <c r="L26" s="38" t="s">
        <v>500</v>
      </c>
    </row>
    <row r="27" spans="1:12" s="105" customFormat="1" hidden="1">
      <c r="A27" s="142">
        <v>0</v>
      </c>
      <c r="B27" s="106" t="s">
        <v>633</v>
      </c>
      <c r="C27" s="107" t="s">
        <v>33</v>
      </c>
      <c r="D27" s="107" t="s">
        <v>34</v>
      </c>
      <c r="E27" s="107" t="s">
        <v>634</v>
      </c>
      <c r="F27" s="108">
        <v>99</v>
      </c>
      <c r="G27" s="108">
        <v>105</v>
      </c>
      <c r="H27" s="109"/>
      <c r="I27" s="110" t="str">
        <f t="shared" ref="I27" si="4">IF(H27="","-",H27/125)</f>
        <v>-</v>
      </c>
      <c r="J27" s="111">
        <f t="shared" ref="J27" si="5">IF(H27&gt;=100,F27*H27,G27*H27)</f>
        <v>0</v>
      </c>
      <c r="K27" s="107"/>
      <c r="L27" s="107"/>
    </row>
    <row r="28" spans="1:12" s="105" customFormat="1" hidden="1">
      <c r="A28" s="142">
        <v>0</v>
      </c>
      <c r="B28" s="106" t="s">
        <v>45</v>
      </c>
      <c r="C28" s="107" t="s">
        <v>46</v>
      </c>
      <c r="D28" s="107" t="s">
        <v>47</v>
      </c>
      <c r="E28" s="107" t="s">
        <v>48</v>
      </c>
      <c r="F28" s="108">
        <v>92</v>
      </c>
      <c r="G28" s="108">
        <v>96</v>
      </c>
      <c r="H28" s="109"/>
      <c r="I28" s="110" t="str">
        <f t="shared" si="0"/>
        <v>-</v>
      </c>
      <c r="J28" s="111">
        <f t="shared" si="1"/>
        <v>0</v>
      </c>
      <c r="K28" s="107" t="s">
        <v>425</v>
      </c>
      <c r="L28" s="107" t="s">
        <v>499</v>
      </c>
    </row>
    <row r="29" spans="1:12" s="105" customFormat="1" hidden="1">
      <c r="A29" s="142">
        <v>0</v>
      </c>
      <c r="B29" s="106" t="s">
        <v>49</v>
      </c>
      <c r="C29" s="107" t="s">
        <v>39</v>
      </c>
      <c r="D29" s="107" t="s">
        <v>47</v>
      </c>
      <c r="E29" s="107" t="s">
        <v>50</v>
      </c>
      <c r="F29" s="108">
        <v>92</v>
      </c>
      <c r="G29" s="108">
        <v>96</v>
      </c>
      <c r="H29" s="109"/>
      <c r="I29" s="110" t="str">
        <f t="shared" si="0"/>
        <v>-</v>
      </c>
      <c r="J29" s="111">
        <f t="shared" si="1"/>
        <v>0</v>
      </c>
      <c r="K29" s="107" t="s">
        <v>426</v>
      </c>
      <c r="L29" s="107" t="s">
        <v>500</v>
      </c>
    </row>
    <row r="30" spans="1:12" s="102" customFormat="1">
      <c r="A30" s="119" t="s">
        <v>636</v>
      </c>
      <c r="B30" s="37" t="s">
        <v>51</v>
      </c>
      <c r="C30" s="38" t="s">
        <v>46</v>
      </c>
      <c r="D30" s="38" t="s">
        <v>47</v>
      </c>
      <c r="E30" s="38" t="s">
        <v>52</v>
      </c>
      <c r="F30" s="104">
        <v>92</v>
      </c>
      <c r="G30" s="104">
        <v>96</v>
      </c>
      <c r="H30" s="41"/>
      <c r="I30" s="39" t="str">
        <f t="shared" si="0"/>
        <v>-</v>
      </c>
      <c r="J30" s="40">
        <f t="shared" si="1"/>
        <v>0</v>
      </c>
      <c r="K30" s="38" t="s">
        <v>427</v>
      </c>
      <c r="L30" s="38" t="s">
        <v>497</v>
      </c>
    </row>
    <row r="31" spans="1:12" s="105" customFormat="1" ht="14" hidden="1" customHeight="1">
      <c r="A31" s="142">
        <v>0</v>
      </c>
      <c r="B31" s="106" t="s">
        <v>53</v>
      </c>
      <c r="C31" s="107" t="s">
        <v>46</v>
      </c>
      <c r="D31" s="107" t="s">
        <v>47</v>
      </c>
      <c r="E31" s="107" t="s">
        <v>54</v>
      </c>
      <c r="F31" s="108">
        <v>120</v>
      </c>
      <c r="G31" s="108">
        <v>125</v>
      </c>
      <c r="H31" s="109"/>
      <c r="I31" s="110" t="str">
        <f t="shared" si="0"/>
        <v>-</v>
      </c>
      <c r="J31" s="111">
        <f t="shared" si="1"/>
        <v>0</v>
      </c>
      <c r="K31" s="107" t="s">
        <v>428</v>
      </c>
      <c r="L31" s="107" t="s">
        <v>499</v>
      </c>
    </row>
    <row r="32" spans="1:12" s="105" customFormat="1" ht="14" hidden="1" customHeight="1">
      <c r="A32" s="142">
        <v>0</v>
      </c>
      <c r="B32" s="106" t="s">
        <v>55</v>
      </c>
      <c r="C32" s="107" t="s">
        <v>39</v>
      </c>
      <c r="D32" s="107" t="s">
        <v>56</v>
      </c>
      <c r="E32" s="107" t="s">
        <v>57</v>
      </c>
      <c r="F32" s="108">
        <v>86</v>
      </c>
      <c r="G32" s="108">
        <v>90</v>
      </c>
      <c r="H32" s="109"/>
      <c r="I32" s="110" t="str">
        <f t="shared" si="0"/>
        <v>-</v>
      </c>
      <c r="J32" s="111">
        <f t="shared" si="1"/>
        <v>0</v>
      </c>
      <c r="K32" s="107" t="s">
        <v>423</v>
      </c>
      <c r="L32" s="107" t="s">
        <v>498</v>
      </c>
    </row>
    <row r="33" spans="1:12" s="105" customFormat="1" hidden="1">
      <c r="A33" s="142">
        <v>0</v>
      </c>
      <c r="B33" s="106" t="s">
        <v>58</v>
      </c>
      <c r="C33" s="107" t="s">
        <v>39</v>
      </c>
      <c r="D33" s="107" t="s">
        <v>56</v>
      </c>
      <c r="E33" s="107" t="s">
        <v>59</v>
      </c>
      <c r="F33" s="108">
        <v>86</v>
      </c>
      <c r="G33" s="108">
        <v>90</v>
      </c>
      <c r="H33" s="109"/>
      <c r="I33" s="110" t="str">
        <f t="shared" si="0"/>
        <v>-</v>
      </c>
      <c r="J33" s="111">
        <f t="shared" si="1"/>
        <v>0</v>
      </c>
      <c r="K33" s="107" t="s">
        <v>429</v>
      </c>
      <c r="L33" s="107" t="s">
        <v>499</v>
      </c>
    </row>
    <row r="34" spans="1:12" s="105" customFormat="1" ht="14" hidden="1" customHeight="1">
      <c r="A34" s="142">
        <v>0</v>
      </c>
      <c r="B34" s="106" t="s">
        <v>60</v>
      </c>
      <c r="C34" s="107" t="s">
        <v>39</v>
      </c>
      <c r="D34" s="107" t="s">
        <v>56</v>
      </c>
      <c r="E34" s="107" t="s">
        <v>61</v>
      </c>
      <c r="F34" s="108">
        <v>92</v>
      </c>
      <c r="G34" s="108">
        <v>96</v>
      </c>
      <c r="H34" s="109"/>
      <c r="I34" s="110" t="str">
        <f t="shared" si="0"/>
        <v>-</v>
      </c>
      <c r="J34" s="111">
        <f t="shared" si="1"/>
        <v>0</v>
      </c>
      <c r="K34" s="107" t="s">
        <v>428</v>
      </c>
      <c r="L34" s="107" t="s">
        <v>498</v>
      </c>
    </row>
    <row r="35" spans="1:12" s="102" customFormat="1" ht="14" customHeight="1">
      <c r="A35" s="119" t="s">
        <v>636</v>
      </c>
      <c r="B35" s="37" t="s">
        <v>62</v>
      </c>
      <c r="C35" s="38" t="s">
        <v>63</v>
      </c>
      <c r="D35" s="38" t="s">
        <v>64</v>
      </c>
      <c r="E35" s="38" t="s">
        <v>65</v>
      </c>
      <c r="F35" s="104">
        <v>74</v>
      </c>
      <c r="G35" s="104">
        <v>77</v>
      </c>
      <c r="H35" s="41"/>
      <c r="I35" s="39" t="str">
        <f t="shared" si="0"/>
        <v>-</v>
      </c>
      <c r="J35" s="40">
        <f t="shared" si="1"/>
        <v>0</v>
      </c>
      <c r="K35" s="38" t="s">
        <v>430</v>
      </c>
      <c r="L35" s="38" t="s">
        <v>498</v>
      </c>
    </row>
    <row r="36" spans="1:12" s="102" customFormat="1">
      <c r="A36" s="119" t="s">
        <v>636</v>
      </c>
      <c r="B36" s="37" t="s">
        <v>622</v>
      </c>
      <c r="C36" s="38" t="s">
        <v>67</v>
      </c>
      <c r="D36" s="38" t="s">
        <v>68</v>
      </c>
      <c r="E36" s="101" t="s">
        <v>621</v>
      </c>
      <c r="F36" s="104">
        <v>99</v>
      </c>
      <c r="G36" s="104">
        <v>105</v>
      </c>
      <c r="H36" s="41"/>
      <c r="I36" s="39" t="str">
        <f t="shared" ref="I36" si="6">IF(H36="","-",H36/125)</f>
        <v>-</v>
      </c>
      <c r="J36" s="40">
        <f t="shared" ref="J36" si="7">IF(H36&gt;=100,F36*H36,G36*H36)</f>
        <v>0</v>
      </c>
      <c r="K36" s="38"/>
      <c r="L36" s="38"/>
    </row>
    <row r="37" spans="1:12" s="105" customFormat="1" hidden="1">
      <c r="A37" s="142">
        <v>0</v>
      </c>
      <c r="B37" s="106" t="s">
        <v>66</v>
      </c>
      <c r="C37" s="107" t="s">
        <v>67</v>
      </c>
      <c r="D37" s="107" t="s">
        <v>68</v>
      </c>
      <c r="E37" s="107" t="s">
        <v>69</v>
      </c>
      <c r="F37" s="108">
        <v>74</v>
      </c>
      <c r="G37" s="108">
        <v>77</v>
      </c>
      <c r="H37" s="109"/>
      <c r="I37" s="110" t="str">
        <f t="shared" si="0"/>
        <v>-</v>
      </c>
      <c r="J37" s="111">
        <f t="shared" si="1"/>
        <v>0</v>
      </c>
      <c r="K37" s="107" t="s">
        <v>431</v>
      </c>
      <c r="L37" s="107" t="s">
        <v>503</v>
      </c>
    </row>
    <row r="38" spans="1:12" s="105" customFormat="1" hidden="1">
      <c r="A38" s="142">
        <v>0</v>
      </c>
      <c r="B38" s="106" t="s">
        <v>70</v>
      </c>
      <c r="C38" s="107" t="s">
        <v>71</v>
      </c>
      <c r="D38" s="107" t="s">
        <v>72</v>
      </c>
      <c r="E38" s="107" t="s">
        <v>73</v>
      </c>
      <c r="F38" s="108">
        <v>74</v>
      </c>
      <c r="G38" s="108">
        <v>77</v>
      </c>
      <c r="H38" s="109"/>
      <c r="I38" s="110" t="str">
        <f t="shared" si="0"/>
        <v>-</v>
      </c>
      <c r="J38" s="111">
        <f t="shared" si="1"/>
        <v>0</v>
      </c>
      <c r="K38" s="107" t="s">
        <v>423</v>
      </c>
      <c r="L38" s="107" t="s">
        <v>504</v>
      </c>
    </row>
    <row r="39" spans="1:12" s="102" customFormat="1">
      <c r="A39" s="119" t="s">
        <v>636</v>
      </c>
      <c r="B39" s="37" t="s">
        <v>74</v>
      </c>
      <c r="C39" s="38" t="s">
        <v>71</v>
      </c>
      <c r="D39" s="38" t="s">
        <v>75</v>
      </c>
      <c r="E39" s="38" t="s">
        <v>76</v>
      </c>
      <c r="F39" s="104">
        <v>74</v>
      </c>
      <c r="G39" s="104">
        <v>77</v>
      </c>
      <c r="H39" s="41"/>
      <c r="I39" s="39" t="str">
        <f t="shared" si="0"/>
        <v>-</v>
      </c>
      <c r="J39" s="40">
        <f t="shared" si="1"/>
        <v>0</v>
      </c>
      <c r="K39" s="38" t="s">
        <v>432</v>
      </c>
      <c r="L39" s="38" t="s">
        <v>503</v>
      </c>
    </row>
    <row r="40" spans="1:12" s="102" customFormat="1" ht="14" customHeight="1">
      <c r="A40" s="119">
        <v>25</v>
      </c>
      <c r="B40" s="37" t="s">
        <v>77</v>
      </c>
      <c r="C40" s="38" t="s">
        <v>71</v>
      </c>
      <c r="D40" s="38" t="s">
        <v>78</v>
      </c>
      <c r="E40" s="38" t="s">
        <v>79</v>
      </c>
      <c r="F40" s="104">
        <v>74</v>
      </c>
      <c r="G40" s="104">
        <v>77</v>
      </c>
      <c r="H40" s="41"/>
      <c r="I40" s="39" t="str">
        <f t="shared" si="0"/>
        <v>-</v>
      </c>
      <c r="J40" s="40">
        <f t="shared" si="1"/>
        <v>0</v>
      </c>
      <c r="K40" s="38" t="s">
        <v>433</v>
      </c>
      <c r="L40" s="38" t="s">
        <v>503</v>
      </c>
    </row>
    <row r="41" spans="1:12" s="105" customFormat="1" ht="14" hidden="1" customHeight="1">
      <c r="A41" s="142">
        <v>0</v>
      </c>
      <c r="B41" s="106" t="s">
        <v>80</v>
      </c>
      <c r="C41" s="107" t="s">
        <v>71</v>
      </c>
      <c r="D41" s="107" t="s">
        <v>81</v>
      </c>
      <c r="E41" s="107" t="s">
        <v>82</v>
      </c>
      <c r="F41" s="108">
        <v>74</v>
      </c>
      <c r="G41" s="108">
        <v>77</v>
      </c>
      <c r="H41" s="109"/>
      <c r="I41" s="110" t="str">
        <f t="shared" si="0"/>
        <v>-</v>
      </c>
      <c r="J41" s="111">
        <f t="shared" si="1"/>
        <v>0</v>
      </c>
      <c r="K41" s="107" t="s">
        <v>423</v>
      </c>
      <c r="L41" s="107" t="s">
        <v>503</v>
      </c>
    </row>
    <row r="42" spans="1:12" s="102" customFormat="1" ht="14" customHeight="1">
      <c r="A42" s="119" t="s">
        <v>636</v>
      </c>
      <c r="B42" s="37" t="s">
        <v>83</v>
      </c>
      <c r="C42" s="38" t="s">
        <v>84</v>
      </c>
      <c r="D42" s="38" t="s">
        <v>85</v>
      </c>
      <c r="E42" s="38" t="s">
        <v>86</v>
      </c>
      <c r="F42" s="104">
        <v>74</v>
      </c>
      <c r="G42" s="104">
        <v>77</v>
      </c>
      <c r="H42" s="41"/>
      <c r="I42" s="39" t="str">
        <f t="shared" si="0"/>
        <v>-</v>
      </c>
      <c r="J42" s="40">
        <f t="shared" si="1"/>
        <v>0</v>
      </c>
      <c r="K42" s="38" t="s">
        <v>425</v>
      </c>
      <c r="L42" s="38" t="s">
        <v>503</v>
      </c>
    </row>
    <row r="43" spans="1:12" s="102" customFormat="1">
      <c r="A43" s="119" t="s">
        <v>636</v>
      </c>
      <c r="B43" s="37" t="s">
        <v>87</v>
      </c>
      <c r="C43" s="38" t="s">
        <v>88</v>
      </c>
      <c r="D43" s="38" t="s">
        <v>89</v>
      </c>
      <c r="E43" s="38" t="s">
        <v>90</v>
      </c>
      <c r="F43" s="104">
        <v>96</v>
      </c>
      <c r="G43" s="104">
        <v>100</v>
      </c>
      <c r="H43" s="41"/>
      <c r="I43" s="39" t="str">
        <f t="shared" si="0"/>
        <v>-</v>
      </c>
      <c r="J43" s="40">
        <f t="shared" si="1"/>
        <v>0</v>
      </c>
      <c r="K43" s="38" t="s">
        <v>421</v>
      </c>
      <c r="L43" s="38" t="s">
        <v>506</v>
      </c>
    </row>
    <row r="44" spans="1:12" s="105" customFormat="1" ht="14" hidden="1" customHeight="1">
      <c r="A44" s="142">
        <v>0</v>
      </c>
      <c r="B44" s="106" t="s">
        <v>91</v>
      </c>
      <c r="C44" s="107" t="s">
        <v>92</v>
      </c>
      <c r="D44" s="107" t="s">
        <v>89</v>
      </c>
      <c r="E44" s="107" t="s">
        <v>93</v>
      </c>
      <c r="F44" s="108">
        <v>0</v>
      </c>
      <c r="G44" s="108">
        <v>100</v>
      </c>
      <c r="H44" s="109"/>
      <c r="I44" s="110" t="str">
        <f t="shared" si="0"/>
        <v>-</v>
      </c>
      <c r="J44" s="111">
        <f>G44*H44</f>
        <v>0</v>
      </c>
      <c r="K44" s="107" t="s">
        <v>427</v>
      </c>
      <c r="L44" s="107" t="s">
        <v>507</v>
      </c>
    </row>
    <row r="45" spans="1:12" s="105" customFormat="1" ht="14" hidden="1" customHeight="1">
      <c r="A45" s="142">
        <v>0</v>
      </c>
      <c r="B45" s="106" t="s">
        <v>94</v>
      </c>
      <c r="C45" s="107" t="s">
        <v>95</v>
      </c>
      <c r="D45" s="107" t="s">
        <v>96</v>
      </c>
      <c r="E45" s="107" t="s">
        <v>97</v>
      </c>
      <c r="F45" s="108">
        <v>92</v>
      </c>
      <c r="G45" s="108">
        <v>96</v>
      </c>
      <c r="H45" s="109"/>
      <c r="I45" s="110" t="str">
        <f t="shared" si="0"/>
        <v>-</v>
      </c>
      <c r="J45" s="111">
        <f t="shared" si="1"/>
        <v>0</v>
      </c>
      <c r="K45" s="107" t="s">
        <v>434</v>
      </c>
      <c r="L45" s="107" t="s">
        <v>503</v>
      </c>
    </row>
    <row r="46" spans="1:12" s="105" customFormat="1" hidden="1">
      <c r="A46" s="142">
        <v>0</v>
      </c>
      <c r="B46" s="106" t="s">
        <v>98</v>
      </c>
      <c r="C46" s="107" t="s">
        <v>95</v>
      </c>
      <c r="D46" s="107" t="s">
        <v>96</v>
      </c>
      <c r="E46" s="107" t="s">
        <v>99</v>
      </c>
      <c r="F46" s="108">
        <v>110</v>
      </c>
      <c r="G46" s="108">
        <v>115</v>
      </c>
      <c r="H46" s="109"/>
      <c r="I46" s="110" t="str">
        <f t="shared" si="0"/>
        <v>-</v>
      </c>
      <c r="J46" s="111">
        <f t="shared" si="1"/>
        <v>0</v>
      </c>
      <c r="K46" s="107" t="s">
        <v>435</v>
      </c>
      <c r="L46" s="107" t="s">
        <v>503</v>
      </c>
    </row>
    <row r="47" spans="1:12" s="102" customFormat="1" ht="14" customHeight="1">
      <c r="A47" s="119" t="s">
        <v>636</v>
      </c>
      <c r="B47" s="37" t="s">
        <v>100</v>
      </c>
      <c r="C47" s="38" t="s">
        <v>95</v>
      </c>
      <c r="D47" s="38" t="s">
        <v>96</v>
      </c>
      <c r="E47" s="38" t="s">
        <v>101</v>
      </c>
      <c r="F47" s="104">
        <v>92</v>
      </c>
      <c r="G47" s="104">
        <v>96</v>
      </c>
      <c r="H47" s="41"/>
      <c r="I47" s="39" t="str">
        <f t="shared" si="0"/>
        <v>-</v>
      </c>
      <c r="J47" s="40">
        <f t="shared" si="1"/>
        <v>0</v>
      </c>
      <c r="K47" s="38" t="s">
        <v>435</v>
      </c>
      <c r="L47" s="38" t="s">
        <v>499</v>
      </c>
    </row>
    <row r="48" spans="1:12" s="105" customFormat="1" hidden="1">
      <c r="A48" s="142">
        <v>0</v>
      </c>
      <c r="B48" s="106" t="s">
        <v>102</v>
      </c>
      <c r="C48" s="107" t="s">
        <v>95</v>
      </c>
      <c r="D48" s="107" t="s">
        <v>96</v>
      </c>
      <c r="E48" s="107" t="s">
        <v>103</v>
      </c>
      <c r="F48" s="108">
        <v>110</v>
      </c>
      <c r="G48" s="108">
        <v>115</v>
      </c>
      <c r="H48" s="109"/>
      <c r="I48" s="110" t="str">
        <f t="shared" si="0"/>
        <v>-</v>
      </c>
      <c r="J48" s="111">
        <f t="shared" si="1"/>
        <v>0</v>
      </c>
      <c r="K48" s="107" t="s">
        <v>435</v>
      </c>
      <c r="L48" s="107" t="s">
        <v>499</v>
      </c>
    </row>
    <row r="49" spans="1:12" s="102" customFormat="1">
      <c r="A49" s="119">
        <v>64</v>
      </c>
      <c r="B49" s="37" t="s">
        <v>104</v>
      </c>
      <c r="C49" s="38" t="s">
        <v>105</v>
      </c>
      <c r="D49" s="38" t="s">
        <v>106</v>
      </c>
      <c r="E49" s="38" t="s">
        <v>107</v>
      </c>
      <c r="F49" s="104">
        <v>78</v>
      </c>
      <c r="G49" s="104">
        <v>81</v>
      </c>
      <c r="H49" s="41"/>
      <c r="I49" s="39" t="str">
        <f t="shared" si="0"/>
        <v>-</v>
      </c>
      <c r="J49" s="40">
        <f t="shared" si="1"/>
        <v>0</v>
      </c>
      <c r="K49" s="38" t="s">
        <v>436</v>
      </c>
      <c r="L49" s="38" t="s">
        <v>498</v>
      </c>
    </row>
    <row r="50" spans="1:12" s="102" customFormat="1">
      <c r="A50" s="119" t="s">
        <v>636</v>
      </c>
      <c r="B50" s="37" t="s">
        <v>607</v>
      </c>
      <c r="C50" s="38" t="s">
        <v>608</v>
      </c>
      <c r="D50" s="38" t="s">
        <v>609</v>
      </c>
      <c r="E50" s="101"/>
      <c r="F50" s="104">
        <v>104</v>
      </c>
      <c r="G50" s="104">
        <v>109</v>
      </c>
      <c r="H50" s="41"/>
      <c r="I50" s="39" t="str">
        <f>IF(H50="","-",H50/125)</f>
        <v>-</v>
      </c>
      <c r="J50" s="40">
        <f>G50*H50</f>
        <v>0</v>
      </c>
      <c r="K50" s="38"/>
      <c r="L50" s="38"/>
    </row>
    <row r="51" spans="1:12" s="102" customFormat="1" ht="14" customHeight="1">
      <c r="A51" s="119" t="s">
        <v>636</v>
      </c>
      <c r="B51" s="37" t="s">
        <v>620</v>
      </c>
      <c r="C51" s="38" t="s">
        <v>109</v>
      </c>
      <c r="D51" s="38" t="s">
        <v>110</v>
      </c>
      <c r="E51" s="101" t="s">
        <v>619</v>
      </c>
      <c r="F51" s="104">
        <v>125</v>
      </c>
      <c r="G51" s="104">
        <v>132</v>
      </c>
      <c r="H51" s="41"/>
      <c r="I51" s="39" t="str">
        <f t="shared" ref="I51:I52" si="8">IF(H51="","-",H51/125)</f>
        <v>-</v>
      </c>
      <c r="J51" s="40">
        <f t="shared" ref="J51:J52" si="9">IF(H51&gt;=100,F51*H51,G51*H51)</f>
        <v>0</v>
      </c>
      <c r="K51" s="38"/>
      <c r="L51" s="38"/>
    </row>
    <row r="52" spans="1:12" s="105" customFormat="1" ht="14" hidden="1" customHeight="1">
      <c r="A52" s="142">
        <v>0</v>
      </c>
      <c r="B52" s="106" t="s">
        <v>626</v>
      </c>
      <c r="C52" s="107" t="s">
        <v>630</v>
      </c>
      <c r="D52" s="107" t="s">
        <v>629</v>
      </c>
      <c r="E52" s="118" t="s">
        <v>631</v>
      </c>
      <c r="F52" s="108">
        <v>0</v>
      </c>
      <c r="G52" s="108">
        <v>247</v>
      </c>
      <c r="H52" s="109"/>
      <c r="I52" s="110" t="str">
        <f t="shared" si="8"/>
        <v>-</v>
      </c>
      <c r="J52" s="111">
        <f t="shared" si="9"/>
        <v>0</v>
      </c>
      <c r="K52" s="107"/>
      <c r="L52" s="107"/>
    </row>
    <row r="53" spans="1:12" s="105" customFormat="1" ht="14" hidden="1" customHeight="1">
      <c r="A53" s="142">
        <v>0</v>
      </c>
      <c r="B53" s="106" t="s">
        <v>108</v>
      </c>
      <c r="C53" s="107" t="s">
        <v>109</v>
      </c>
      <c r="D53" s="107" t="s">
        <v>110</v>
      </c>
      <c r="E53" s="107" t="s">
        <v>111</v>
      </c>
      <c r="F53" s="108">
        <v>165</v>
      </c>
      <c r="G53" s="108">
        <v>174</v>
      </c>
      <c r="H53" s="109"/>
      <c r="I53" s="110" t="str">
        <f t="shared" si="0"/>
        <v>-</v>
      </c>
      <c r="J53" s="111">
        <f t="shared" si="1"/>
        <v>0</v>
      </c>
      <c r="K53" s="107" t="s">
        <v>437</v>
      </c>
      <c r="L53" s="107" t="s">
        <v>499</v>
      </c>
    </row>
    <row r="54" spans="1:12" s="102" customFormat="1" ht="14" customHeight="1">
      <c r="A54" s="119" t="s">
        <v>636</v>
      </c>
      <c r="B54" s="37" t="s">
        <v>112</v>
      </c>
      <c r="C54" s="38" t="s">
        <v>109</v>
      </c>
      <c r="D54" s="38" t="s">
        <v>110</v>
      </c>
      <c r="E54" s="38" t="s">
        <v>113</v>
      </c>
      <c r="F54" s="104">
        <v>125</v>
      </c>
      <c r="G54" s="104">
        <v>132</v>
      </c>
      <c r="H54" s="41"/>
      <c r="I54" s="39" t="str">
        <f t="shared" si="0"/>
        <v>-</v>
      </c>
      <c r="J54" s="40">
        <f t="shared" si="1"/>
        <v>0</v>
      </c>
      <c r="K54" s="38" t="s">
        <v>438</v>
      </c>
      <c r="L54" s="38" t="s">
        <v>501</v>
      </c>
    </row>
    <row r="55" spans="1:12" s="102" customFormat="1" ht="14" customHeight="1">
      <c r="A55" s="119" t="s">
        <v>636</v>
      </c>
      <c r="B55" s="37" t="s">
        <v>114</v>
      </c>
      <c r="C55" s="38" t="s">
        <v>109</v>
      </c>
      <c r="D55" s="38" t="s">
        <v>110</v>
      </c>
      <c r="E55" s="38" t="s">
        <v>115</v>
      </c>
      <c r="F55" s="104">
        <v>165</v>
      </c>
      <c r="G55" s="104">
        <v>174</v>
      </c>
      <c r="H55" s="41"/>
      <c r="I55" s="39" t="str">
        <f t="shared" si="0"/>
        <v>-</v>
      </c>
      <c r="J55" s="40">
        <f t="shared" si="1"/>
        <v>0</v>
      </c>
      <c r="K55" s="38" t="s">
        <v>439</v>
      </c>
      <c r="L55" s="38" t="s">
        <v>501</v>
      </c>
    </row>
    <row r="56" spans="1:12" s="102" customFormat="1">
      <c r="A56" s="119" t="s">
        <v>636</v>
      </c>
      <c r="B56" s="37" t="s">
        <v>116</v>
      </c>
      <c r="C56" s="38" t="s">
        <v>117</v>
      </c>
      <c r="D56" s="38" t="s">
        <v>118</v>
      </c>
      <c r="E56" s="38" t="s">
        <v>119</v>
      </c>
      <c r="F56" s="104">
        <v>81</v>
      </c>
      <c r="G56" s="104">
        <v>86</v>
      </c>
      <c r="H56" s="41"/>
      <c r="I56" s="39" t="str">
        <f t="shared" si="0"/>
        <v>-</v>
      </c>
      <c r="J56" s="40">
        <f t="shared" si="1"/>
        <v>0</v>
      </c>
      <c r="K56" s="38" t="s">
        <v>437</v>
      </c>
      <c r="L56" s="38" t="s">
        <v>498</v>
      </c>
    </row>
    <row r="57" spans="1:12" s="102" customFormat="1">
      <c r="A57" s="119" t="s">
        <v>636</v>
      </c>
      <c r="B57" s="37" t="s">
        <v>120</v>
      </c>
      <c r="C57" s="38" t="s">
        <v>121</v>
      </c>
      <c r="D57" s="38" t="s">
        <v>122</v>
      </c>
      <c r="E57" s="38" t="s">
        <v>123</v>
      </c>
      <c r="F57" s="104">
        <v>125</v>
      </c>
      <c r="G57" s="104">
        <v>132</v>
      </c>
      <c r="H57" s="41"/>
      <c r="I57" s="39" t="str">
        <f t="shared" si="0"/>
        <v>-</v>
      </c>
      <c r="J57" s="40">
        <f t="shared" si="1"/>
        <v>0</v>
      </c>
      <c r="K57" s="38" t="s">
        <v>440</v>
      </c>
      <c r="L57" s="38" t="s">
        <v>501</v>
      </c>
    </row>
    <row r="58" spans="1:12" s="102" customFormat="1">
      <c r="A58" s="119" t="s">
        <v>636</v>
      </c>
      <c r="B58" s="37" t="s">
        <v>124</v>
      </c>
      <c r="C58" s="38" t="s">
        <v>125</v>
      </c>
      <c r="D58" s="38" t="s">
        <v>126</v>
      </c>
      <c r="E58" s="38" t="s">
        <v>127</v>
      </c>
      <c r="F58" s="104">
        <v>88</v>
      </c>
      <c r="G58" s="104">
        <v>92</v>
      </c>
      <c r="H58" s="41"/>
      <c r="I58" s="39" t="str">
        <f t="shared" si="0"/>
        <v>-</v>
      </c>
      <c r="J58" s="40">
        <f t="shared" si="1"/>
        <v>0</v>
      </c>
      <c r="K58" s="38" t="s">
        <v>422</v>
      </c>
      <c r="L58" s="38" t="s">
        <v>498</v>
      </c>
    </row>
    <row r="59" spans="1:12" s="102" customFormat="1" ht="14" customHeight="1">
      <c r="A59" s="119" t="s">
        <v>636</v>
      </c>
      <c r="B59" s="37" t="s">
        <v>128</v>
      </c>
      <c r="C59" s="38" t="s">
        <v>129</v>
      </c>
      <c r="D59" s="38" t="s">
        <v>130</v>
      </c>
      <c r="E59" s="38" t="s">
        <v>131</v>
      </c>
      <c r="F59" s="104">
        <v>98</v>
      </c>
      <c r="G59" s="104">
        <v>102</v>
      </c>
      <c r="H59" s="41"/>
      <c r="I59" s="39" t="str">
        <f t="shared" si="0"/>
        <v>-</v>
      </c>
      <c r="J59" s="40">
        <f t="shared" si="1"/>
        <v>0</v>
      </c>
      <c r="K59" s="38" t="s">
        <v>441</v>
      </c>
      <c r="L59" s="38" t="s">
        <v>501</v>
      </c>
    </row>
    <row r="60" spans="1:12" s="102" customFormat="1" ht="14" customHeight="1">
      <c r="A60" s="119" t="s">
        <v>636</v>
      </c>
      <c r="B60" s="37" t="s">
        <v>132</v>
      </c>
      <c r="C60" s="38" t="s">
        <v>133</v>
      </c>
      <c r="D60" s="38" t="s">
        <v>134</v>
      </c>
      <c r="E60" s="38"/>
      <c r="F60" s="104">
        <v>98</v>
      </c>
      <c r="G60" s="104">
        <v>102</v>
      </c>
      <c r="H60" s="41"/>
      <c r="I60" s="39" t="str">
        <f t="shared" si="0"/>
        <v>-</v>
      </c>
      <c r="J60" s="40">
        <f t="shared" si="1"/>
        <v>0</v>
      </c>
      <c r="K60" s="38" t="s">
        <v>442</v>
      </c>
      <c r="L60" s="38" t="s">
        <v>502</v>
      </c>
    </row>
    <row r="61" spans="1:12" s="102" customFormat="1" ht="14" customHeight="1">
      <c r="A61" s="119" t="s">
        <v>636</v>
      </c>
      <c r="B61" s="37" t="s">
        <v>135</v>
      </c>
      <c r="C61" s="38" t="s">
        <v>136</v>
      </c>
      <c r="D61" s="38" t="s">
        <v>137</v>
      </c>
      <c r="E61" s="38" t="s">
        <v>138</v>
      </c>
      <c r="F61" s="104">
        <v>86</v>
      </c>
      <c r="G61" s="104">
        <v>90</v>
      </c>
      <c r="H61" s="41"/>
      <c r="I61" s="39" t="str">
        <f t="shared" si="0"/>
        <v>-</v>
      </c>
      <c r="J61" s="40">
        <f t="shared" si="1"/>
        <v>0</v>
      </c>
      <c r="K61" s="38" t="s">
        <v>443</v>
      </c>
      <c r="L61" s="38" t="s">
        <v>498</v>
      </c>
    </row>
    <row r="62" spans="1:12" s="105" customFormat="1" ht="14" hidden="1" customHeight="1">
      <c r="A62" s="142">
        <v>0</v>
      </c>
      <c r="B62" s="106" t="s">
        <v>139</v>
      </c>
      <c r="C62" s="107" t="s">
        <v>140</v>
      </c>
      <c r="D62" s="107" t="s">
        <v>141</v>
      </c>
      <c r="E62" s="107"/>
      <c r="F62" s="108">
        <v>118</v>
      </c>
      <c r="G62" s="108">
        <v>123</v>
      </c>
      <c r="H62" s="109"/>
      <c r="I62" s="110" t="str">
        <f t="shared" si="0"/>
        <v>-</v>
      </c>
      <c r="J62" s="111">
        <f t="shared" si="1"/>
        <v>0</v>
      </c>
      <c r="K62" s="107" t="s">
        <v>421</v>
      </c>
      <c r="L62" s="107" t="s">
        <v>507</v>
      </c>
    </row>
    <row r="63" spans="1:12" s="105" customFormat="1" ht="14" hidden="1" customHeight="1">
      <c r="A63" s="142">
        <v>0</v>
      </c>
      <c r="B63" s="106" t="s">
        <v>142</v>
      </c>
      <c r="C63" s="107" t="s">
        <v>143</v>
      </c>
      <c r="D63" s="107" t="s">
        <v>144</v>
      </c>
      <c r="E63" s="107" t="s">
        <v>145</v>
      </c>
      <c r="F63" s="108">
        <v>0</v>
      </c>
      <c r="G63" s="108">
        <v>123</v>
      </c>
      <c r="H63" s="109"/>
      <c r="I63" s="110" t="str">
        <f t="shared" si="0"/>
        <v>-</v>
      </c>
      <c r="J63" s="111">
        <f t="shared" ref="J63:J65" si="10">G63*H63</f>
        <v>0</v>
      </c>
      <c r="K63" s="107" t="s">
        <v>423</v>
      </c>
      <c r="L63" s="107" t="s">
        <v>508</v>
      </c>
    </row>
    <row r="64" spans="1:12" s="102" customFormat="1">
      <c r="A64" s="119" t="s">
        <v>636</v>
      </c>
      <c r="B64" s="37" t="s">
        <v>610</v>
      </c>
      <c r="C64" s="38" t="s">
        <v>611</v>
      </c>
      <c r="D64" s="38" t="s">
        <v>612</v>
      </c>
      <c r="E64" s="101" t="s">
        <v>613</v>
      </c>
      <c r="F64" s="104">
        <v>116</v>
      </c>
      <c r="G64" s="104">
        <v>122</v>
      </c>
      <c r="H64" s="41"/>
      <c r="I64" s="39" t="str">
        <f>IF(H64="","-",H64/125)</f>
        <v>-</v>
      </c>
      <c r="J64" s="40">
        <f>G64*H64</f>
        <v>0</v>
      </c>
      <c r="K64" s="38"/>
      <c r="L64" s="38"/>
    </row>
    <row r="65" spans="1:12" s="105" customFormat="1" hidden="1">
      <c r="A65" s="142">
        <v>0</v>
      </c>
      <c r="B65" s="106" t="s">
        <v>146</v>
      </c>
      <c r="C65" s="107" t="s">
        <v>147</v>
      </c>
      <c r="D65" s="107" t="s">
        <v>148</v>
      </c>
      <c r="E65" s="107" t="s">
        <v>149</v>
      </c>
      <c r="F65" s="108">
        <v>0</v>
      </c>
      <c r="G65" s="108">
        <v>86</v>
      </c>
      <c r="H65" s="109"/>
      <c r="I65" s="110" t="str">
        <f t="shared" si="0"/>
        <v>-</v>
      </c>
      <c r="J65" s="111">
        <f t="shared" si="10"/>
        <v>0</v>
      </c>
      <c r="K65" s="107" t="s">
        <v>423</v>
      </c>
      <c r="L65" s="107" t="s">
        <v>498</v>
      </c>
    </row>
    <row r="66" spans="1:12" s="105" customFormat="1" hidden="1">
      <c r="A66" s="142">
        <v>0</v>
      </c>
      <c r="B66" s="106" t="s">
        <v>150</v>
      </c>
      <c r="C66" s="107" t="s">
        <v>151</v>
      </c>
      <c r="D66" s="107" t="s">
        <v>152</v>
      </c>
      <c r="E66" s="107" t="s">
        <v>153</v>
      </c>
      <c r="F66" s="108">
        <v>100</v>
      </c>
      <c r="G66" s="108">
        <v>104</v>
      </c>
      <c r="H66" s="109"/>
      <c r="I66" s="110" t="str">
        <f t="shared" si="0"/>
        <v>-</v>
      </c>
      <c r="J66" s="111">
        <f t="shared" si="1"/>
        <v>0</v>
      </c>
      <c r="K66" s="107" t="s">
        <v>444</v>
      </c>
      <c r="L66" s="107" t="s">
        <v>502</v>
      </c>
    </row>
    <row r="67" spans="1:12" s="102" customFormat="1">
      <c r="A67" s="119" t="s">
        <v>636</v>
      </c>
      <c r="B67" s="37" t="s">
        <v>154</v>
      </c>
      <c r="C67" s="38" t="s">
        <v>151</v>
      </c>
      <c r="D67" s="38" t="s">
        <v>152</v>
      </c>
      <c r="E67" s="38" t="s">
        <v>155</v>
      </c>
      <c r="F67" s="104">
        <v>100</v>
      </c>
      <c r="G67" s="104">
        <v>104</v>
      </c>
      <c r="H67" s="41"/>
      <c r="I67" s="39" t="str">
        <f t="shared" si="0"/>
        <v>-</v>
      </c>
      <c r="J67" s="40">
        <f t="shared" si="1"/>
        <v>0</v>
      </c>
      <c r="K67" s="38" t="s">
        <v>445</v>
      </c>
      <c r="L67" s="38" t="s">
        <v>502</v>
      </c>
    </row>
    <row r="68" spans="1:12" s="102" customFormat="1">
      <c r="A68" s="119" t="s">
        <v>636</v>
      </c>
      <c r="B68" s="37" t="s">
        <v>156</v>
      </c>
      <c r="C68" s="38" t="s">
        <v>151</v>
      </c>
      <c r="D68" s="38" t="s">
        <v>152</v>
      </c>
      <c r="E68" s="38" t="s">
        <v>157</v>
      </c>
      <c r="F68" s="104">
        <v>100</v>
      </c>
      <c r="G68" s="104">
        <v>104</v>
      </c>
      <c r="H68" s="41"/>
      <c r="I68" s="39" t="str">
        <f t="shared" si="0"/>
        <v>-</v>
      </c>
      <c r="J68" s="40">
        <f t="shared" si="1"/>
        <v>0</v>
      </c>
      <c r="K68" s="38" t="s">
        <v>446</v>
      </c>
      <c r="L68" s="38" t="s">
        <v>501</v>
      </c>
    </row>
    <row r="69" spans="1:12" s="102" customFormat="1" ht="14" customHeight="1">
      <c r="A69" s="119">
        <v>25</v>
      </c>
      <c r="B69" s="37" t="s">
        <v>158</v>
      </c>
      <c r="C69" s="38" t="s">
        <v>159</v>
      </c>
      <c r="D69" s="38" t="s">
        <v>160</v>
      </c>
      <c r="E69" s="38" t="s">
        <v>161</v>
      </c>
      <c r="F69" s="104">
        <v>0</v>
      </c>
      <c r="G69" s="104">
        <v>130</v>
      </c>
      <c r="H69" s="41"/>
      <c r="I69" s="39" t="str">
        <f t="shared" si="0"/>
        <v>-</v>
      </c>
      <c r="J69" s="40">
        <f>G69*H69</f>
        <v>0</v>
      </c>
      <c r="K69" s="38" t="s">
        <v>447</v>
      </c>
      <c r="L69" s="38" t="s">
        <v>498</v>
      </c>
    </row>
    <row r="70" spans="1:12" s="105" customFormat="1" hidden="1">
      <c r="A70" s="142">
        <v>0</v>
      </c>
      <c r="B70" s="106" t="s">
        <v>162</v>
      </c>
      <c r="C70" s="107" t="s">
        <v>163</v>
      </c>
      <c r="D70" s="107" t="s">
        <v>164</v>
      </c>
      <c r="E70" s="107" t="s">
        <v>165</v>
      </c>
      <c r="F70" s="108">
        <v>105</v>
      </c>
      <c r="G70" s="108">
        <v>111</v>
      </c>
      <c r="H70" s="109"/>
      <c r="I70" s="110" t="str">
        <f t="shared" si="0"/>
        <v>-</v>
      </c>
      <c r="J70" s="111">
        <f t="shared" si="1"/>
        <v>0</v>
      </c>
      <c r="K70" s="107" t="s">
        <v>448</v>
      </c>
      <c r="L70" s="107" t="s">
        <v>498</v>
      </c>
    </row>
    <row r="71" spans="1:12" s="105" customFormat="1" ht="14" hidden="1" customHeight="1">
      <c r="A71" s="142">
        <v>0</v>
      </c>
      <c r="B71" s="106" t="s">
        <v>166</v>
      </c>
      <c r="C71" s="107" t="s">
        <v>167</v>
      </c>
      <c r="D71" s="107" t="s">
        <v>168</v>
      </c>
      <c r="E71" s="107" t="s">
        <v>169</v>
      </c>
      <c r="F71" s="108">
        <v>41</v>
      </c>
      <c r="G71" s="108">
        <v>44</v>
      </c>
      <c r="H71" s="109"/>
      <c r="I71" s="110" t="str">
        <f t="shared" si="0"/>
        <v>-</v>
      </c>
      <c r="J71" s="111">
        <f t="shared" si="1"/>
        <v>0</v>
      </c>
      <c r="K71" s="107" t="s">
        <v>441</v>
      </c>
      <c r="L71" s="107" t="s">
        <v>498</v>
      </c>
    </row>
    <row r="72" spans="1:12" s="105" customFormat="1" hidden="1">
      <c r="A72" s="142">
        <v>0</v>
      </c>
      <c r="B72" s="106" t="s">
        <v>170</v>
      </c>
      <c r="C72" s="107" t="s">
        <v>167</v>
      </c>
      <c r="D72" s="107" t="s">
        <v>168</v>
      </c>
      <c r="E72" s="107" t="s">
        <v>171</v>
      </c>
      <c r="F72" s="108">
        <v>41</v>
      </c>
      <c r="G72" s="108">
        <v>44</v>
      </c>
      <c r="H72" s="109"/>
      <c r="I72" s="110" t="str">
        <f t="shared" si="0"/>
        <v>-</v>
      </c>
      <c r="J72" s="111">
        <f t="shared" si="1"/>
        <v>0</v>
      </c>
      <c r="K72" s="107" t="s">
        <v>423</v>
      </c>
      <c r="L72" s="107" t="s">
        <v>499</v>
      </c>
    </row>
    <row r="73" spans="1:12" s="105" customFormat="1" hidden="1">
      <c r="A73" s="142">
        <v>0</v>
      </c>
      <c r="B73" s="106" t="s">
        <v>172</v>
      </c>
      <c r="C73" s="107" t="s">
        <v>167</v>
      </c>
      <c r="D73" s="107" t="s">
        <v>168</v>
      </c>
      <c r="E73" s="107"/>
      <c r="F73" s="108">
        <v>34</v>
      </c>
      <c r="G73" s="108">
        <v>35</v>
      </c>
      <c r="H73" s="109"/>
      <c r="I73" s="110" t="str">
        <f t="shared" si="0"/>
        <v>-</v>
      </c>
      <c r="J73" s="111">
        <f t="shared" si="1"/>
        <v>0</v>
      </c>
      <c r="K73" s="107" t="s">
        <v>421</v>
      </c>
      <c r="L73" s="107" t="s">
        <v>498</v>
      </c>
    </row>
    <row r="74" spans="1:12" s="102" customFormat="1">
      <c r="A74" s="119" t="s">
        <v>636</v>
      </c>
      <c r="B74" s="37" t="s">
        <v>173</v>
      </c>
      <c r="C74" s="38" t="s">
        <v>174</v>
      </c>
      <c r="D74" s="38" t="s">
        <v>175</v>
      </c>
      <c r="E74" s="38" t="s">
        <v>176</v>
      </c>
      <c r="F74" s="104">
        <v>152</v>
      </c>
      <c r="G74" s="104">
        <v>159</v>
      </c>
      <c r="H74" s="41"/>
      <c r="I74" s="39" t="str">
        <f t="shared" si="0"/>
        <v>-</v>
      </c>
      <c r="J74" s="40">
        <f t="shared" si="1"/>
        <v>0</v>
      </c>
      <c r="K74" s="38" t="s">
        <v>434</v>
      </c>
      <c r="L74" s="38" t="s">
        <v>499</v>
      </c>
    </row>
    <row r="75" spans="1:12" s="102" customFormat="1">
      <c r="A75" s="119" t="s">
        <v>636</v>
      </c>
      <c r="B75" s="37" t="s">
        <v>177</v>
      </c>
      <c r="C75" s="38" t="s">
        <v>174</v>
      </c>
      <c r="D75" s="38" t="s">
        <v>175</v>
      </c>
      <c r="E75" s="38" t="s">
        <v>178</v>
      </c>
      <c r="F75" s="104">
        <v>0</v>
      </c>
      <c r="G75" s="104">
        <v>117</v>
      </c>
      <c r="H75" s="41"/>
      <c r="I75" s="39" t="str">
        <f t="shared" si="0"/>
        <v>-</v>
      </c>
      <c r="J75" s="40">
        <f>G75*H75</f>
        <v>0</v>
      </c>
      <c r="K75" s="38" t="s">
        <v>449</v>
      </c>
      <c r="L75" s="38" t="s">
        <v>499</v>
      </c>
    </row>
    <row r="76" spans="1:12" s="102" customFormat="1" ht="14" customHeight="1">
      <c r="A76" s="119" t="s">
        <v>636</v>
      </c>
      <c r="B76" s="37" t="s">
        <v>179</v>
      </c>
      <c r="C76" s="38" t="s">
        <v>174</v>
      </c>
      <c r="D76" s="38" t="s">
        <v>175</v>
      </c>
      <c r="E76" s="38" t="s">
        <v>180</v>
      </c>
      <c r="F76" s="104">
        <v>160</v>
      </c>
      <c r="G76" s="104">
        <v>167</v>
      </c>
      <c r="H76" s="41"/>
      <c r="I76" s="39" t="str">
        <f t="shared" si="0"/>
        <v>-</v>
      </c>
      <c r="J76" s="40">
        <f t="shared" si="1"/>
        <v>0</v>
      </c>
      <c r="K76" s="38" t="s">
        <v>439</v>
      </c>
      <c r="L76" s="38" t="s">
        <v>499</v>
      </c>
    </row>
    <row r="77" spans="1:12" s="102" customFormat="1">
      <c r="A77" s="119" t="s">
        <v>636</v>
      </c>
      <c r="B77" s="37" t="s">
        <v>181</v>
      </c>
      <c r="C77" s="38" t="s">
        <v>174</v>
      </c>
      <c r="D77" s="38" t="s">
        <v>175</v>
      </c>
      <c r="E77" s="38" t="s">
        <v>182</v>
      </c>
      <c r="F77" s="104">
        <v>112</v>
      </c>
      <c r="G77" s="104">
        <v>117</v>
      </c>
      <c r="H77" s="41"/>
      <c r="I77" s="39" t="str">
        <f t="shared" si="0"/>
        <v>-</v>
      </c>
      <c r="J77" s="40">
        <f t="shared" si="1"/>
        <v>0</v>
      </c>
      <c r="K77" s="38" t="s">
        <v>450</v>
      </c>
      <c r="L77" s="38" t="s">
        <v>499</v>
      </c>
    </row>
    <row r="78" spans="1:12" s="102" customFormat="1">
      <c r="A78" s="119" t="s">
        <v>636</v>
      </c>
      <c r="B78" s="37" t="s">
        <v>183</v>
      </c>
      <c r="C78" s="38" t="s">
        <v>174</v>
      </c>
      <c r="D78" s="38" t="s">
        <v>175</v>
      </c>
      <c r="E78" s="38" t="s">
        <v>184</v>
      </c>
      <c r="F78" s="104">
        <v>96</v>
      </c>
      <c r="G78" s="104">
        <v>100</v>
      </c>
      <c r="H78" s="41"/>
      <c r="I78" s="39" t="str">
        <f t="shared" si="0"/>
        <v>-</v>
      </c>
      <c r="J78" s="40">
        <f t="shared" si="1"/>
        <v>0</v>
      </c>
      <c r="K78" s="38" t="s">
        <v>435</v>
      </c>
      <c r="L78" s="38" t="s">
        <v>499</v>
      </c>
    </row>
    <row r="79" spans="1:12" s="102" customFormat="1" ht="14" customHeight="1">
      <c r="A79" s="119" t="s">
        <v>636</v>
      </c>
      <c r="B79" s="37" t="s">
        <v>185</v>
      </c>
      <c r="C79" s="38" t="s">
        <v>174</v>
      </c>
      <c r="D79" s="38" t="s">
        <v>175</v>
      </c>
      <c r="E79" s="38" t="s">
        <v>186</v>
      </c>
      <c r="F79" s="104">
        <v>96</v>
      </c>
      <c r="G79" s="104">
        <v>100</v>
      </c>
      <c r="H79" s="41"/>
      <c r="I79" s="39" t="str">
        <f t="shared" si="0"/>
        <v>-</v>
      </c>
      <c r="J79" s="40">
        <f t="shared" si="1"/>
        <v>0</v>
      </c>
      <c r="K79" s="38" t="s">
        <v>434</v>
      </c>
      <c r="L79" s="38" t="s">
        <v>499</v>
      </c>
    </row>
    <row r="80" spans="1:12" s="105" customFormat="1" hidden="1">
      <c r="A80" s="142">
        <v>0</v>
      </c>
      <c r="B80" s="106" t="s">
        <v>187</v>
      </c>
      <c r="C80" s="107" t="s">
        <v>174</v>
      </c>
      <c r="D80" s="107" t="s">
        <v>175</v>
      </c>
      <c r="E80" s="107" t="s">
        <v>188</v>
      </c>
      <c r="F80" s="108">
        <v>96</v>
      </c>
      <c r="G80" s="108">
        <v>100</v>
      </c>
      <c r="H80" s="109"/>
      <c r="I80" s="110" t="str">
        <f t="shared" si="0"/>
        <v>-</v>
      </c>
      <c r="J80" s="111">
        <f t="shared" si="1"/>
        <v>0</v>
      </c>
      <c r="K80" s="107" t="s">
        <v>428</v>
      </c>
      <c r="L80" s="107" t="s">
        <v>499</v>
      </c>
    </row>
    <row r="81" spans="1:12" s="102" customFormat="1">
      <c r="A81" s="119" t="s">
        <v>636</v>
      </c>
      <c r="B81" s="37" t="s">
        <v>189</v>
      </c>
      <c r="C81" s="38" t="s">
        <v>174</v>
      </c>
      <c r="D81" s="38" t="s">
        <v>175</v>
      </c>
      <c r="E81" s="38" t="s">
        <v>190</v>
      </c>
      <c r="F81" s="104">
        <v>83</v>
      </c>
      <c r="G81" s="104">
        <v>88</v>
      </c>
      <c r="H81" s="41"/>
      <c r="I81" s="39" t="str">
        <f t="shared" si="0"/>
        <v>-</v>
      </c>
      <c r="J81" s="40">
        <f t="shared" si="1"/>
        <v>0</v>
      </c>
      <c r="K81" s="38" t="s">
        <v>451</v>
      </c>
      <c r="L81" s="38" t="s">
        <v>499</v>
      </c>
    </row>
    <row r="82" spans="1:12" s="102" customFormat="1" ht="14" customHeight="1">
      <c r="A82" s="119" t="s">
        <v>636</v>
      </c>
      <c r="B82" s="37" t="s">
        <v>191</v>
      </c>
      <c r="C82" s="38" t="s">
        <v>174</v>
      </c>
      <c r="D82" s="38" t="s">
        <v>175</v>
      </c>
      <c r="E82" s="38" t="s">
        <v>192</v>
      </c>
      <c r="F82" s="104">
        <v>171</v>
      </c>
      <c r="G82" s="104">
        <v>179</v>
      </c>
      <c r="H82" s="41"/>
      <c r="I82" s="39" t="str">
        <f t="shared" si="0"/>
        <v>-</v>
      </c>
      <c r="J82" s="40">
        <f t="shared" si="1"/>
        <v>0</v>
      </c>
      <c r="K82" s="38" t="s">
        <v>428</v>
      </c>
      <c r="L82" s="38" t="s">
        <v>499</v>
      </c>
    </row>
    <row r="83" spans="1:12" s="102" customFormat="1">
      <c r="A83" s="119" t="s">
        <v>636</v>
      </c>
      <c r="B83" s="37" t="s">
        <v>193</v>
      </c>
      <c r="C83" s="38" t="s">
        <v>174</v>
      </c>
      <c r="D83" s="38" t="s">
        <v>175</v>
      </c>
      <c r="E83" s="38" t="s">
        <v>194</v>
      </c>
      <c r="F83" s="104">
        <v>96</v>
      </c>
      <c r="G83" s="104">
        <v>100</v>
      </c>
      <c r="H83" s="41"/>
      <c r="I83" s="39" t="str">
        <f t="shared" si="0"/>
        <v>-</v>
      </c>
      <c r="J83" s="40">
        <f t="shared" si="1"/>
        <v>0</v>
      </c>
      <c r="K83" s="38" t="s">
        <v>452</v>
      </c>
      <c r="L83" s="38" t="s">
        <v>499</v>
      </c>
    </row>
    <row r="84" spans="1:12" s="102" customFormat="1" ht="14" customHeight="1">
      <c r="A84" s="119">
        <v>75</v>
      </c>
      <c r="B84" s="37" t="s">
        <v>195</v>
      </c>
      <c r="C84" s="38" t="s">
        <v>174</v>
      </c>
      <c r="D84" s="38" t="s">
        <v>175</v>
      </c>
      <c r="E84" s="38" t="s">
        <v>196</v>
      </c>
      <c r="F84" s="104">
        <v>121</v>
      </c>
      <c r="G84" s="104">
        <v>128</v>
      </c>
      <c r="H84" s="41"/>
      <c r="I84" s="39" t="str">
        <f t="shared" si="0"/>
        <v>-</v>
      </c>
      <c r="J84" s="40">
        <f t="shared" si="1"/>
        <v>0</v>
      </c>
      <c r="K84" s="38" t="s">
        <v>453</v>
      </c>
      <c r="L84" s="38" t="s">
        <v>499</v>
      </c>
    </row>
    <row r="85" spans="1:12" s="105" customFormat="1" hidden="1">
      <c r="A85" s="142">
        <v>0</v>
      </c>
      <c r="B85" s="106" t="s">
        <v>197</v>
      </c>
      <c r="C85" s="107" t="s">
        <v>174</v>
      </c>
      <c r="D85" s="107" t="s">
        <v>175</v>
      </c>
      <c r="E85" s="107" t="s">
        <v>198</v>
      </c>
      <c r="F85" s="108">
        <v>83</v>
      </c>
      <c r="G85" s="108">
        <v>88</v>
      </c>
      <c r="H85" s="109"/>
      <c r="I85" s="110" t="str">
        <f t="shared" si="0"/>
        <v>-</v>
      </c>
      <c r="J85" s="111">
        <f t="shared" si="1"/>
        <v>0</v>
      </c>
      <c r="K85" s="107" t="s">
        <v>428</v>
      </c>
      <c r="L85" s="107" t="s">
        <v>499</v>
      </c>
    </row>
    <row r="86" spans="1:12" s="102" customFormat="1">
      <c r="A86" s="119">
        <v>50</v>
      </c>
      <c r="B86" s="37" t="s">
        <v>199</v>
      </c>
      <c r="C86" s="38" t="s">
        <v>174</v>
      </c>
      <c r="D86" s="38" t="s">
        <v>175</v>
      </c>
      <c r="E86" s="38" t="s">
        <v>200</v>
      </c>
      <c r="F86" s="104">
        <v>83</v>
      </c>
      <c r="G86" s="104">
        <v>88</v>
      </c>
      <c r="H86" s="41"/>
      <c r="I86" s="39" t="str">
        <f t="shared" si="0"/>
        <v>-</v>
      </c>
      <c r="J86" s="40">
        <f t="shared" si="1"/>
        <v>0</v>
      </c>
      <c r="K86" s="38" t="s">
        <v>435</v>
      </c>
      <c r="L86" s="38" t="s">
        <v>499</v>
      </c>
    </row>
    <row r="87" spans="1:12" s="102" customFormat="1">
      <c r="A87" s="119" t="s">
        <v>636</v>
      </c>
      <c r="B87" s="37" t="s">
        <v>201</v>
      </c>
      <c r="C87" s="38" t="s">
        <v>174</v>
      </c>
      <c r="D87" s="38" t="s">
        <v>175</v>
      </c>
      <c r="E87" s="38" t="s">
        <v>202</v>
      </c>
      <c r="F87" s="104">
        <v>112</v>
      </c>
      <c r="G87" s="104">
        <v>117</v>
      </c>
      <c r="H87" s="41"/>
      <c r="I87" s="39" t="str">
        <f t="shared" si="0"/>
        <v>-</v>
      </c>
      <c r="J87" s="40">
        <f t="shared" si="1"/>
        <v>0</v>
      </c>
      <c r="K87" s="38" t="s">
        <v>421</v>
      </c>
      <c r="L87" s="38" t="s">
        <v>499</v>
      </c>
    </row>
    <row r="88" spans="1:12" s="105" customFormat="1" ht="14" hidden="1" customHeight="1">
      <c r="A88" s="142">
        <v>0</v>
      </c>
      <c r="B88" s="106" t="s">
        <v>203</v>
      </c>
      <c r="C88" s="107" t="s">
        <v>174</v>
      </c>
      <c r="D88" s="107" t="s">
        <v>175</v>
      </c>
      <c r="E88" s="107" t="s">
        <v>204</v>
      </c>
      <c r="F88" s="108">
        <v>171</v>
      </c>
      <c r="G88" s="108">
        <v>179</v>
      </c>
      <c r="H88" s="109"/>
      <c r="I88" s="110" t="str">
        <f t="shared" si="0"/>
        <v>-</v>
      </c>
      <c r="J88" s="111">
        <f t="shared" si="1"/>
        <v>0</v>
      </c>
      <c r="K88" s="107" t="s">
        <v>454</v>
      </c>
      <c r="L88" s="107" t="s">
        <v>499</v>
      </c>
    </row>
    <row r="89" spans="1:12" s="105" customFormat="1" ht="14" hidden="1" customHeight="1">
      <c r="A89" s="142">
        <v>0</v>
      </c>
      <c r="B89" s="106" t="s">
        <v>205</v>
      </c>
      <c r="C89" s="107" t="s">
        <v>174</v>
      </c>
      <c r="D89" s="107" t="s">
        <v>206</v>
      </c>
      <c r="E89" s="107" t="s">
        <v>207</v>
      </c>
      <c r="F89" s="108">
        <v>112</v>
      </c>
      <c r="G89" s="108">
        <v>117</v>
      </c>
      <c r="H89" s="109"/>
      <c r="I89" s="110" t="str">
        <f t="shared" si="0"/>
        <v>-</v>
      </c>
      <c r="J89" s="111">
        <f t="shared" si="1"/>
        <v>0</v>
      </c>
      <c r="K89" s="107" t="s">
        <v>455</v>
      </c>
      <c r="L89" s="107" t="s">
        <v>499</v>
      </c>
    </row>
    <row r="90" spans="1:12" s="102" customFormat="1" ht="14" customHeight="1">
      <c r="A90" s="119" t="s">
        <v>636</v>
      </c>
      <c r="B90" s="37" t="s">
        <v>208</v>
      </c>
      <c r="C90" s="38" t="s">
        <v>174</v>
      </c>
      <c r="D90" s="38" t="s">
        <v>206</v>
      </c>
      <c r="E90" s="38" t="s">
        <v>209</v>
      </c>
      <c r="F90" s="104">
        <v>66</v>
      </c>
      <c r="G90" s="104">
        <v>69</v>
      </c>
      <c r="H90" s="41"/>
      <c r="I90" s="39" t="str">
        <f t="shared" si="0"/>
        <v>-</v>
      </c>
      <c r="J90" s="40">
        <f t="shared" si="1"/>
        <v>0</v>
      </c>
      <c r="K90" s="38" t="s">
        <v>456</v>
      </c>
      <c r="L90" s="38" t="s">
        <v>499</v>
      </c>
    </row>
    <row r="91" spans="1:12" s="102" customFormat="1" ht="14" customHeight="1">
      <c r="A91" s="119" t="s">
        <v>636</v>
      </c>
      <c r="B91" s="37" t="s">
        <v>210</v>
      </c>
      <c r="C91" s="38" t="s">
        <v>211</v>
      </c>
      <c r="D91" s="38" t="s">
        <v>206</v>
      </c>
      <c r="E91" s="38" t="s">
        <v>212</v>
      </c>
      <c r="F91" s="104">
        <v>83</v>
      </c>
      <c r="G91" s="104">
        <v>88</v>
      </c>
      <c r="H91" s="41"/>
      <c r="I91" s="39" t="str">
        <f t="shared" si="0"/>
        <v>-</v>
      </c>
      <c r="J91" s="40">
        <f t="shared" si="1"/>
        <v>0</v>
      </c>
      <c r="K91" s="38" t="s">
        <v>457</v>
      </c>
      <c r="L91" s="38" t="s">
        <v>499</v>
      </c>
    </row>
    <row r="92" spans="1:12" s="102" customFormat="1">
      <c r="A92" s="119" t="s">
        <v>636</v>
      </c>
      <c r="B92" s="37" t="s">
        <v>213</v>
      </c>
      <c r="C92" s="38" t="s">
        <v>211</v>
      </c>
      <c r="D92" s="38" t="s">
        <v>206</v>
      </c>
      <c r="E92" s="38" t="s">
        <v>214</v>
      </c>
      <c r="F92" s="104">
        <v>145</v>
      </c>
      <c r="G92" s="104">
        <v>153</v>
      </c>
      <c r="H92" s="41"/>
      <c r="I92" s="39" t="str">
        <f t="shared" ref="I92:I195" si="11">IF(H92="","-",H92/125)</f>
        <v>-</v>
      </c>
      <c r="J92" s="40">
        <f t="shared" ref="J92:J195" si="12">IF(H92&gt;=100,F92*H92,G92*H92)</f>
        <v>0</v>
      </c>
      <c r="K92" s="38" t="s">
        <v>458</v>
      </c>
      <c r="L92" s="38" t="s">
        <v>499</v>
      </c>
    </row>
    <row r="93" spans="1:12" s="102" customFormat="1">
      <c r="A93" s="119" t="s">
        <v>636</v>
      </c>
      <c r="B93" s="37" t="s">
        <v>215</v>
      </c>
      <c r="C93" s="38" t="s">
        <v>174</v>
      </c>
      <c r="D93" s="38" t="s">
        <v>206</v>
      </c>
      <c r="E93" s="38" t="s">
        <v>216</v>
      </c>
      <c r="F93" s="104">
        <v>121</v>
      </c>
      <c r="G93" s="104">
        <v>128</v>
      </c>
      <c r="H93" s="41"/>
      <c r="I93" s="39" t="str">
        <f t="shared" si="11"/>
        <v>-</v>
      </c>
      <c r="J93" s="40">
        <f t="shared" si="12"/>
        <v>0</v>
      </c>
      <c r="K93" s="38" t="s">
        <v>459</v>
      </c>
      <c r="L93" s="38" t="s">
        <v>499</v>
      </c>
    </row>
    <row r="94" spans="1:12" s="102" customFormat="1">
      <c r="A94" s="119" t="s">
        <v>636</v>
      </c>
      <c r="B94" s="37" t="s">
        <v>217</v>
      </c>
      <c r="C94" s="38" t="s">
        <v>174</v>
      </c>
      <c r="D94" s="38" t="s">
        <v>206</v>
      </c>
      <c r="E94" s="38" t="s">
        <v>218</v>
      </c>
      <c r="F94" s="104">
        <v>96</v>
      </c>
      <c r="G94" s="104">
        <v>100</v>
      </c>
      <c r="H94" s="41"/>
      <c r="I94" s="39" t="str">
        <f t="shared" si="11"/>
        <v>-</v>
      </c>
      <c r="J94" s="40">
        <f t="shared" si="12"/>
        <v>0</v>
      </c>
      <c r="K94" s="38" t="s">
        <v>434</v>
      </c>
      <c r="L94" s="38" t="s">
        <v>499</v>
      </c>
    </row>
    <row r="95" spans="1:12" s="102" customFormat="1">
      <c r="A95" s="119" t="s">
        <v>636</v>
      </c>
      <c r="B95" s="37" t="s">
        <v>219</v>
      </c>
      <c r="C95" s="38" t="s">
        <v>174</v>
      </c>
      <c r="D95" s="38" t="s">
        <v>206</v>
      </c>
      <c r="E95" s="38" t="s">
        <v>220</v>
      </c>
      <c r="F95" s="104">
        <v>96</v>
      </c>
      <c r="G95" s="104">
        <v>100</v>
      </c>
      <c r="H95" s="41"/>
      <c r="I95" s="39" t="str">
        <f t="shared" si="11"/>
        <v>-</v>
      </c>
      <c r="J95" s="40">
        <f t="shared" si="12"/>
        <v>0</v>
      </c>
      <c r="K95" s="38" t="s">
        <v>435</v>
      </c>
      <c r="L95" s="38" t="s">
        <v>499</v>
      </c>
    </row>
    <row r="96" spans="1:12" s="102" customFormat="1">
      <c r="A96" s="119" t="s">
        <v>636</v>
      </c>
      <c r="B96" s="37" t="s">
        <v>221</v>
      </c>
      <c r="C96" s="38" t="s">
        <v>211</v>
      </c>
      <c r="D96" s="38" t="s">
        <v>206</v>
      </c>
      <c r="E96" s="38" t="s">
        <v>222</v>
      </c>
      <c r="F96" s="104">
        <v>121</v>
      </c>
      <c r="G96" s="104">
        <v>128</v>
      </c>
      <c r="H96" s="41"/>
      <c r="I96" s="39" t="str">
        <f t="shared" si="11"/>
        <v>-</v>
      </c>
      <c r="J96" s="40">
        <f t="shared" si="12"/>
        <v>0</v>
      </c>
      <c r="K96" s="38" t="s">
        <v>421</v>
      </c>
      <c r="L96" s="38" t="s">
        <v>499</v>
      </c>
    </row>
    <row r="97" spans="1:12" s="102" customFormat="1">
      <c r="A97" s="119" t="s">
        <v>636</v>
      </c>
      <c r="B97" s="37" t="s">
        <v>223</v>
      </c>
      <c r="C97" s="38" t="s">
        <v>174</v>
      </c>
      <c r="D97" s="38" t="s">
        <v>224</v>
      </c>
      <c r="E97" s="38" t="s">
        <v>225</v>
      </c>
      <c r="F97" s="104">
        <v>171</v>
      </c>
      <c r="G97" s="104">
        <v>179</v>
      </c>
      <c r="H97" s="41"/>
      <c r="I97" s="39" t="str">
        <f t="shared" si="11"/>
        <v>-</v>
      </c>
      <c r="J97" s="40">
        <f t="shared" si="12"/>
        <v>0</v>
      </c>
      <c r="K97" s="38" t="s">
        <v>421</v>
      </c>
      <c r="L97" s="38" t="s">
        <v>499</v>
      </c>
    </row>
    <row r="98" spans="1:12" s="102" customFormat="1" ht="14" customHeight="1">
      <c r="A98" s="119" t="s">
        <v>636</v>
      </c>
      <c r="B98" s="37" t="s">
        <v>226</v>
      </c>
      <c r="C98" s="38" t="s">
        <v>174</v>
      </c>
      <c r="D98" s="38" t="s">
        <v>206</v>
      </c>
      <c r="E98" s="38" t="s">
        <v>227</v>
      </c>
      <c r="F98" s="104">
        <v>66</v>
      </c>
      <c r="G98" s="104">
        <v>69</v>
      </c>
      <c r="H98" s="41"/>
      <c r="I98" s="39" t="str">
        <f t="shared" si="11"/>
        <v>-</v>
      </c>
      <c r="J98" s="40">
        <f t="shared" si="12"/>
        <v>0</v>
      </c>
      <c r="K98" s="38" t="s">
        <v>460</v>
      </c>
      <c r="L98" s="38" t="s">
        <v>499</v>
      </c>
    </row>
    <row r="99" spans="1:12" s="105" customFormat="1" hidden="1">
      <c r="A99" s="142">
        <v>0</v>
      </c>
      <c r="B99" s="106" t="s">
        <v>228</v>
      </c>
      <c r="C99" s="107" t="s">
        <v>229</v>
      </c>
      <c r="D99" s="107" t="s">
        <v>230</v>
      </c>
      <c r="E99" s="107"/>
      <c r="F99" s="108">
        <v>0</v>
      </c>
      <c r="G99" s="108">
        <v>60</v>
      </c>
      <c r="H99" s="109"/>
      <c r="I99" s="110" t="str">
        <f t="shared" si="11"/>
        <v>-</v>
      </c>
      <c r="J99" s="111">
        <f>G99*H99</f>
        <v>0</v>
      </c>
      <c r="K99" s="107" t="s">
        <v>435</v>
      </c>
      <c r="L99" s="107" t="s">
        <v>501</v>
      </c>
    </row>
    <row r="100" spans="1:12" s="105" customFormat="1" hidden="1">
      <c r="A100" s="142">
        <v>0</v>
      </c>
      <c r="B100" s="106" t="s">
        <v>231</v>
      </c>
      <c r="C100" s="107" t="s">
        <v>232</v>
      </c>
      <c r="D100" s="107" t="s">
        <v>233</v>
      </c>
      <c r="E100" s="107" t="s">
        <v>234</v>
      </c>
      <c r="F100" s="108">
        <v>90</v>
      </c>
      <c r="G100" s="108">
        <v>94</v>
      </c>
      <c r="H100" s="109"/>
      <c r="I100" s="110" t="str">
        <f t="shared" si="11"/>
        <v>-</v>
      </c>
      <c r="J100" s="111">
        <f t="shared" si="12"/>
        <v>0</v>
      </c>
      <c r="K100" s="107" t="s">
        <v>428</v>
      </c>
      <c r="L100" s="107" t="s">
        <v>499</v>
      </c>
    </row>
    <row r="101" spans="1:12" s="102" customFormat="1">
      <c r="A101" s="119">
        <v>50</v>
      </c>
      <c r="B101" s="37" t="s">
        <v>614</v>
      </c>
      <c r="C101" s="38" t="s">
        <v>615</v>
      </c>
      <c r="D101" s="38" t="s">
        <v>616</v>
      </c>
      <c r="E101" s="101"/>
      <c r="F101" s="104">
        <v>69</v>
      </c>
      <c r="G101" s="104">
        <v>72</v>
      </c>
      <c r="H101" s="41"/>
      <c r="I101" s="39" t="str">
        <f>IF(H101="","-",H101/125)</f>
        <v>-</v>
      </c>
      <c r="J101" s="40">
        <f>G101*H101</f>
        <v>0</v>
      </c>
      <c r="K101" s="38"/>
      <c r="L101" s="38"/>
    </row>
    <row r="102" spans="1:12" s="102" customFormat="1">
      <c r="A102" s="119" t="s">
        <v>636</v>
      </c>
      <c r="B102" s="37" t="s">
        <v>513</v>
      </c>
      <c r="C102" s="38" t="s">
        <v>235</v>
      </c>
      <c r="D102" s="38" t="s">
        <v>236</v>
      </c>
      <c r="E102" s="38"/>
      <c r="F102" s="104">
        <v>69</v>
      </c>
      <c r="G102" s="104">
        <v>72</v>
      </c>
      <c r="H102" s="41"/>
      <c r="I102" s="39" t="str">
        <f t="shared" si="11"/>
        <v>-</v>
      </c>
      <c r="J102" s="40">
        <f t="shared" si="12"/>
        <v>0</v>
      </c>
      <c r="K102" s="38" t="s">
        <v>421</v>
      </c>
      <c r="L102" s="38" t="s">
        <v>505</v>
      </c>
    </row>
    <row r="103" spans="1:12" s="102" customFormat="1">
      <c r="A103" s="119" t="s">
        <v>636</v>
      </c>
      <c r="B103" s="37" t="s">
        <v>237</v>
      </c>
      <c r="C103" s="38" t="s">
        <v>238</v>
      </c>
      <c r="D103" s="38" t="s">
        <v>239</v>
      </c>
      <c r="E103" s="38" t="s">
        <v>240</v>
      </c>
      <c r="F103" s="104">
        <v>96</v>
      </c>
      <c r="G103" s="104">
        <v>100</v>
      </c>
      <c r="H103" s="41"/>
      <c r="I103" s="39" t="str">
        <f t="shared" si="11"/>
        <v>-</v>
      </c>
      <c r="J103" s="40">
        <f t="shared" si="12"/>
        <v>0</v>
      </c>
      <c r="K103" s="38" t="s">
        <v>461</v>
      </c>
      <c r="L103" s="38" t="s">
        <v>505</v>
      </c>
    </row>
    <row r="104" spans="1:12" s="105" customFormat="1" hidden="1">
      <c r="A104" s="142">
        <v>0</v>
      </c>
      <c r="B104" s="106" t="s">
        <v>241</v>
      </c>
      <c r="C104" s="107" t="s">
        <v>238</v>
      </c>
      <c r="D104" s="107" t="s">
        <v>239</v>
      </c>
      <c r="E104" s="107" t="s">
        <v>242</v>
      </c>
      <c r="F104" s="108">
        <v>96</v>
      </c>
      <c r="G104" s="108">
        <v>100</v>
      </c>
      <c r="H104" s="109"/>
      <c r="I104" s="110" t="str">
        <f t="shared" si="11"/>
        <v>-</v>
      </c>
      <c r="J104" s="111">
        <f t="shared" si="12"/>
        <v>0</v>
      </c>
      <c r="K104" s="107" t="s">
        <v>423</v>
      </c>
      <c r="L104" s="107" t="s">
        <v>505</v>
      </c>
    </row>
    <row r="105" spans="1:12" s="102" customFormat="1">
      <c r="A105" s="119" t="s">
        <v>636</v>
      </c>
      <c r="B105" s="37" t="s">
        <v>243</v>
      </c>
      <c r="C105" s="38" t="s">
        <v>238</v>
      </c>
      <c r="D105" s="38" t="s">
        <v>244</v>
      </c>
      <c r="E105" s="38" t="s">
        <v>245</v>
      </c>
      <c r="F105" s="104">
        <v>96</v>
      </c>
      <c r="G105" s="104">
        <v>100</v>
      </c>
      <c r="H105" s="41"/>
      <c r="I105" s="39" t="str">
        <f t="shared" si="11"/>
        <v>-</v>
      </c>
      <c r="J105" s="40">
        <f t="shared" si="12"/>
        <v>0</v>
      </c>
      <c r="K105" s="38" t="s">
        <v>421</v>
      </c>
      <c r="L105" s="38" t="s">
        <v>505</v>
      </c>
    </row>
    <row r="106" spans="1:12" s="102" customFormat="1">
      <c r="A106" s="119" t="s">
        <v>636</v>
      </c>
      <c r="B106" s="37" t="s">
        <v>246</v>
      </c>
      <c r="C106" s="38" t="s">
        <v>238</v>
      </c>
      <c r="D106" s="38" t="s">
        <v>244</v>
      </c>
      <c r="E106" s="38" t="s">
        <v>247</v>
      </c>
      <c r="F106" s="104">
        <v>78</v>
      </c>
      <c r="G106" s="104">
        <v>81</v>
      </c>
      <c r="H106" s="41"/>
      <c r="I106" s="39" t="str">
        <f t="shared" si="11"/>
        <v>-</v>
      </c>
      <c r="J106" s="40">
        <f t="shared" si="12"/>
        <v>0</v>
      </c>
      <c r="K106" s="38" t="s">
        <v>461</v>
      </c>
      <c r="L106" s="38" t="s">
        <v>505</v>
      </c>
    </row>
    <row r="107" spans="1:12" s="102" customFormat="1">
      <c r="A107" s="119" t="s">
        <v>636</v>
      </c>
      <c r="B107" s="37" t="s">
        <v>618</v>
      </c>
      <c r="C107" s="38" t="s">
        <v>238</v>
      </c>
      <c r="D107" s="38" t="s">
        <v>244</v>
      </c>
      <c r="E107" s="101" t="s">
        <v>617</v>
      </c>
      <c r="F107" s="104">
        <v>115</v>
      </c>
      <c r="G107" s="104">
        <v>121</v>
      </c>
      <c r="H107" s="41"/>
      <c r="I107" s="39" t="str">
        <f>IF(H107="","-",H107/125)</f>
        <v>-</v>
      </c>
      <c r="J107" s="40">
        <f>G107*H107</f>
        <v>0</v>
      </c>
      <c r="K107" s="38"/>
      <c r="L107" s="38"/>
    </row>
    <row r="108" spans="1:12" s="105" customFormat="1" ht="14" hidden="1" customHeight="1">
      <c r="A108" s="142">
        <v>0</v>
      </c>
      <c r="B108" s="106" t="s">
        <v>514</v>
      </c>
      <c r="C108" s="107" t="s">
        <v>238</v>
      </c>
      <c r="D108" s="107" t="s">
        <v>248</v>
      </c>
      <c r="E108" s="107" t="s">
        <v>249</v>
      </c>
      <c r="F108" s="108">
        <v>96</v>
      </c>
      <c r="G108" s="108">
        <v>100</v>
      </c>
      <c r="H108" s="109"/>
      <c r="I108" s="110" t="str">
        <f t="shared" si="11"/>
        <v>-</v>
      </c>
      <c r="J108" s="111">
        <f t="shared" si="12"/>
        <v>0</v>
      </c>
      <c r="K108" s="107" t="s">
        <v>462</v>
      </c>
      <c r="L108" s="107" t="s">
        <v>505</v>
      </c>
    </row>
    <row r="109" spans="1:12" s="105" customFormat="1" hidden="1">
      <c r="A109" s="142">
        <v>0</v>
      </c>
      <c r="B109" s="106" t="s">
        <v>250</v>
      </c>
      <c r="C109" s="107" t="s">
        <v>238</v>
      </c>
      <c r="D109" s="107" t="s">
        <v>248</v>
      </c>
      <c r="E109" s="107" t="s">
        <v>251</v>
      </c>
      <c r="F109" s="108">
        <v>120</v>
      </c>
      <c r="G109" s="108">
        <v>125</v>
      </c>
      <c r="H109" s="109"/>
      <c r="I109" s="110" t="str">
        <f t="shared" si="11"/>
        <v>-</v>
      </c>
      <c r="J109" s="111">
        <f t="shared" si="12"/>
        <v>0</v>
      </c>
      <c r="K109" s="107" t="s">
        <v>463</v>
      </c>
      <c r="L109" s="107" t="s">
        <v>505</v>
      </c>
    </row>
    <row r="110" spans="1:12" s="105" customFormat="1" ht="14" hidden="1" customHeight="1">
      <c r="A110" s="142">
        <v>0</v>
      </c>
      <c r="B110" s="106" t="s">
        <v>520</v>
      </c>
      <c r="C110" s="112" t="s">
        <v>560</v>
      </c>
      <c r="D110" s="112" t="s">
        <v>561</v>
      </c>
      <c r="E110" s="112" t="s">
        <v>562</v>
      </c>
      <c r="F110" s="108">
        <v>271</v>
      </c>
      <c r="G110" s="108">
        <v>307</v>
      </c>
      <c r="H110" s="109"/>
      <c r="I110" s="110" t="str">
        <f t="shared" ref="I110" si="13">IF(H110="","-",H110/125)</f>
        <v>-</v>
      </c>
      <c r="J110" s="111">
        <f t="shared" ref="J110" si="14">IF(H110&gt;=100,F110*H110,G110*H110)</f>
        <v>0</v>
      </c>
      <c r="K110" s="107"/>
      <c r="L110" s="107"/>
    </row>
    <row r="111" spans="1:12" s="105" customFormat="1" ht="14" hidden="1" customHeight="1">
      <c r="A111" s="142">
        <v>0</v>
      </c>
      <c r="B111" s="106" t="s">
        <v>521</v>
      </c>
      <c r="C111" s="112" t="s">
        <v>563</v>
      </c>
      <c r="D111" s="112" t="s">
        <v>564</v>
      </c>
      <c r="E111" s="112" t="s">
        <v>565</v>
      </c>
      <c r="F111" s="108">
        <v>479</v>
      </c>
      <c r="G111" s="108">
        <v>525</v>
      </c>
      <c r="H111" s="109"/>
      <c r="I111" s="110" t="str">
        <f>IF(H111="","-",H111/125)</f>
        <v>-</v>
      </c>
      <c r="J111" s="111">
        <f>IF(H111&gt;=100,F111*H111,G111*H111)</f>
        <v>0</v>
      </c>
      <c r="K111" s="107"/>
      <c r="L111" s="107"/>
    </row>
    <row r="112" spans="1:12" s="105" customFormat="1" ht="14" hidden="1" customHeight="1">
      <c r="A112" s="142">
        <v>0</v>
      </c>
      <c r="B112" s="106" t="s">
        <v>522</v>
      </c>
      <c r="C112" s="112" t="s">
        <v>563</v>
      </c>
      <c r="D112" s="112" t="s">
        <v>564</v>
      </c>
      <c r="E112" s="112" t="s">
        <v>566</v>
      </c>
      <c r="F112" s="108">
        <v>0</v>
      </c>
      <c r="G112" s="108">
        <v>931</v>
      </c>
      <c r="H112" s="109"/>
      <c r="I112" s="110" t="str">
        <f t="shared" ref="I112:I152" si="15">IF(H112="","-",H112/125)</f>
        <v>-</v>
      </c>
      <c r="J112" s="111">
        <f>G112*H112</f>
        <v>0</v>
      </c>
      <c r="K112" s="107"/>
      <c r="L112" s="107"/>
    </row>
    <row r="113" spans="1:12" s="102" customFormat="1" ht="14" customHeight="1">
      <c r="A113" s="119" t="s">
        <v>636</v>
      </c>
      <c r="B113" s="37" t="s">
        <v>625</v>
      </c>
      <c r="C113" s="103" t="s">
        <v>563</v>
      </c>
      <c r="D113" s="103" t="s">
        <v>564</v>
      </c>
      <c r="E113" s="103" t="s">
        <v>566</v>
      </c>
      <c r="F113" s="104">
        <v>681</v>
      </c>
      <c r="G113" s="104">
        <v>757</v>
      </c>
      <c r="H113" s="41"/>
      <c r="I113" s="39" t="str">
        <f>IF(H113="","-",H113/125)</f>
        <v>-</v>
      </c>
      <c r="J113" s="40">
        <f>IF(H113&gt;=100,F113*H113,G113*H113)</f>
        <v>0</v>
      </c>
      <c r="K113" s="38"/>
      <c r="L113" s="38"/>
    </row>
    <row r="114" spans="1:12" s="105" customFormat="1" ht="14" hidden="1" customHeight="1">
      <c r="A114" s="142">
        <v>0</v>
      </c>
      <c r="B114" s="106" t="s">
        <v>523</v>
      </c>
      <c r="C114" s="112" t="s">
        <v>560</v>
      </c>
      <c r="D114" s="112" t="s">
        <v>561</v>
      </c>
      <c r="E114" s="112" t="s">
        <v>567</v>
      </c>
      <c r="F114" s="108">
        <v>0</v>
      </c>
      <c r="G114" s="108">
        <v>609</v>
      </c>
      <c r="H114" s="109"/>
      <c r="I114" s="110" t="str">
        <f t="shared" ref="I114:I122" si="16">IF(H114="","-",H114/125)</f>
        <v>-</v>
      </c>
      <c r="J114" s="111">
        <f t="shared" ref="J114:J122" si="17">G114*H114</f>
        <v>0</v>
      </c>
      <c r="K114" s="107"/>
      <c r="L114" s="107"/>
    </row>
    <row r="115" spans="1:12" s="105" customFormat="1" ht="14" hidden="1" customHeight="1">
      <c r="A115" s="142">
        <v>0</v>
      </c>
      <c r="B115" s="106" t="s">
        <v>524</v>
      </c>
      <c r="C115" s="112" t="s">
        <v>560</v>
      </c>
      <c r="D115" s="112" t="s">
        <v>561</v>
      </c>
      <c r="E115" s="112" t="s">
        <v>568</v>
      </c>
      <c r="F115" s="108">
        <v>0</v>
      </c>
      <c r="G115" s="108">
        <v>1105</v>
      </c>
      <c r="H115" s="109"/>
      <c r="I115" s="110" t="str">
        <f t="shared" si="16"/>
        <v>-</v>
      </c>
      <c r="J115" s="111">
        <f t="shared" si="17"/>
        <v>0</v>
      </c>
      <c r="K115" s="107"/>
      <c r="L115" s="107"/>
    </row>
    <row r="116" spans="1:12" s="105" customFormat="1" ht="14" hidden="1" customHeight="1">
      <c r="A116" s="142">
        <v>0</v>
      </c>
      <c r="B116" s="106" t="s">
        <v>525</v>
      </c>
      <c r="C116" s="112" t="s">
        <v>560</v>
      </c>
      <c r="D116" s="112" t="s">
        <v>561</v>
      </c>
      <c r="E116" s="112" t="s">
        <v>569</v>
      </c>
      <c r="F116" s="108">
        <v>0</v>
      </c>
      <c r="G116" s="108">
        <v>1577</v>
      </c>
      <c r="H116" s="109"/>
      <c r="I116" s="110" t="str">
        <f t="shared" si="16"/>
        <v>-</v>
      </c>
      <c r="J116" s="111">
        <f t="shared" si="17"/>
        <v>0</v>
      </c>
      <c r="K116" s="107"/>
      <c r="L116" s="107"/>
    </row>
    <row r="117" spans="1:12" s="105" customFormat="1" ht="14" hidden="1" customHeight="1">
      <c r="A117" s="142">
        <v>0</v>
      </c>
      <c r="B117" s="106" t="s">
        <v>526</v>
      </c>
      <c r="C117" s="112" t="s">
        <v>563</v>
      </c>
      <c r="D117" s="112" t="s">
        <v>564</v>
      </c>
      <c r="E117" s="112" t="s">
        <v>570</v>
      </c>
      <c r="F117" s="108">
        <v>0</v>
      </c>
      <c r="G117" s="108">
        <v>499</v>
      </c>
      <c r="H117" s="109"/>
      <c r="I117" s="110" t="str">
        <f t="shared" si="16"/>
        <v>-</v>
      </c>
      <c r="J117" s="111">
        <f t="shared" si="17"/>
        <v>0</v>
      </c>
      <c r="K117" s="107"/>
      <c r="L117" s="107"/>
    </row>
    <row r="118" spans="1:12" s="105" customFormat="1" ht="14" hidden="1" customHeight="1">
      <c r="A118" s="142">
        <v>0</v>
      </c>
      <c r="B118" s="106" t="s">
        <v>527</v>
      </c>
      <c r="C118" s="112" t="s">
        <v>563</v>
      </c>
      <c r="D118" s="112" t="s">
        <v>564</v>
      </c>
      <c r="E118" s="112" t="s">
        <v>571</v>
      </c>
      <c r="F118" s="108">
        <v>0</v>
      </c>
      <c r="G118" s="108">
        <v>592</v>
      </c>
      <c r="H118" s="109"/>
      <c r="I118" s="110" t="str">
        <f t="shared" si="16"/>
        <v>-</v>
      </c>
      <c r="J118" s="111">
        <f t="shared" si="17"/>
        <v>0</v>
      </c>
      <c r="K118" s="107"/>
      <c r="L118" s="107"/>
    </row>
    <row r="119" spans="1:12" s="105" customFormat="1" ht="14" hidden="1" customHeight="1">
      <c r="A119" s="142">
        <v>0</v>
      </c>
      <c r="B119" s="106" t="s">
        <v>528</v>
      </c>
      <c r="C119" s="112" t="s">
        <v>560</v>
      </c>
      <c r="D119" s="112" t="s">
        <v>561</v>
      </c>
      <c r="E119" s="112" t="s">
        <v>572</v>
      </c>
      <c r="F119" s="108">
        <v>0</v>
      </c>
      <c r="G119" s="108">
        <v>754</v>
      </c>
      <c r="H119" s="109"/>
      <c r="I119" s="110" t="str">
        <f t="shared" si="16"/>
        <v>-</v>
      </c>
      <c r="J119" s="111">
        <f t="shared" si="17"/>
        <v>0</v>
      </c>
      <c r="K119" s="107"/>
      <c r="L119" s="107"/>
    </row>
    <row r="120" spans="1:12" s="105" customFormat="1" ht="14" hidden="1" customHeight="1">
      <c r="A120" s="142">
        <v>0</v>
      </c>
      <c r="B120" s="106" t="s">
        <v>529</v>
      </c>
      <c r="C120" s="112" t="s">
        <v>560</v>
      </c>
      <c r="D120" s="112" t="s">
        <v>561</v>
      </c>
      <c r="E120" s="112" t="s">
        <v>573</v>
      </c>
      <c r="F120" s="108">
        <v>0</v>
      </c>
      <c r="G120" s="108">
        <v>566</v>
      </c>
      <c r="H120" s="109"/>
      <c r="I120" s="110" t="str">
        <f t="shared" si="16"/>
        <v>-</v>
      </c>
      <c r="J120" s="111">
        <f t="shared" si="17"/>
        <v>0</v>
      </c>
      <c r="K120" s="107"/>
      <c r="L120" s="107"/>
    </row>
    <row r="121" spans="1:12" s="105" customFormat="1" ht="14" hidden="1" customHeight="1">
      <c r="A121" s="142">
        <v>0</v>
      </c>
      <c r="B121" s="106" t="s">
        <v>530</v>
      </c>
      <c r="C121" s="112" t="s">
        <v>563</v>
      </c>
      <c r="D121" s="112" t="s">
        <v>564</v>
      </c>
      <c r="E121" s="112" t="s">
        <v>574</v>
      </c>
      <c r="F121" s="108">
        <v>0</v>
      </c>
      <c r="G121" s="108">
        <v>1577</v>
      </c>
      <c r="H121" s="109"/>
      <c r="I121" s="110" t="str">
        <f t="shared" si="16"/>
        <v>-</v>
      </c>
      <c r="J121" s="111">
        <f t="shared" si="17"/>
        <v>0</v>
      </c>
      <c r="K121" s="107"/>
      <c r="L121" s="107"/>
    </row>
    <row r="122" spans="1:12" s="105" customFormat="1" ht="14" hidden="1" customHeight="1">
      <c r="A122" s="142">
        <v>0</v>
      </c>
      <c r="B122" s="106" t="s">
        <v>531</v>
      </c>
      <c r="C122" s="112" t="s">
        <v>560</v>
      </c>
      <c r="D122" s="112" t="s">
        <v>561</v>
      </c>
      <c r="E122" s="112" t="s">
        <v>575</v>
      </c>
      <c r="F122" s="108">
        <v>0</v>
      </c>
      <c r="G122" s="108">
        <v>365</v>
      </c>
      <c r="H122" s="109"/>
      <c r="I122" s="110" t="str">
        <f t="shared" si="16"/>
        <v>-</v>
      </c>
      <c r="J122" s="111">
        <f t="shared" si="17"/>
        <v>0</v>
      </c>
      <c r="K122" s="107"/>
      <c r="L122" s="107"/>
    </row>
    <row r="123" spans="1:12" s="105" customFormat="1" ht="14" hidden="1" customHeight="1">
      <c r="A123" s="142">
        <v>0</v>
      </c>
      <c r="B123" s="106" t="s">
        <v>532</v>
      </c>
      <c r="C123" s="112" t="s">
        <v>560</v>
      </c>
      <c r="D123" s="112" t="s">
        <v>561</v>
      </c>
      <c r="E123" s="112" t="s">
        <v>576</v>
      </c>
      <c r="F123" s="108">
        <v>261</v>
      </c>
      <c r="G123" s="108">
        <v>295</v>
      </c>
      <c r="H123" s="109"/>
      <c r="I123" s="110" t="str">
        <f t="shared" si="15"/>
        <v>-</v>
      </c>
      <c r="J123" s="111">
        <f t="shared" ref="J123:J150" si="18">IF(H123&gt;=100,F123*H123,G123*H123)</f>
        <v>0</v>
      </c>
      <c r="K123" s="107"/>
      <c r="L123" s="107"/>
    </row>
    <row r="124" spans="1:12" s="105" customFormat="1" ht="14" hidden="1" customHeight="1">
      <c r="A124" s="142">
        <v>0</v>
      </c>
      <c r="B124" s="106" t="s">
        <v>533</v>
      </c>
      <c r="C124" s="112" t="s">
        <v>560</v>
      </c>
      <c r="D124" s="112" t="s">
        <v>561</v>
      </c>
      <c r="E124" s="112" t="s">
        <v>577</v>
      </c>
      <c r="F124" s="108">
        <v>199</v>
      </c>
      <c r="G124" s="108">
        <v>217</v>
      </c>
      <c r="H124" s="109"/>
      <c r="I124" s="110" t="str">
        <f t="shared" si="15"/>
        <v>-</v>
      </c>
      <c r="J124" s="111">
        <f t="shared" si="18"/>
        <v>0</v>
      </c>
      <c r="K124" s="107"/>
      <c r="L124" s="107"/>
    </row>
    <row r="125" spans="1:12" s="105" customFormat="1" ht="14" hidden="1" customHeight="1">
      <c r="A125" s="142">
        <v>0</v>
      </c>
      <c r="B125" s="106" t="s">
        <v>534</v>
      </c>
      <c r="C125" s="112" t="s">
        <v>560</v>
      </c>
      <c r="D125" s="112" t="s">
        <v>561</v>
      </c>
      <c r="E125" s="112" t="s">
        <v>578</v>
      </c>
      <c r="F125" s="108">
        <v>0</v>
      </c>
      <c r="G125" s="108">
        <v>365</v>
      </c>
      <c r="H125" s="109"/>
      <c r="I125" s="110" t="str">
        <f t="shared" si="15"/>
        <v>-</v>
      </c>
      <c r="J125" s="111">
        <f t="shared" ref="J125:J126" si="19">G125*H125</f>
        <v>0</v>
      </c>
      <c r="K125" s="107"/>
      <c r="L125" s="107"/>
    </row>
    <row r="126" spans="1:12" s="105" customFormat="1" ht="14" hidden="1" customHeight="1">
      <c r="A126" s="142">
        <v>0</v>
      </c>
      <c r="B126" s="106" t="s">
        <v>535</v>
      </c>
      <c r="C126" s="112" t="s">
        <v>563</v>
      </c>
      <c r="D126" s="112" t="s">
        <v>564</v>
      </c>
      <c r="E126" s="112" t="s">
        <v>579</v>
      </c>
      <c r="F126" s="108">
        <v>0</v>
      </c>
      <c r="G126" s="108">
        <v>643</v>
      </c>
      <c r="H126" s="109"/>
      <c r="I126" s="110" t="str">
        <f t="shared" si="15"/>
        <v>-</v>
      </c>
      <c r="J126" s="111">
        <f t="shared" si="19"/>
        <v>0</v>
      </c>
      <c r="K126" s="107"/>
      <c r="L126" s="107"/>
    </row>
    <row r="127" spans="1:12" s="105" customFormat="1" ht="14" hidden="1" customHeight="1">
      <c r="A127" s="142">
        <v>0</v>
      </c>
      <c r="B127" s="106" t="s">
        <v>536</v>
      </c>
      <c r="C127" s="112" t="s">
        <v>560</v>
      </c>
      <c r="D127" s="112" t="s">
        <v>561</v>
      </c>
      <c r="E127" s="112" t="s">
        <v>580</v>
      </c>
      <c r="F127" s="108">
        <v>199</v>
      </c>
      <c r="G127" s="108">
        <v>217</v>
      </c>
      <c r="H127" s="109"/>
      <c r="I127" s="110" t="str">
        <f t="shared" si="15"/>
        <v>-</v>
      </c>
      <c r="J127" s="111">
        <f t="shared" si="18"/>
        <v>0</v>
      </c>
      <c r="K127" s="107"/>
      <c r="L127" s="107"/>
    </row>
    <row r="128" spans="1:12" s="105" customFormat="1" ht="14" hidden="1" customHeight="1">
      <c r="A128" s="142">
        <v>0</v>
      </c>
      <c r="B128" s="106" t="s">
        <v>537</v>
      </c>
      <c r="C128" s="112" t="s">
        <v>560</v>
      </c>
      <c r="D128" s="112" t="s">
        <v>561</v>
      </c>
      <c r="E128" s="112" t="s">
        <v>581</v>
      </c>
      <c r="F128" s="108">
        <v>329</v>
      </c>
      <c r="G128" s="108">
        <v>365</v>
      </c>
      <c r="H128" s="109"/>
      <c r="I128" s="110" t="str">
        <f t="shared" si="15"/>
        <v>-</v>
      </c>
      <c r="J128" s="111">
        <f t="shared" si="18"/>
        <v>0</v>
      </c>
      <c r="K128" s="107"/>
      <c r="L128" s="107"/>
    </row>
    <row r="129" spans="1:12" s="105" customFormat="1" ht="14" hidden="1" customHeight="1">
      <c r="A129" s="142">
        <v>0</v>
      </c>
      <c r="B129" s="106" t="s">
        <v>538</v>
      </c>
      <c r="C129" s="112" t="s">
        <v>560</v>
      </c>
      <c r="D129" s="112" t="s">
        <v>561</v>
      </c>
      <c r="E129" s="112" t="s">
        <v>582</v>
      </c>
      <c r="F129" s="108">
        <v>275</v>
      </c>
      <c r="G129" s="108">
        <v>309</v>
      </c>
      <c r="H129" s="109"/>
      <c r="I129" s="110" t="str">
        <f t="shared" si="15"/>
        <v>-</v>
      </c>
      <c r="J129" s="111">
        <f t="shared" si="18"/>
        <v>0</v>
      </c>
      <c r="K129" s="107"/>
      <c r="L129" s="107"/>
    </row>
    <row r="130" spans="1:12" s="105" customFormat="1" ht="14" hidden="1" customHeight="1">
      <c r="A130" s="142">
        <v>0</v>
      </c>
      <c r="B130" s="106" t="s">
        <v>539</v>
      </c>
      <c r="C130" s="112" t="s">
        <v>560</v>
      </c>
      <c r="D130" s="112" t="s">
        <v>561</v>
      </c>
      <c r="E130" s="112" t="s">
        <v>583</v>
      </c>
      <c r="F130" s="108">
        <v>0</v>
      </c>
      <c r="G130" s="108">
        <v>1015</v>
      </c>
      <c r="H130" s="109"/>
      <c r="I130" s="110" t="str">
        <f t="shared" si="15"/>
        <v>-</v>
      </c>
      <c r="J130" s="111">
        <f t="shared" ref="J130:J131" si="20">G130*H130</f>
        <v>0</v>
      </c>
      <c r="K130" s="107"/>
      <c r="L130" s="107"/>
    </row>
    <row r="131" spans="1:12" s="105" customFormat="1" ht="14" hidden="1" customHeight="1">
      <c r="A131" s="142">
        <v>0</v>
      </c>
      <c r="B131" s="106" t="s">
        <v>540</v>
      </c>
      <c r="C131" s="112" t="s">
        <v>560</v>
      </c>
      <c r="D131" s="112" t="s">
        <v>561</v>
      </c>
      <c r="E131" s="112" t="s">
        <v>584</v>
      </c>
      <c r="F131" s="108">
        <v>0</v>
      </c>
      <c r="G131" s="108">
        <v>227</v>
      </c>
      <c r="H131" s="109"/>
      <c r="I131" s="110" t="str">
        <f t="shared" si="15"/>
        <v>-</v>
      </c>
      <c r="J131" s="111">
        <f t="shared" si="20"/>
        <v>0</v>
      </c>
      <c r="K131" s="107"/>
      <c r="L131" s="107"/>
    </row>
    <row r="132" spans="1:12" s="105" customFormat="1" ht="14" hidden="1" customHeight="1">
      <c r="A132" s="142">
        <v>0</v>
      </c>
      <c r="B132" s="106" t="s">
        <v>541</v>
      </c>
      <c r="C132" s="112" t="s">
        <v>560</v>
      </c>
      <c r="D132" s="112" t="s">
        <v>561</v>
      </c>
      <c r="E132" s="112" t="s">
        <v>585</v>
      </c>
      <c r="F132" s="108">
        <v>215</v>
      </c>
      <c r="G132" s="108">
        <v>249</v>
      </c>
      <c r="H132" s="109"/>
      <c r="I132" s="110" t="str">
        <f t="shared" si="15"/>
        <v>-</v>
      </c>
      <c r="J132" s="111">
        <f t="shared" si="18"/>
        <v>0</v>
      </c>
      <c r="K132" s="107"/>
      <c r="L132" s="107"/>
    </row>
    <row r="133" spans="1:12" s="105" customFormat="1" ht="14" hidden="1" customHeight="1">
      <c r="A133" s="142">
        <v>0</v>
      </c>
      <c r="B133" s="106" t="s">
        <v>542</v>
      </c>
      <c r="C133" s="112" t="s">
        <v>560</v>
      </c>
      <c r="D133" s="112" t="s">
        <v>561</v>
      </c>
      <c r="E133" s="112" t="s">
        <v>586</v>
      </c>
      <c r="F133" s="108">
        <v>329</v>
      </c>
      <c r="G133" s="108">
        <v>365</v>
      </c>
      <c r="H133" s="109"/>
      <c r="I133" s="110" t="str">
        <f t="shared" si="15"/>
        <v>-</v>
      </c>
      <c r="J133" s="111">
        <f t="shared" si="18"/>
        <v>0</v>
      </c>
      <c r="K133" s="107"/>
      <c r="L133" s="107"/>
    </row>
    <row r="134" spans="1:12" s="105" customFormat="1" ht="14" hidden="1" customHeight="1">
      <c r="A134" s="142">
        <v>0</v>
      </c>
      <c r="B134" s="106" t="s">
        <v>543</v>
      </c>
      <c r="C134" s="112" t="s">
        <v>560</v>
      </c>
      <c r="D134" s="112" t="s">
        <v>561</v>
      </c>
      <c r="E134" s="112" t="s">
        <v>587</v>
      </c>
      <c r="F134" s="108">
        <v>0</v>
      </c>
      <c r="G134" s="108">
        <v>428</v>
      </c>
      <c r="H134" s="109"/>
      <c r="I134" s="110" t="str">
        <f t="shared" si="15"/>
        <v>-</v>
      </c>
      <c r="J134" s="111">
        <f t="shared" ref="J134" si="21">G134*H134</f>
        <v>0</v>
      </c>
      <c r="K134" s="107"/>
      <c r="L134" s="107"/>
    </row>
    <row r="135" spans="1:12" s="105" customFormat="1" ht="14" hidden="1" customHeight="1">
      <c r="A135" s="142">
        <v>0</v>
      </c>
      <c r="B135" s="106" t="s">
        <v>544</v>
      </c>
      <c r="C135" s="112" t="s">
        <v>560</v>
      </c>
      <c r="D135" s="112" t="s">
        <v>561</v>
      </c>
      <c r="E135" s="112" t="s">
        <v>588</v>
      </c>
      <c r="F135" s="108">
        <v>0</v>
      </c>
      <c r="G135" s="108">
        <v>1095</v>
      </c>
      <c r="H135" s="109"/>
      <c r="I135" s="110" t="str">
        <f t="shared" ref="I135:I149" si="22">IF(H135="","-",H135/125)</f>
        <v>-</v>
      </c>
      <c r="J135" s="111">
        <f t="shared" ref="J135:J149" si="23">G135*H135</f>
        <v>0</v>
      </c>
      <c r="K135" s="107"/>
      <c r="L135" s="107"/>
    </row>
    <row r="136" spans="1:12" s="105" customFormat="1" ht="14" hidden="1" customHeight="1">
      <c r="A136" s="142">
        <v>0</v>
      </c>
      <c r="B136" s="106" t="s">
        <v>545</v>
      </c>
      <c r="C136" s="112" t="s">
        <v>560</v>
      </c>
      <c r="D136" s="112" t="s">
        <v>561</v>
      </c>
      <c r="E136" s="112" t="s">
        <v>589</v>
      </c>
      <c r="F136" s="108">
        <v>0</v>
      </c>
      <c r="G136" s="108">
        <v>354</v>
      </c>
      <c r="H136" s="109"/>
      <c r="I136" s="110" t="str">
        <f t="shared" si="22"/>
        <v>-</v>
      </c>
      <c r="J136" s="111">
        <f t="shared" si="23"/>
        <v>0</v>
      </c>
      <c r="K136" s="107"/>
      <c r="L136" s="107"/>
    </row>
    <row r="137" spans="1:12" s="105" customFormat="1" ht="14" hidden="1" customHeight="1">
      <c r="A137" s="142">
        <v>0</v>
      </c>
      <c r="B137" s="106" t="s">
        <v>546</v>
      </c>
      <c r="C137" s="112" t="s">
        <v>560</v>
      </c>
      <c r="D137" s="112" t="s">
        <v>561</v>
      </c>
      <c r="E137" s="112" t="s">
        <v>590</v>
      </c>
      <c r="F137" s="108">
        <v>0</v>
      </c>
      <c r="G137" s="108">
        <v>540</v>
      </c>
      <c r="H137" s="109"/>
      <c r="I137" s="110" t="str">
        <f t="shared" si="22"/>
        <v>-</v>
      </c>
      <c r="J137" s="111">
        <f t="shared" si="23"/>
        <v>0</v>
      </c>
      <c r="K137" s="107"/>
      <c r="L137" s="107"/>
    </row>
    <row r="138" spans="1:12" s="105" customFormat="1" ht="14" hidden="1" customHeight="1">
      <c r="A138" s="142">
        <v>0</v>
      </c>
      <c r="B138" s="106" t="s">
        <v>547</v>
      </c>
      <c r="C138" s="112" t="s">
        <v>560</v>
      </c>
      <c r="D138" s="112" t="s">
        <v>561</v>
      </c>
      <c r="E138" s="112" t="s">
        <v>591</v>
      </c>
      <c r="F138" s="108">
        <v>0</v>
      </c>
      <c r="G138" s="108">
        <v>501</v>
      </c>
      <c r="H138" s="109"/>
      <c r="I138" s="110" t="str">
        <f t="shared" si="22"/>
        <v>-</v>
      </c>
      <c r="J138" s="111">
        <f t="shared" si="23"/>
        <v>0</v>
      </c>
      <c r="K138" s="107"/>
      <c r="L138" s="107"/>
    </row>
    <row r="139" spans="1:12" s="105" customFormat="1" ht="14" hidden="1" customHeight="1">
      <c r="A139" s="142">
        <v>0</v>
      </c>
      <c r="B139" s="106" t="s">
        <v>548</v>
      </c>
      <c r="C139" s="112" t="s">
        <v>560</v>
      </c>
      <c r="D139" s="112" t="s">
        <v>561</v>
      </c>
      <c r="E139" s="112" t="s">
        <v>592</v>
      </c>
      <c r="F139" s="108">
        <v>0</v>
      </c>
      <c r="G139" s="108">
        <v>1751</v>
      </c>
      <c r="H139" s="109"/>
      <c r="I139" s="110" t="str">
        <f t="shared" si="22"/>
        <v>-</v>
      </c>
      <c r="J139" s="111">
        <f t="shared" si="23"/>
        <v>0</v>
      </c>
      <c r="K139" s="107"/>
      <c r="L139" s="107"/>
    </row>
    <row r="140" spans="1:12" s="105" customFormat="1" ht="14" hidden="1" customHeight="1">
      <c r="A140" s="142">
        <v>0</v>
      </c>
      <c r="B140" s="106" t="s">
        <v>549</v>
      </c>
      <c r="C140" s="112" t="s">
        <v>560</v>
      </c>
      <c r="D140" s="112" t="s">
        <v>561</v>
      </c>
      <c r="E140" s="112" t="s">
        <v>593</v>
      </c>
      <c r="F140" s="108">
        <v>0</v>
      </c>
      <c r="G140" s="108">
        <v>363</v>
      </c>
      <c r="H140" s="109"/>
      <c r="I140" s="110" t="str">
        <f t="shared" si="22"/>
        <v>-</v>
      </c>
      <c r="J140" s="111">
        <f t="shared" si="23"/>
        <v>0</v>
      </c>
      <c r="K140" s="107"/>
      <c r="L140" s="107"/>
    </row>
    <row r="141" spans="1:12" s="102" customFormat="1" ht="14" customHeight="1">
      <c r="A141" s="119">
        <v>7</v>
      </c>
      <c r="B141" s="37" t="s">
        <v>550</v>
      </c>
      <c r="C141" s="103" t="s">
        <v>560</v>
      </c>
      <c r="D141" s="103" t="s">
        <v>561</v>
      </c>
      <c r="E141" s="103" t="s">
        <v>594</v>
      </c>
      <c r="F141" s="104">
        <v>0</v>
      </c>
      <c r="G141" s="104">
        <v>1105</v>
      </c>
      <c r="H141" s="41"/>
      <c r="I141" s="39" t="str">
        <f t="shared" si="22"/>
        <v>-</v>
      </c>
      <c r="J141" s="40">
        <f t="shared" si="23"/>
        <v>0</v>
      </c>
      <c r="K141" s="38"/>
      <c r="L141" s="38"/>
    </row>
    <row r="142" spans="1:12" s="105" customFormat="1" ht="14" hidden="1" customHeight="1">
      <c r="A142" s="142">
        <v>0</v>
      </c>
      <c r="B142" s="106" t="s">
        <v>551</v>
      </c>
      <c r="C142" s="112" t="s">
        <v>560</v>
      </c>
      <c r="D142" s="112" t="s">
        <v>561</v>
      </c>
      <c r="E142" s="112" t="s">
        <v>595</v>
      </c>
      <c r="F142" s="108">
        <v>0</v>
      </c>
      <c r="G142" s="108">
        <v>492</v>
      </c>
      <c r="H142" s="109"/>
      <c r="I142" s="110" t="str">
        <f t="shared" si="22"/>
        <v>-</v>
      </c>
      <c r="J142" s="111">
        <f t="shared" si="23"/>
        <v>0</v>
      </c>
      <c r="K142" s="107"/>
      <c r="L142" s="107"/>
    </row>
    <row r="143" spans="1:12" s="105" customFormat="1" ht="14" hidden="1" customHeight="1">
      <c r="A143" s="142">
        <v>0</v>
      </c>
      <c r="B143" s="106" t="s">
        <v>552</v>
      </c>
      <c r="C143" s="112" t="s">
        <v>560</v>
      </c>
      <c r="D143" s="112" t="s">
        <v>561</v>
      </c>
      <c r="E143" s="112" t="s">
        <v>596</v>
      </c>
      <c r="F143" s="108">
        <v>0</v>
      </c>
      <c r="G143" s="108">
        <v>420</v>
      </c>
      <c r="H143" s="109"/>
      <c r="I143" s="110" t="str">
        <f t="shared" si="22"/>
        <v>-</v>
      </c>
      <c r="J143" s="111">
        <f t="shared" si="23"/>
        <v>0</v>
      </c>
      <c r="K143" s="107"/>
      <c r="L143" s="107"/>
    </row>
    <row r="144" spans="1:12" s="105" customFormat="1" ht="14" hidden="1" customHeight="1">
      <c r="A144" s="142">
        <v>0</v>
      </c>
      <c r="B144" s="106" t="s">
        <v>605</v>
      </c>
      <c r="C144" s="112" t="s">
        <v>560</v>
      </c>
      <c r="D144" s="112" t="s">
        <v>561</v>
      </c>
      <c r="E144" s="112" t="s">
        <v>606</v>
      </c>
      <c r="F144" s="108">
        <v>0</v>
      </c>
      <c r="G144" s="108">
        <v>257</v>
      </c>
      <c r="H144" s="109"/>
      <c r="I144" s="110" t="str">
        <f t="shared" ref="I144" si="24">IF(H144="","-",H144/125)</f>
        <v>-</v>
      </c>
      <c r="J144" s="111">
        <f t="shared" ref="J144" si="25">G144*H144</f>
        <v>0</v>
      </c>
      <c r="K144" s="107"/>
      <c r="L144" s="107"/>
    </row>
    <row r="145" spans="1:12" s="105" customFormat="1" ht="14" hidden="1" customHeight="1">
      <c r="A145" s="142">
        <v>0</v>
      </c>
      <c r="B145" s="106" t="s">
        <v>553</v>
      </c>
      <c r="C145" s="112" t="s">
        <v>560</v>
      </c>
      <c r="D145" s="112" t="s">
        <v>561</v>
      </c>
      <c r="E145" s="112" t="s">
        <v>597</v>
      </c>
      <c r="F145" s="108">
        <v>0</v>
      </c>
      <c r="G145" s="108">
        <v>287</v>
      </c>
      <c r="H145" s="109"/>
      <c r="I145" s="110" t="str">
        <f t="shared" si="22"/>
        <v>-</v>
      </c>
      <c r="J145" s="111">
        <f t="shared" si="23"/>
        <v>0</v>
      </c>
      <c r="K145" s="107"/>
      <c r="L145" s="107"/>
    </row>
    <row r="146" spans="1:12" s="105" customFormat="1" ht="14" hidden="1" customHeight="1">
      <c r="A146" s="142">
        <v>0</v>
      </c>
      <c r="B146" s="106" t="s">
        <v>554</v>
      </c>
      <c r="C146" s="112" t="s">
        <v>563</v>
      </c>
      <c r="D146" s="112" t="s">
        <v>564</v>
      </c>
      <c r="E146" s="112" t="s">
        <v>598</v>
      </c>
      <c r="F146" s="108">
        <v>0</v>
      </c>
      <c r="G146" s="108">
        <v>1015</v>
      </c>
      <c r="H146" s="109"/>
      <c r="I146" s="110" t="str">
        <f t="shared" si="22"/>
        <v>-</v>
      </c>
      <c r="J146" s="111">
        <f t="shared" si="23"/>
        <v>0</v>
      </c>
      <c r="K146" s="107"/>
      <c r="L146" s="107"/>
    </row>
    <row r="147" spans="1:12" s="105" customFormat="1" ht="14" hidden="1" customHeight="1">
      <c r="A147" s="142">
        <v>0</v>
      </c>
      <c r="B147" s="106" t="s">
        <v>555</v>
      </c>
      <c r="C147" s="112" t="s">
        <v>560</v>
      </c>
      <c r="D147" s="112" t="s">
        <v>561</v>
      </c>
      <c r="E147" s="112" t="s">
        <v>599</v>
      </c>
      <c r="F147" s="108">
        <v>0</v>
      </c>
      <c r="G147" s="108">
        <v>329</v>
      </c>
      <c r="H147" s="109"/>
      <c r="I147" s="110" t="str">
        <f t="shared" si="22"/>
        <v>-</v>
      </c>
      <c r="J147" s="111">
        <f t="shared" si="23"/>
        <v>0</v>
      </c>
      <c r="K147" s="107"/>
      <c r="L147" s="107"/>
    </row>
    <row r="148" spans="1:12" s="105" customFormat="1" ht="14" hidden="1" customHeight="1">
      <c r="A148" s="142">
        <v>0</v>
      </c>
      <c r="B148" s="106" t="s">
        <v>556</v>
      </c>
      <c r="C148" s="112" t="s">
        <v>560</v>
      </c>
      <c r="D148" s="112" t="s">
        <v>561</v>
      </c>
      <c r="E148" s="112" t="s">
        <v>600</v>
      </c>
      <c r="F148" s="108">
        <v>0</v>
      </c>
      <c r="G148" s="108">
        <v>322</v>
      </c>
      <c r="H148" s="109"/>
      <c r="I148" s="110" t="str">
        <f t="shared" si="22"/>
        <v>-</v>
      </c>
      <c r="J148" s="111">
        <f t="shared" si="23"/>
        <v>0</v>
      </c>
      <c r="K148" s="107"/>
      <c r="L148" s="107"/>
    </row>
    <row r="149" spans="1:12" s="105" customFormat="1" ht="14" hidden="1" customHeight="1">
      <c r="A149" s="142">
        <v>0</v>
      </c>
      <c r="B149" s="106" t="s">
        <v>557</v>
      </c>
      <c r="C149" s="112" t="s">
        <v>560</v>
      </c>
      <c r="D149" s="112" t="s">
        <v>561</v>
      </c>
      <c r="E149" s="112" t="s">
        <v>601</v>
      </c>
      <c r="F149" s="108">
        <v>0</v>
      </c>
      <c r="G149" s="108">
        <v>399</v>
      </c>
      <c r="H149" s="109"/>
      <c r="I149" s="110" t="str">
        <f t="shared" si="22"/>
        <v>-</v>
      </c>
      <c r="J149" s="111">
        <f t="shared" si="23"/>
        <v>0</v>
      </c>
      <c r="K149" s="107"/>
      <c r="L149" s="107"/>
    </row>
    <row r="150" spans="1:12" s="102" customFormat="1" ht="14" customHeight="1">
      <c r="A150" s="119" t="s">
        <v>636</v>
      </c>
      <c r="B150" s="37" t="s">
        <v>558</v>
      </c>
      <c r="C150" s="103" t="s">
        <v>560</v>
      </c>
      <c r="D150" s="103" t="s">
        <v>561</v>
      </c>
      <c r="E150" s="103" t="s">
        <v>602</v>
      </c>
      <c r="F150" s="104">
        <v>351</v>
      </c>
      <c r="G150" s="104">
        <v>399</v>
      </c>
      <c r="H150" s="41"/>
      <c r="I150" s="39" t="str">
        <f t="shared" si="15"/>
        <v>-</v>
      </c>
      <c r="J150" s="40">
        <f t="shared" si="18"/>
        <v>0</v>
      </c>
      <c r="K150" s="38"/>
      <c r="L150" s="38"/>
    </row>
    <row r="151" spans="1:12" s="105" customFormat="1" ht="14" hidden="1" customHeight="1">
      <c r="A151" s="142">
        <v>0</v>
      </c>
      <c r="B151" s="106" t="s">
        <v>559</v>
      </c>
      <c r="C151" s="112" t="s">
        <v>563</v>
      </c>
      <c r="D151" s="112" t="s">
        <v>564</v>
      </c>
      <c r="E151" s="112" t="s">
        <v>603</v>
      </c>
      <c r="F151" s="108">
        <v>0</v>
      </c>
      <c r="G151" s="108">
        <v>1015</v>
      </c>
      <c r="H151" s="109"/>
      <c r="I151" s="110" t="str">
        <f t="shared" si="15"/>
        <v>-</v>
      </c>
      <c r="J151" s="111">
        <f t="shared" ref="J151" si="26">G151*H151</f>
        <v>0</v>
      </c>
      <c r="K151" s="107"/>
      <c r="L151" s="107"/>
    </row>
    <row r="152" spans="1:12" s="102" customFormat="1" ht="14" customHeight="1">
      <c r="A152" s="119">
        <v>5</v>
      </c>
      <c r="B152" s="37" t="s">
        <v>628</v>
      </c>
      <c r="C152" s="103" t="s">
        <v>560</v>
      </c>
      <c r="D152" s="103" t="s">
        <v>561</v>
      </c>
      <c r="E152" s="103" t="s">
        <v>632</v>
      </c>
      <c r="F152" s="104">
        <v>778</v>
      </c>
      <c r="G152" s="104">
        <v>852</v>
      </c>
      <c r="H152" s="41"/>
      <c r="I152" s="39" t="str">
        <f t="shared" si="15"/>
        <v>-</v>
      </c>
      <c r="J152" s="40">
        <f t="shared" ref="J152" si="27">IF(H152&gt;=100,F152*H152,G152*H152)</f>
        <v>0</v>
      </c>
      <c r="K152" s="38"/>
      <c r="L152" s="38"/>
    </row>
    <row r="153" spans="1:12" s="105" customFormat="1" ht="14" hidden="1" customHeight="1">
      <c r="A153" s="142">
        <v>0</v>
      </c>
      <c r="B153" s="106" t="s">
        <v>252</v>
      </c>
      <c r="C153" s="107" t="s">
        <v>253</v>
      </c>
      <c r="D153" s="107" t="s">
        <v>254</v>
      </c>
      <c r="E153" s="107" t="s">
        <v>255</v>
      </c>
      <c r="F153" s="108">
        <v>0</v>
      </c>
      <c r="G153" s="108">
        <v>94</v>
      </c>
      <c r="H153" s="109"/>
      <c r="I153" s="110" t="str">
        <f t="shared" si="11"/>
        <v>-</v>
      </c>
      <c r="J153" s="111">
        <f t="shared" ref="J153:J154" si="28">G153*H153</f>
        <v>0</v>
      </c>
      <c r="K153" s="107" t="s">
        <v>461</v>
      </c>
      <c r="L153" s="107" t="s">
        <v>503</v>
      </c>
    </row>
    <row r="154" spans="1:12" s="105" customFormat="1" ht="14" hidden="1" customHeight="1">
      <c r="A154" s="142">
        <v>0</v>
      </c>
      <c r="B154" s="106" t="s">
        <v>256</v>
      </c>
      <c r="C154" s="107" t="s">
        <v>257</v>
      </c>
      <c r="D154" s="107" t="s">
        <v>258</v>
      </c>
      <c r="E154" s="107" t="s">
        <v>259</v>
      </c>
      <c r="F154" s="108">
        <v>0</v>
      </c>
      <c r="G154" s="108">
        <v>90</v>
      </c>
      <c r="H154" s="109"/>
      <c r="I154" s="110" t="str">
        <f t="shared" si="11"/>
        <v>-</v>
      </c>
      <c r="J154" s="111">
        <f t="shared" si="28"/>
        <v>0</v>
      </c>
      <c r="K154" s="107" t="s">
        <v>464</v>
      </c>
      <c r="L154" s="107" t="s">
        <v>499</v>
      </c>
    </row>
    <row r="155" spans="1:12" s="105" customFormat="1" ht="14" hidden="1" customHeight="1">
      <c r="A155" s="142">
        <v>0</v>
      </c>
      <c r="B155" s="106" t="s">
        <v>260</v>
      </c>
      <c r="C155" s="107" t="s">
        <v>261</v>
      </c>
      <c r="D155" s="107" t="s">
        <v>262</v>
      </c>
      <c r="E155" s="107"/>
      <c r="F155" s="108">
        <v>90</v>
      </c>
      <c r="G155" s="108">
        <v>94</v>
      </c>
      <c r="H155" s="109"/>
      <c r="I155" s="110" t="str">
        <f t="shared" si="11"/>
        <v>-</v>
      </c>
      <c r="J155" s="111">
        <f t="shared" si="12"/>
        <v>0</v>
      </c>
      <c r="K155" s="107" t="s">
        <v>465</v>
      </c>
      <c r="L155" s="107"/>
    </row>
    <row r="156" spans="1:12" s="102" customFormat="1" ht="14" customHeight="1">
      <c r="A156" s="119" t="s">
        <v>636</v>
      </c>
      <c r="B156" s="37" t="s">
        <v>263</v>
      </c>
      <c r="C156" s="38" t="s">
        <v>264</v>
      </c>
      <c r="D156" s="38" t="s">
        <v>265</v>
      </c>
      <c r="E156" s="38" t="s">
        <v>266</v>
      </c>
      <c r="F156" s="104">
        <v>69</v>
      </c>
      <c r="G156" s="104">
        <v>72</v>
      </c>
      <c r="H156" s="41"/>
      <c r="I156" s="39" t="str">
        <f t="shared" si="11"/>
        <v>-</v>
      </c>
      <c r="J156" s="40">
        <f t="shared" si="12"/>
        <v>0</v>
      </c>
      <c r="K156" s="38" t="s">
        <v>466</v>
      </c>
      <c r="L156" s="38"/>
    </row>
    <row r="157" spans="1:12" s="102" customFormat="1" ht="14" customHeight="1">
      <c r="A157" s="119" t="s">
        <v>636</v>
      </c>
      <c r="B157" s="37" t="s">
        <v>267</v>
      </c>
      <c r="C157" s="38" t="s">
        <v>264</v>
      </c>
      <c r="D157" s="38" t="s">
        <v>265</v>
      </c>
      <c r="E157" s="38" t="s">
        <v>268</v>
      </c>
      <c r="F157" s="104">
        <v>69</v>
      </c>
      <c r="G157" s="104">
        <v>72</v>
      </c>
      <c r="H157" s="41"/>
      <c r="I157" s="39" t="str">
        <f t="shared" si="11"/>
        <v>-</v>
      </c>
      <c r="J157" s="40">
        <f t="shared" si="12"/>
        <v>0</v>
      </c>
      <c r="K157" s="38" t="s">
        <v>467</v>
      </c>
      <c r="L157" s="38"/>
    </row>
    <row r="158" spans="1:12" s="102" customFormat="1" ht="14" customHeight="1">
      <c r="A158" s="119" t="s">
        <v>636</v>
      </c>
      <c r="B158" s="37" t="s">
        <v>515</v>
      </c>
      <c r="C158" s="38" t="s">
        <v>269</v>
      </c>
      <c r="D158" s="38" t="s">
        <v>270</v>
      </c>
      <c r="E158" s="38" t="s">
        <v>271</v>
      </c>
      <c r="F158" s="104">
        <v>83</v>
      </c>
      <c r="G158" s="104">
        <v>88</v>
      </c>
      <c r="H158" s="41"/>
      <c r="I158" s="39" t="str">
        <f t="shared" si="11"/>
        <v>-</v>
      </c>
      <c r="J158" s="40">
        <f t="shared" si="12"/>
        <v>0</v>
      </c>
      <c r="K158" s="38" t="s">
        <v>468</v>
      </c>
      <c r="L158" s="38" t="s">
        <v>497</v>
      </c>
    </row>
    <row r="159" spans="1:12" s="102" customFormat="1" ht="14" customHeight="1">
      <c r="A159" s="119" t="s">
        <v>636</v>
      </c>
      <c r="B159" s="37" t="s">
        <v>272</v>
      </c>
      <c r="C159" s="38" t="s">
        <v>269</v>
      </c>
      <c r="D159" s="38" t="s">
        <v>273</v>
      </c>
      <c r="E159" s="38" t="s">
        <v>274</v>
      </c>
      <c r="F159" s="104">
        <v>78</v>
      </c>
      <c r="G159" s="104">
        <v>81</v>
      </c>
      <c r="H159" s="41"/>
      <c r="I159" s="39" t="str">
        <f t="shared" si="11"/>
        <v>-</v>
      </c>
      <c r="J159" s="40">
        <f t="shared" si="12"/>
        <v>0</v>
      </c>
      <c r="K159" s="38" t="s">
        <v>469</v>
      </c>
      <c r="L159" s="38" t="s">
        <v>497</v>
      </c>
    </row>
    <row r="160" spans="1:12" s="102" customFormat="1" ht="14" customHeight="1">
      <c r="A160" s="119" t="s">
        <v>636</v>
      </c>
      <c r="B160" s="37" t="s">
        <v>275</v>
      </c>
      <c r="C160" s="38" t="s">
        <v>269</v>
      </c>
      <c r="D160" s="38" t="s">
        <v>273</v>
      </c>
      <c r="E160" s="38" t="s">
        <v>276</v>
      </c>
      <c r="F160" s="104">
        <v>83</v>
      </c>
      <c r="G160" s="104">
        <v>88</v>
      </c>
      <c r="H160" s="41"/>
      <c r="I160" s="39" t="str">
        <f t="shared" si="11"/>
        <v>-</v>
      </c>
      <c r="J160" s="40">
        <f t="shared" si="12"/>
        <v>0</v>
      </c>
      <c r="K160" s="38" t="s">
        <v>470</v>
      </c>
      <c r="L160" s="38" t="s">
        <v>497</v>
      </c>
    </row>
    <row r="161" spans="1:12" s="102" customFormat="1" ht="14" customHeight="1">
      <c r="A161" s="119" t="s">
        <v>636</v>
      </c>
      <c r="B161" s="37" t="s">
        <v>277</v>
      </c>
      <c r="C161" s="38" t="s">
        <v>269</v>
      </c>
      <c r="D161" s="38" t="s">
        <v>273</v>
      </c>
      <c r="E161" s="38" t="s">
        <v>278</v>
      </c>
      <c r="F161" s="104">
        <v>72</v>
      </c>
      <c r="G161" s="104">
        <v>75</v>
      </c>
      <c r="H161" s="41"/>
      <c r="I161" s="39" t="str">
        <f t="shared" si="11"/>
        <v>-</v>
      </c>
      <c r="J161" s="40">
        <f t="shared" si="12"/>
        <v>0</v>
      </c>
      <c r="K161" s="38" t="s">
        <v>471</v>
      </c>
      <c r="L161" s="38" t="s">
        <v>497</v>
      </c>
    </row>
    <row r="162" spans="1:12" s="102" customFormat="1" ht="14" customHeight="1">
      <c r="A162" s="119" t="s">
        <v>636</v>
      </c>
      <c r="B162" s="37" t="s">
        <v>279</v>
      </c>
      <c r="C162" s="38" t="s">
        <v>269</v>
      </c>
      <c r="D162" s="38" t="s">
        <v>280</v>
      </c>
      <c r="E162" s="38" t="s">
        <v>281</v>
      </c>
      <c r="F162" s="104">
        <v>96</v>
      </c>
      <c r="G162" s="104">
        <v>100</v>
      </c>
      <c r="H162" s="41"/>
      <c r="I162" s="39" t="str">
        <f t="shared" si="11"/>
        <v>-</v>
      </c>
      <c r="J162" s="40">
        <f t="shared" si="12"/>
        <v>0</v>
      </c>
      <c r="K162" s="38" t="s">
        <v>472</v>
      </c>
      <c r="L162" s="38" t="s">
        <v>497</v>
      </c>
    </row>
    <row r="163" spans="1:12" s="105" customFormat="1" ht="14" hidden="1" customHeight="1">
      <c r="A163" s="142">
        <v>0</v>
      </c>
      <c r="B163" s="106" t="s">
        <v>282</v>
      </c>
      <c r="C163" s="107" t="s">
        <v>269</v>
      </c>
      <c r="D163" s="107" t="s">
        <v>280</v>
      </c>
      <c r="E163" s="107" t="s">
        <v>283</v>
      </c>
      <c r="F163" s="108">
        <v>83</v>
      </c>
      <c r="G163" s="108">
        <v>88</v>
      </c>
      <c r="H163" s="109"/>
      <c r="I163" s="110" t="str">
        <f t="shared" si="11"/>
        <v>-</v>
      </c>
      <c r="J163" s="111">
        <f t="shared" si="12"/>
        <v>0</v>
      </c>
      <c r="K163" s="107" t="s">
        <v>473</v>
      </c>
      <c r="L163" s="107" t="s">
        <v>497</v>
      </c>
    </row>
    <row r="164" spans="1:12" s="105" customFormat="1" ht="14" hidden="1" customHeight="1">
      <c r="A164" s="142">
        <v>0</v>
      </c>
      <c r="B164" s="106" t="s">
        <v>284</v>
      </c>
      <c r="C164" s="107" t="s">
        <v>269</v>
      </c>
      <c r="D164" s="107" t="s">
        <v>280</v>
      </c>
      <c r="E164" s="107" t="s">
        <v>285</v>
      </c>
      <c r="F164" s="108">
        <v>83</v>
      </c>
      <c r="G164" s="108">
        <v>88</v>
      </c>
      <c r="H164" s="109"/>
      <c r="I164" s="110" t="str">
        <f t="shared" si="11"/>
        <v>-</v>
      </c>
      <c r="J164" s="111">
        <f t="shared" si="12"/>
        <v>0</v>
      </c>
      <c r="K164" s="107" t="s">
        <v>474</v>
      </c>
      <c r="L164" s="107" t="s">
        <v>497</v>
      </c>
    </row>
    <row r="165" spans="1:12" s="105" customFormat="1" ht="14" hidden="1" customHeight="1">
      <c r="A165" s="142">
        <v>0</v>
      </c>
      <c r="B165" s="106" t="s">
        <v>286</v>
      </c>
      <c r="C165" s="107" t="s">
        <v>269</v>
      </c>
      <c r="D165" s="107" t="s">
        <v>280</v>
      </c>
      <c r="E165" s="107" t="s">
        <v>287</v>
      </c>
      <c r="F165" s="108">
        <v>108</v>
      </c>
      <c r="G165" s="108">
        <v>113</v>
      </c>
      <c r="H165" s="109"/>
      <c r="I165" s="110" t="str">
        <f t="shared" si="11"/>
        <v>-</v>
      </c>
      <c r="J165" s="111">
        <f t="shared" si="12"/>
        <v>0</v>
      </c>
      <c r="K165" s="107" t="s">
        <v>475</v>
      </c>
      <c r="L165" s="107" t="s">
        <v>497</v>
      </c>
    </row>
    <row r="166" spans="1:12" s="105" customFormat="1" ht="14" hidden="1" customHeight="1">
      <c r="A166" s="142">
        <v>0</v>
      </c>
      <c r="B166" s="106" t="s">
        <v>288</v>
      </c>
      <c r="C166" s="107" t="s">
        <v>269</v>
      </c>
      <c r="D166" s="107" t="s">
        <v>280</v>
      </c>
      <c r="E166" s="107" t="s">
        <v>289</v>
      </c>
      <c r="F166" s="108">
        <v>116</v>
      </c>
      <c r="G166" s="108">
        <v>121</v>
      </c>
      <c r="H166" s="109"/>
      <c r="I166" s="110" t="str">
        <f t="shared" si="11"/>
        <v>-</v>
      </c>
      <c r="J166" s="111">
        <f t="shared" si="12"/>
        <v>0</v>
      </c>
      <c r="K166" s="107" t="s">
        <v>475</v>
      </c>
      <c r="L166" s="107" t="s">
        <v>497</v>
      </c>
    </row>
    <row r="167" spans="1:12" s="102" customFormat="1" ht="14" customHeight="1">
      <c r="A167" s="119">
        <v>75</v>
      </c>
      <c r="B167" s="37" t="s">
        <v>627</v>
      </c>
      <c r="C167" s="38" t="s">
        <v>269</v>
      </c>
      <c r="D167" s="38" t="s">
        <v>280</v>
      </c>
      <c r="E167" s="38" t="s">
        <v>289</v>
      </c>
      <c r="F167" s="104">
        <v>149</v>
      </c>
      <c r="G167" s="104">
        <v>153</v>
      </c>
      <c r="H167" s="41"/>
      <c r="I167" s="39" t="str">
        <f t="shared" si="11"/>
        <v>-</v>
      </c>
      <c r="J167" s="40">
        <f t="shared" si="12"/>
        <v>0</v>
      </c>
      <c r="K167" s="38"/>
      <c r="L167" s="38"/>
    </row>
    <row r="168" spans="1:12" s="102" customFormat="1" ht="14" customHeight="1">
      <c r="A168" s="119" t="s">
        <v>636</v>
      </c>
      <c r="B168" s="37" t="s">
        <v>290</v>
      </c>
      <c r="C168" s="38" t="s">
        <v>269</v>
      </c>
      <c r="D168" s="38" t="s">
        <v>280</v>
      </c>
      <c r="E168" s="38" t="s">
        <v>291</v>
      </c>
      <c r="F168" s="104">
        <v>108</v>
      </c>
      <c r="G168" s="104">
        <v>113</v>
      </c>
      <c r="H168" s="41"/>
      <c r="I168" s="39" t="str">
        <f t="shared" si="11"/>
        <v>-</v>
      </c>
      <c r="J168" s="40">
        <f t="shared" si="12"/>
        <v>0</v>
      </c>
      <c r="K168" s="38" t="s">
        <v>476</v>
      </c>
      <c r="L168" s="38" t="s">
        <v>497</v>
      </c>
    </row>
    <row r="169" spans="1:12" s="105" customFormat="1" ht="14" hidden="1" customHeight="1">
      <c r="A169" s="142">
        <v>0</v>
      </c>
      <c r="B169" s="106" t="s">
        <v>292</v>
      </c>
      <c r="C169" s="107" t="s">
        <v>269</v>
      </c>
      <c r="D169" s="107" t="s">
        <v>280</v>
      </c>
      <c r="E169" s="107" t="s">
        <v>293</v>
      </c>
      <c r="F169" s="108">
        <v>96</v>
      </c>
      <c r="G169" s="108">
        <v>100</v>
      </c>
      <c r="H169" s="109"/>
      <c r="I169" s="110" t="str">
        <f t="shared" si="11"/>
        <v>-</v>
      </c>
      <c r="J169" s="111">
        <f t="shared" si="12"/>
        <v>0</v>
      </c>
      <c r="K169" s="107" t="s">
        <v>475</v>
      </c>
      <c r="L169" s="107" t="s">
        <v>497</v>
      </c>
    </row>
    <row r="170" spans="1:12" s="105" customFormat="1" ht="14" hidden="1" customHeight="1">
      <c r="A170" s="142">
        <v>0</v>
      </c>
      <c r="B170" s="106" t="s">
        <v>294</v>
      </c>
      <c r="C170" s="107" t="s">
        <v>269</v>
      </c>
      <c r="D170" s="107" t="s">
        <v>280</v>
      </c>
      <c r="E170" s="107" t="s">
        <v>295</v>
      </c>
      <c r="F170" s="108">
        <v>96</v>
      </c>
      <c r="G170" s="108">
        <v>100</v>
      </c>
      <c r="H170" s="109"/>
      <c r="I170" s="110" t="str">
        <f t="shared" si="11"/>
        <v>-</v>
      </c>
      <c r="J170" s="111">
        <f t="shared" si="12"/>
        <v>0</v>
      </c>
      <c r="K170" s="107" t="s">
        <v>477</v>
      </c>
      <c r="L170" s="107" t="s">
        <v>497</v>
      </c>
    </row>
    <row r="171" spans="1:12" s="105" customFormat="1" ht="14" hidden="1" customHeight="1">
      <c r="A171" s="142">
        <v>0</v>
      </c>
      <c r="B171" s="106" t="s">
        <v>296</v>
      </c>
      <c r="C171" s="107" t="s">
        <v>269</v>
      </c>
      <c r="D171" s="107" t="s">
        <v>280</v>
      </c>
      <c r="E171" s="107" t="s">
        <v>297</v>
      </c>
      <c r="F171" s="108">
        <v>216</v>
      </c>
      <c r="G171" s="108">
        <v>226</v>
      </c>
      <c r="H171" s="109"/>
      <c r="I171" s="110" t="str">
        <f t="shared" si="11"/>
        <v>-</v>
      </c>
      <c r="J171" s="111">
        <f t="shared" si="12"/>
        <v>0</v>
      </c>
      <c r="K171" s="107" t="s">
        <v>478</v>
      </c>
      <c r="L171" s="107" t="s">
        <v>497</v>
      </c>
    </row>
    <row r="172" spans="1:12" s="105" customFormat="1" ht="14" hidden="1" customHeight="1">
      <c r="A172" s="142">
        <v>0</v>
      </c>
      <c r="B172" s="106" t="s">
        <v>298</v>
      </c>
      <c r="C172" s="107" t="s">
        <v>269</v>
      </c>
      <c r="D172" s="107" t="s">
        <v>280</v>
      </c>
      <c r="E172" s="107" t="s">
        <v>299</v>
      </c>
      <c r="F172" s="108">
        <v>187</v>
      </c>
      <c r="G172" s="108">
        <v>197</v>
      </c>
      <c r="H172" s="109"/>
      <c r="I172" s="110" t="str">
        <f t="shared" si="11"/>
        <v>-</v>
      </c>
      <c r="J172" s="111">
        <f t="shared" si="12"/>
        <v>0</v>
      </c>
      <c r="K172" s="107" t="s">
        <v>479</v>
      </c>
      <c r="L172" s="107" t="s">
        <v>497</v>
      </c>
    </row>
    <row r="173" spans="1:12" s="105" customFormat="1" ht="14" hidden="1" customHeight="1">
      <c r="A173" s="142">
        <v>0</v>
      </c>
      <c r="B173" s="106" t="s">
        <v>300</v>
      </c>
      <c r="C173" s="107" t="s">
        <v>269</v>
      </c>
      <c r="D173" s="107" t="s">
        <v>280</v>
      </c>
      <c r="E173" s="107" t="s">
        <v>301</v>
      </c>
      <c r="F173" s="108">
        <v>108</v>
      </c>
      <c r="G173" s="108">
        <v>113</v>
      </c>
      <c r="H173" s="109"/>
      <c r="I173" s="110" t="str">
        <f t="shared" si="11"/>
        <v>-</v>
      </c>
      <c r="J173" s="111">
        <f t="shared" si="12"/>
        <v>0</v>
      </c>
      <c r="K173" s="107" t="s">
        <v>480</v>
      </c>
      <c r="L173" s="107" t="s">
        <v>497</v>
      </c>
    </row>
    <row r="174" spans="1:12" s="102" customFormat="1" ht="14" customHeight="1">
      <c r="A174" s="119" t="s">
        <v>636</v>
      </c>
      <c r="B174" s="37" t="s">
        <v>302</v>
      </c>
      <c r="C174" s="38" t="s">
        <v>303</v>
      </c>
      <c r="D174" s="38" t="s">
        <v>280</v>
      </c>
      <c r="E174" s="38" t="s">
        <v>304</v>
      </c>
      <c r="F174" s="104">
        <v>83</v>
      </c>
      <c r="G174" s="104">
        <v>88</v>
      </c>
      <c r="H174" s="41"/>
      <c r="I174" s="39" t="str">
        <f t="shared" si="11"/>
        <v>-</v>
      </c>
      <c r="J174" s="40">
        <f t="shared" si="12"/>
        <v>0</v>
      </c>
      <c r="K174" s="38" t="s">
        <v>481</v>
      </c>
      <c r="L174" s="38" t="s">
        <v>497</v>
      </c>
    </row>
    <row r="175" spans="1:12" s="102" customFormat="1" ht="14" customHeight="1">
      <c r="A175" s="119" t="s">
        <v>636</v>
      </c>
      <c r="B175" s="37" t="s">
        <v>305</v>
      </c>
      <c r="C175" s="38" t="s">
        <v>269</v>
      </c>
      <c r="D175" s="38" t="s">
        <v>280</v>
      </c>
      <c r="E175" s="38" t="s">
        <v>306</v>
      </c>
      <c r="F175" s="104">
        <v>96</v>
      </c>
      <c r="G175" s="104">
        <v>100</v>
      </c>
      <c r="H175" s="41"/>
      <c r="I175" s="39" t="str">
        <f t="shared" si="11"/>
        <v>-</v>
      </c>
      <c r="J175" s="40">
        <f t="shared" si="12"/>
        <v>0</v>
      </c>
      <c r="K175" s="38" t="s">
        <v>482</v>
      </c>
      <c r="L175" s="38" t="s">
        <v>497</v>
      </c>
    </row>
    <row r="176" spans="1:12" s="102" customFormat="1" ht="14" customHeight="1">
      <c r="A176" s="119">
        <v>25</v>
      </c>
      <c r="B176" s="37" t="s">
        <v>307</v>
      </c>
      <c r="C176" s="38" t="s">
        <v>269</v>
      </c>
      <c r="D176" s="38" t="s">
        <v>280</v>
      </c>
      <c r="E176" s="38" t="s">
        <v>308</v>
      </c>
      <c r="F176" s="104">
        <v>200</v>
      </c>
      <c r="G176" s="104">
        <v>209</v>
      </c>
      <c r="H176" s="41"/>
      <c r="I176" s="39" t="str">
        <f t="shared" si="11"/>
        <v>-</v>
      </c>
      <c r="J176" s="40">
        <f t="shared" si="12"/>
        <v>0</v>
      </c>
      <c r="K176" s="38" t="s">
        <v>483</v>
      </c>
      <c r="L176" s="38" t="s">
        <v>497</v>
      </c>
    </row>
    <row r="177" spans="1:12" s="102" customFormat="1" ht="14" customHeight="1">
      <c r="A177" s="119">
        <v>50</v>
      </c>
      <c r="B177" s="37" t="s">
        <v>309</v>
      </c>
      <c r="C177" s="38" t="s">
        <v>269</v>
      </c>
      <c r="D177" s="38" t="s">
        <v>280</v>
      </c>
      <c r="E177" s="38" t="s">
        <v>310</v>
      </c>
      <c r="F177" s="104">
        <v>83</v>
      </c>
      <c r="G177" s="104">
        <v>88</v>
      </c>
      <c r="H177" s="41"/>
      <c r="I177" s="39" t="str">
        <f t="shared" si="11"/>
        <v>-</v>
      </c>
      <c r="J177" s="40">
        <f t="shared" si="12"/>
        <v>0</v>
      </c>
      <c r="K177" s="38" t="s">
        <v>484</v>
      </c>
      <c r="L177" s="38" t="s">
        <v>497</v>
      </c>
    </row>
    <row r="178" spans="1:12" s="102" customFormat="1" ht="14" customHeight="1">
      <c r="A178" s="119" t="s">
        <v>636</v>
      </c>
      <c r="B178" s="37" t="s">
        <v>311</v>
      </c>
      <c r="C178" s="38" t="s">
        <v>269</v>
      </c>
      <c r="D178" s="38" t="s">
        <v>280</v>
      </c>
      <c r="E178" s="38" t="s">
        <v>312</v>
      </c>
      <c r="F178" s="104">
        <v>83</v>
      </c>
      <c r="G178" s="104">
        <v>88</v>
      </c>
      <c r="H178" s="41"/>
      <c r="I178" s="39" t="str">
        <f t="shared" si="11"/>
        <v>-</v>
      </c>
      <c r="J178" s="40">
        <f t="shared" si="12"/>
        <v>0</v>
      </c>
      <c r="K178" s="38" t="s">
        <v>475</v>
      </c>
      <c r="L178" s="38" t="s">
        <v>497</v>
      </c>
    </row>
    <row r="179" spans="1:12" s="102" customFormat="1" ht="14" customHeight="1">
      <c r="A179" s="119" t="s">
        <v>636</v>
      </c>
      <c r="B179" s="37" t="s">
        <v>313</v>
      </c>
      <c r="C179" s="38" t="s">
        <v>269</v>
      </c>
      <c r="D179" s="38" t="s">
        <v>280</v>
      </c>
      <c r="E179" s="38" t="s">
        <v>314</v>
      </c>
      <c r="F179" s="104">
        <v>130</v>
      </c>
      <c r="G179" s="104">
        <v>136</v>
      </c>
      <c r="H179" s="41"/>
      <c r="I179" s="39" t="str">
        <f t="shared" si="11"/>
        <v>-</v>
      </c>
      <c r="J179" s="40">
        <f t="shared" si="12"/>
        <v>0</v>
      </c>
      <c r="K179" s="38" t="s">
        <v>485</v>
      </c>
      <c r="L179" s="38" t="s">
        <v>497</v>
      </c>
    </row>
    <row r="180" spans="1:12" s="105" customFormat="1" ht="14" hidden="1" customHeight="1">
      <c r="A180" s="142">
        <v>0</v>
      </c>
      <c r="B180" s="106" t="s">
        <v>315</v>
      </c>
      <c r="C180" s="107" t="s">
        <v>269</v>
      </c>
      <c r="D180" s="107" t="s">
        <v>280</v>
      </c>
      <c r="E180" s="107" t="s">
        <v>316</v>
      </c>
      <c r="F180" s="108">
        <v>108</v>
      </c>
      <c r="G180" s="108">
        <v>113</v>
      </c>
      <c r="H180" s="109"/>
      <c r="I180" s="110" t="str">
        <f t="shared" si="11"/>
        <v>-</v>
      </c>
      <c r="J180" s="111">
        <f t="shared" si="12"/>
        <v>0</v>
      </c>
      <c r="K180" s="107" t="s">
        <v>471</v>
      </c>
      <c r="L180" s="107" t="s">
        <v>497</v>
      </c>
    </row>
    <row r="181" spans="1:12" s="105" customFormat="1" ht="14" hidden="1" customHeight="1">
      <c r="A181" s="142">
        <v>0</v>
      </c>
      <c r="B181" s="106" t="s">
        <v>317</v>
      </c>
      <c r="C181" s="107" t="s">
        <v>303</v>
      </c>
      <c r="D181" s="107" t="s">
        <v>280</v>
      </c>
      <c r="E181" s="107" t="s">
        <v>318</v>
      </c>
      <c r="F181" s="108">
        <v>118</v>
      </c>
      <c r="G181" s="108">
        <v>123</v>
      </c>
      <c r="H181" s="109"/>
      <c r="I181" s="110" t="str">
        <f t="shared" si="11"/>
        <v>-</v>
      </c>
      <c r="J181" s="111">
        <f t="shared" si="12"/>
        <v>0</v>
      </c>
      <c r="K181" s="107" t="s">
        <v>486</v>
      </c>
      <c r="L181" s="107" t="s">
        <v>497</v>
      </c>
    </row>
    <row r="182" spans="1:12" s="105" customFormat="1" ht="14" hidden="1" customHeight="1">
      <c r="A182" s="142">
        <v>0</v>
      </c>
      <c r="B182" s="106" t="s">
        <v>319</v>
      </c>
      <c r="C182" s="107" t="s">
        <v>269</v>
      </c>
      <c r="D182" s="107" t="s">
        <v>280</v>
      </c>
      <c r="E182" s="107" t="s">
        <v>320</v>
      </c>
      <c r="F182" s="108">
        <v>83</v>
      </c>
      <c r="G182" s="108">
        <v>88</v>
      </c>
      <c r="H182" s="109"/>
      <c r="I182" s="110" t="str">
        <f t="shared" si="11"/>
        <v>-</v>
      </c>
      <c r="J182" s="111">
        <f t="shared" si="12"/>
        <v>0</v>
      </c>
      <c r="K182" s="107" t="s">
        <v>487</v>
      </c>
      <c r="L182" s="107" t="s">
        <v>497</v>
      </c>
    </row>
    <row r="183" spans="1:12" s="102" customFormat="1" ht="14" customHeight="1">
      <c r="A183" s="119" t="s">
        <v>636</v>
      </c>
      <c r="B183" s="37" t="s">
        <v>321</v>
      </c>
      <c r="C183" s="38" t="s">
        <v>269</v>
      </c>
      <c r="D183" s="38" t="s">
        <v>280</v>
      </c>
      <c r="E183" s="38" t="s">
        <v>322</v>
      </c>
      <c r="F183" s="104">
        <v>187</v>
      </c>
      <c r="G183" s="104">
        <v>197</v>
      </c>
      <c r="H183" s="41"/>
      <c r="I183" s="39" t="str">
        <f t="shared" si="11"/>
        <v>-</v>
      </c>
      <c r="J183" s="40">
        <f t="shared" si="12"/>
        <v>0</v>
      </c>
      <c r="K183" s="38" t="s">
        <v>488</v>
      </c>
      <c r="L183" s="38" t="s">
        <v>497</v>
      </c>
    </row>
    <row r="184" spans="1:12" s="105" customFormat="1" ht="14" hidden="1" customHeight="1">
      <c r="A184" s="142">
        <v>0</v>
      </c>
      <c r="B184" s="106" t="s">
        <v>323</v>
      </c>
      <c r="C184" s="107" t="s">
        <v>269</v>
      </c>
      <c r="D184" s="107" t="s">
        <v>280</v>
      </c>
      <c r="E184" s="107" t="s">
        <v>324</v>
      </c>
      <c r="F184" s="108">
        <v>96</v>
      </c>
      <c r="G184" s="108">
        <v>100</v>
      </c>
      <c r="H184" s="109"/>
      <c r="I184" s="110" t="str">
        <f t="shared" si="11"/>
        <v>-</v>
      </c>
      <c r="J184" s="111">
        <f t="shared" si="12"/>
        <v>0</v>
      </c>
      <c r="K184" s="107" t="s">
        <v>489</v>
      </c>
      <c r="L184" s="107" t="s">
        <v>497</v>
      </c>
    </row>
    <row r="185" spans="1:12" s="105" customFormat="1" ht="14" hidden="1" customHeight="1">
      <c r="A185" s="142">
        <v>0</v>
      </c>
      <c r="B185" s="106" t="s">
        <v>325</v>
      </c>
      <c r="C185" s="107" t="s">
        <v>269</v>
      </c>
      <c r="D185" s="107" t="s">
        <v>280</v>
      </c>
      <c r="E185" s="107" t="s">
        <v>326</v>
      </c>
      <c r="F185" s="108">
        <v>96</v>
      </c>
      <c r="G185" s="108">
        <v>100</v>
      </c>
      <c r="H185" s="109"/>
      <c r="I185" s="110" t="str">
        <f t="shared" si="11"/>
        <v>-</v>
      </c>
      <c r="J185" s="111">
        <f t="shared" si="12"/>
        <v>0</v>
      </c>
      <c r="K185" s="107" t="s">
        <v>490</v>
      </c>
      <c r="L185" s="107" t="s">
        <v>497</v>
      </c>
    </row>
    <row r="186" spans="1:12" s="102" customFormat="1" ht="14" customHeight="1">
      <c r="A186" s="119" t="s">
        <v>636</v>
      </c>
      <c r="B186" s="37" t="s">
        <v>327</v>
      </c>
      <c r="C186" s="38" t="s">
        <v>269</v>
      </c>
      <c r="D186" s="38" t="s">
        <v>280</v>
      </c>
      <c r="E186" s="38" t="s">
        <v>103</v>
      </c>
      <c r="F186" s="104">
        <v>116</v>
      </c>
      <c r="G186" s="104">
        <v>121</v>
      </c>
      <c r="H186" s="41"/>
      <c r="I186" s="39" t="str">
        <f t="shared" si="11"/>
        <v>-</v>
      </c>
      <c r="J186" s="40">
        <f t="shared" si="12"/>
        <v>0</v>
      </c>
      <c r="K186" s="38" t="s">
        <v>491</v>
      </c>
      <c r="L186" s="38" t="s">
        <v>497</v>
      </c>
    </row>
    <row r="187" spans="1:12" s="102" customFormat="1" ht="14" customHeight="1">
      <c r="A187" s="119" t="s">
        <v>636</v>
      </c>
      <c r="B187" s="37" t="s">
        <v>328</v>
      </c>
      <c r="C187" s="38" t="s">
        <v>269</v>
      </c>
      <c r="D187" s="38" t="s">
        <v>280</v>
      </c>
      <c r="E187" s="38" t="s">
        <v>329</v>
      </c>
      <c r="F187" s="104">
        <v>118</v>
      </c>
      <c r="G187" s="104">
        <v>123</v>
      </c>
      <c r="H187" s="41"/>
      <c r="I187" s="39" t="str">
        <f t="shared" si="11"/>
        <v>-</v>
      </c>
      <c r="J187" s="40">
        <f t="shared" si="12"/>
        <v>0</v>
      </c>
      <c r="K187" s="38" t="s">
        <v>492</v>
      </c>
      <c r="L187" s="38" t="s">
        <v>497</v>
      </c>
    </row>
    <row r="188" spans="1:12" s="102" customFormat="1" ht="14" customHeight="1">
      <c r="A188" s="119" t="s">
        <v>636</v>
      </c>
      <c r="B188" s="37" t="s">
        <v>330</v>
      </c>
      <c r="C188" s="38" t="s">
        <v>269</v>
      </c>
      <c r="D188" s="38" t="s">
        <v>280</v>
      </c>
      <c r="E188" s="38" t="s">
        <v>331</v>
      </c>
      <c r="F188" s="104">
        <v>96</v>
      </c>
      <c r="G188" s="104">
        <v>100</v>
      </c>
      <c r="H188" s="41"/>
      <c r="I188" s="39" t="str">
        <f t="shared" si="11"/>
        <v>-</v>
      </c>
      <c r="J188" s="40">
        <f t="shared" si="12"/>
        <v>0</v>
      </c>
      <c r="K188" s="38" t="s">
        <v>493</v>
      </c>
      <c r="L188" s="38" t="s">
        <v>497</v>
      </c>
    </row>
    <row r="189" spans="1:12" s="105" customFormat="1" ht="14" hidden="1" customHeight="1">
      <c r="A189" s="142">
        <v>0</v>
      </c>
      <c r="B189" s="106" t="s">
        <v>332</v>
      </c>
      <c r="C189" s="107" t="s">
        <v>333</v>
      </c>
      <c r="D189" s="107" t="s">
        <v>334</v>
      </c>
      <c r="E189" s="107" t="s">
        <v>335</v>
      </c>
      <c r="F189" s="108">
        <v>0</v>
      </c>
      <c r="G189" s="108">
        <v>88</v>
      </c>
      <c r="H189" s="109"/>
      <c r="I189" s="110" t="str">
        <f t="shared" si="11"/>
        <v>-</v>
      </c>
      <c r="J189" s="111">
        <f>G189*H189</f>
        <v>0</v>
      </c>
      <c r="K189" s="107" t="s">
        <v>494</v>
      </c>
      <c r="L189" s="107" t="s">
        <v>497</v>
      </c>
    </row>
    <row r="190" spans="1:12" s="105" customFormat="1" ht="14" hidden="1" customHeight="1">
      <c r="A190" s="142">
        <v>0</v>
      </c>
      <c r="B190" s="106" t="s">
        <v>336</v>
      </c>
      <c r="C190" s="107" t="s">
        <v>269</v>
      </c>
      <c r="D190" s="107" t="s">
        <v>337</v>
      </c>
      <c r="E190" s="107" t="s">
        <v>338</v>
      </c>
      <c r="F190" s="108">
        <v>83</v>
      </c>
      <c r="G190" s="108">
        <v>88</v>
      </c>
      <c r="H190" s="109"/>
      <c r="I190" s="110" t="str">
        <f t="shared" si="11"/>
        <v>-</v>
      </c>
      <c r="J190" s="111">
        <f t="shared" si="12"/>
        <v>0</v>
      </c>
      <c r="K190" s="107" t="s">
        <v>475</v>
      </c>
      <c r="L190" s="107" t="s">
        <v>497</v>
      </c>
    </row>
    <row r="191" spans="1:12" s="105" customFormat="1" ht="14" hidden="1" customHeight="1">
      <c r="A191" s="142">
        <v>0</v>
      </c>
      <c r="B191" s="106" t="s">
        <v>339</v>
      </c>
      <c r="C191" s="107" t="s">
        <v>333</v>
      </c>
      <c r="D191" s="107" t="s">
        <v>334</v>
      </c>
      <c r="E191" s="107" t="s">
        <v>340</v>
      </c>
      <c r="F191" s="108">
        <v>83</v>
      </c>
      <c r="G191" s="108">
        <v>88</v>
      </c>
      <c r="H191" s="109"/>
      <c r="I191" s="110" t="str">
        <f t="shared" si="11"/>
        <v>-</v>
      </c>
      <c r="J191" s="111">
        <f t="shared" si="12"/>
        <v>0</v>
      </c>
      <c r="K191" s="107" t="s">
        <v>495</v>
      </c>
      <c r="L191" s="107" t="s">
        <v>497</v>
      </c>
    </row>
    <row r="192" spans="1:12" s="102" customFormat="1" ht="14" customHeight="1">
      <c r="A192" s="119" t="s">
        <v>636</v>
      </c>
      <c r="B192" s="37" t="s">
        <v>341</v>
      </c>
      <c r="C192" s="38" t="s">
        <v>333</v>
      </c>
      <c r="D192" s="38" t="s">
        <v>334</v>
      </c>
      <c r="E192" s="38" t="s">
        <v>342</v>
      </c>
      <c r="F192" s="104">
        <v>83</v>
      </c>
      <c r="G192" s="104">
        <v>88</v>
      </c>
      <c r="H192" s="41"/>
      <c r="I192" s="39" t="str">
        <f t="shared" si="11"/>
        <v>-</v>
      </c>
      <c r="J192" s="40">
        <f t="shared" si="12"/>
        <v>0</v>
      </c>
      <c r="K192" s="38" t="s">
        <v>477</v>
      </c>
      <c r="L192" s="38" t="s">
        <v>497</v>
      </c>
    </row>
    <row r="193" spans="1:12" s="102" customFormat="1" ht="14" customHeight="1">
      <c r="A193" s="119" t="s">
        <v>636</v>
      </c>
      <c r="B193" s="37" t="s">
        <v>343</v>
      </c>
      <c r="C193" s="38" t="s">
        <v>344</v>
      </c>
      <c r="D193" s="38" t="s">
        <v>345</v>
      </c>
      <c r="E193" s="38"/>
      <c r="F193" s="104">
        <v>70</v>
      </c>
      <c r="G193" s="104">
        <v>73</v>
      </c>
      <c r="H193" s="41"/>
      <c r="I193" s="39" t="str">
        <f t="shared" si="11"/>
        <v>-</v>
      </c>
      <c r="J193" s="40">
        <f t="shared" si="12"/>
        <v>0</v>
      </c>
      <c r="K193" s="38" t="s">
        <v>477</v>
      </c>
      <c r="L193" s="38" t="s">
        <v>497</v>
      </c>
    </row>
    <row r="194" spans="1:12" s="102" customFormat="1" ht="14" customHeight="1">
      <c r="A194" s="119" t="s">
        <v>636</v>
      </c>
      <c r="B194" s="37" t="s">
        <v>346</v>
      </c>
      <c r="C194" s="38" t="s">
        <v>269</v>
      </c>
      <c r="D194" s="38" t="s">
        <v>347</v>
      </c>
      <c r="E194" s="38" t="s">
        <v>348</v>
      </c>
      <c r="F194" s="104">
        <v>80</v>
      </c>
      <c r="G194" s="104">
        <v>83</v>
      </c>
      <c r="H194" s="41"/>
      <c r="I194" s="39" t="str">
        <f t="shared" si="11"/>
        <v>-</v>
      </c>
      <c r="J194" s="40">
        <f t="shared" si="12"/>
        <v>0</v>
      </c>
      <c r="K194" s="38" t="s">
        <v>485</v>
      </c>
      <c r="L194" s="38" t="s">
        <v>497</v>
      </c>
    </row>
    <row r="195" spans="1:12" s="105" customFormat="1" ht="14" hidden="1" customHeight="1">
      <c r="A195" s="142">
        <v>0</v>
      </c>
      <c r="B195" s="106" t="s">
        <v>349</v>
      </c>
      <c r="C195" s="107" t="s">
        <v>269</v>
      </c>
      <c r="D195" s="107" t="s">
        <v>347</v>
      </c>
      <c r="E195" s="107" t="s">
        <v>350</v>
      </c>
      <c r="F195" s="108">
        <v>70</v>
      </c>
      <c r="G195" s="108">
        <v>73</v>
      </c>
      <c r="H195" s="109"/>
      <c r="I195" s="110" t="str">
        <f t="shared" si="11"/>
        <v>-</v>
      </c>
      <c r="J195" s="111">
        <f t="shared" si="12"/>
        <v>0</v>
      </c>
      <c r="K195" s="107" t="s">
        <v>496</v>
      </c>
      <c r="L195" s="107" t="s">
        <v>497</v>
      </c>
    </row>
    <row r="196" spans="1:12">
      <c r="B196" s="42" t="s">
        <v>351</v>
      </c>
      <c r="C196" s="43"/>
      <c r="D196" s="44" t="s">
        <v>352</v>
      </c>
      <c r="E196" s="45"/>
      <c r="F196" s="45"/>
      <c r="G196" s="45"/>
      <c r="H196" s="46">
        <f>ROUNDUP(H10,0)</f>
        <v>0</v>
      </c>
      <c r="I196" s="45"/>
      <c r="J196" s="45"/>
      <c r="K196" s="45"/>
      <c r="L196" s="45"/>
    </row>
    <row r="197" spans="1:12">
      <c r="B197" s="42" t="s">
        <v>353</v>
      </c>
      <c r="C197" s="43"/>
      <c r="D197" s="44" t="s">
        <v>354</v>
      </c>
      <c r="E197" s="45" t="s">
        <v>355</v>
      </c>
      <c r="F197" s="45"/>
      <c r="G197" s="45"/>
      <c r="H197" s="47" t="str">
        <f>IF(H196&gt;5,ROUNDUP(H196/35,0),"")</f>
        <v/>
      </c>
      <c r="I197" s="45"/>
      <c r="J197" s="45"/>
      <c r="K197" s="45"/>
      <c r="L197" s="45"/>
    </row>
    <row r="198" spans="1:12">
      <c r="D198" s="48"/>
    </row>
    <row r="199" spans="1:12">
      <c r="C199" s="49" t="s">
        <v>356</v>
      </c>
      <c r="D199" s="50"/>
    </row>
    <row r="200" spans="1:12">
      <c r="B200" s="6" t="s">
        <v>355</v>
      </c>
      <c r="C200" s="49" t="s">
        <v>357</v>
      </c>
      <c r="J200" s="6" t="s">
        <v>355</v>
      </c>
    </row>
  </sheetData>
  <sheetProtection formatCells="0" formatColumns="0" formatRows="0" insertColumns="0" insertRows="0" autoFilter="0"/>
  <autoFilter ref="B19:L197" xr:uid="{C260AE43-1569-4A25-AA16-28AC159DA041}">
    <filterColumn colId="0">
      <colorFilter dxfId="4" cellColor="0"/>
    </filterColumn>
  </autoFilter>
  <mergeCells count="8">
    <mergeCell ref="H12:I12"/>
    <mergeCell ref="H13:I13"/>
    <mergeCell ref="C2:J2"/>
    <mergeCell ref="E4:F4"/>
    <mergeCell ref="H8:I8"/>
    <mergeCell ref="H9:I9"/>
    <mergeCell ref="H10:I10"/>
    <mergeCell ref="H11:I11"/>
  </mergeCells>
  <conditionalFormatting sqref="F5">
    <cfRule type="containsText" dxfId="3" priority="21" operator="containsText" text="нет">
      <formula>NOT(ISERROR(SEARCH("нет",F5)))</formula>
    </cfRule>
    <cfRule type="iconSet" priority="22">
      <iconSet iconSet="3Symbols">
        <cfvo type="percent" val="0"/>
        <cfvo type="percent" val="33"/>
        <cfvo type="percent" val="67"/>
      </iconSet>
    </cfRule>
  </conditionalFormatting>
  <conditionalFormatting sqref="H8">
    <cfRule type="containsBlanks" dxfId="2" priority="19">
      <formula>LEN(TRIM(H8))=0</formula>
    </cfRule>
  </conditionalFormatting>
  <conditionalFormatting sqref="C8">
    <cfRule type="duplicateValues" dxfId="1" priority="17"/>
  </conditionalFormatting>
  <conditionalFormatting sqref="C9">
    <cfRule type="duplicateValues" dxfId="0" priority="18"/>
  </conditionalFormatting>
  <dataValidations count="3">
    <dataValidation type="list" allowBlank="1" showInputMessage="1" showErrorMessage="1" sqref="H8:I8" xr:uid="{237E8966-662B-4363-95EF-A52E7A9AC485}">
      <formula1>"13-25 марта 2023,27 марта-8 апреля 2023"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H20:H195" xr:uid="{FD41AAB8-82E1-408B-88EF-A5C2F601ADD8}">
      <formula1>$F$5&lt;&gt;"нет"</formula1>
    </dataValidation>
    <dataValidation type="list" allowBlank="1" showInputMessage="1" showErrorMessage="1" sqref="F5" xr:uid="{F01BD471-FCF7-4370-9AD6-C1F766B460DE}">
      <formula1>"да,нет"</formula1>
    </dataValidation>
  </dataValidations>
  <hyperlinks>
    <hyperlink ref="E4" location="'Условия работы'!A1" display="&gt;&gt;&gt; Условия работы &lt;&lt;&lt;" xr:uid="{3AA83444-72CE-4052-9BDB-4623393A0E43}"/>
    <hyperlink ref="H1" r:id="rId1" xr:uid="{6A7BEFC0-BFB8-4F3E-8267-386772067D4C}"/>
  </hyperlinks>
  <pageMargins left="0.31496062992125984" right="0.11811023622047245" top="0.15748031496062992" bottom="0.15748031496062992" header="0.31496062992125984" footer="0.31496062992125984"/>
  <pageSetup paperSize="9" scale="7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B33F-D042-43C1-ACEF-7256829D74F7}">
  <sheetPr codeName="Лист1"/>
  <dimension ref="B1:BH108"/>
  <sheetViews>
    <sheetView showGridLines="0" zoomScaleNormal="100" workbookViewId="0"/>
  </sheetViews>
  <sheetFormatPr defaultRowHeight="14.5"/>
  <cols>
    <col min="1" max="1" width="3.36328125" customWidth="1"/>
    <col min="2" max="2" width="5.81640625" customWidth="1"/>
    <col min="16" max="16" width="10" customWidth="1"/>
  </cols>
  <sheetData>
    <row r="1" spans="2:16" ht="15" thickTop="1"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2:16">
      <c r="B2" s="54"/>
      <c r="P2" s="55"/>
    </row>
    <row r="3" spans="2:16">
      <c r="B3" s="54"/>
      <c r="P3" s="55"/>
    </row>
    <row r="4" spans="2:16">
      <c r="B4" s="54"/>
      <c r="P4" s="55"/>
    </row>
    <row r="5" spans="2:16">
      <c r="B5" s="54"/>
      <c r="P5" s="55"/>
    </row>
    <row r="6" spans="2:16" s="58" customFormat="1" ht="16.5" customHeight="1">
      <c r="B6" s="56"/>
      <c r="C6" s="57"/>
      <c r="P6" s="59"/>
    </row>
    <row r="7" spans="2:16" s="60" customFormat="1" ht="12" customHeight="1">
      <c r="B7" s="56"/>
      <c r="C7" s="57"/>
      <c r="P7" s="61"/>
    </row>
    <row r="8" spans="2:16" ht="12" customHeight="1">
      <c r="B8" s="54"/>
      <c r="C8" s="57"/>
      <c r="P8" s="55"/>
    </row>
    <row r="9" spans="2:16" ht="12" customHeight="1">
      <c r="B9" s="62"/>
      <c r="C9" s="57"/>
      <c r="P9" s="55"/>
    </row>
    <row r="10" spans="2:16" ht="12" customHeight="1">
      <c r="B10" s="62"/>
      <c r="C10" s="57"/>
      <c r="P10" s="55"/>
    </row>
    <row r="11" spans="2:16" ht="16.5" customHeight="1">
      <c r="B11" s="54"/>
      <c r="P11" s="55"/>
    </row>
    <row r="12" spans="2:16" ht="20.25" customHeight="1">
      <c r="B12" s="54"/>
      <c r="P12" s="55"/>
    </row>
    <row r="13" spans="2:16" s="65" customFormat="1" ht="17.25" customHeight="1">
      <c r="B13" s="63" t="s">
        <v>358</v>
      </c>
      <c r="C13" s="64" t="s">
        <v>359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66"/>
    </row>
    <row r="14" spans="2:16" s="71" customFormat="1" ht="15.5">
      <c r="B14" s="67" t="s">
        <v>360</v>
      </c>
      <c r="C14" s="68"/>
      <c r="D14" s="69"/>
      <c r="E14" s="69"/>
      <c r="F14" s="69"/>
      <c r="G14" s="69"/>
      <c r="H14" s="70" t="s">
        <v>361</v>
      </c>
      <c r="I14" s="68"/>
      <c r="J14" s="69"/>
      <c r="K14" s="69"/>
      <c r="L14" s="69"/>
      <c r="M14" s="69"/>
      <c r="N14" s="69"/>
      <c r="P14" s="72"/>
    </row>
    <row r="15" spans="2:16" s="71" customFormat="1">
      <c r="B15" s="73"/>
      <c r="C15" s="74" t="s">
        <v>362</v>
      </c>
      <c r="D15" s="69"/>
      <c r="E15" s="69"/>
      <c r="F15" s="69"/>
      <c r="G15" s="69"/>
      <c r="H15" s="75" t="s">
        <v>363</v>
      </c>
      <c r="I15" s="76" t="s">
        <v>364</v>
      </c>
      <c r="J15" s="69"/>
      <c r="K15" s="69"/>
      <c r="L15" s="69"/>
      <c r="M15" s="69"/>
      <c r="N15" s="69"/>
      <c r="P15" s="72"/>
    </row>
    <row r="16" spans="2:16" s="71" customFormat="1">
      <c r="B16" s="73"/>
      <c r="C16" s="74" t="s">
        <v>365</v>
      </c>
      <c r="D16" s="69"/>
      <c r="E16" s="69"/>
      <c r="F16" s="69"/>
      <c r="G16" s="69"/>
      <c r="H16" s="75" t="s">
        <v>363</v>
      </c>
      <c r="I16" s="76" t="s">
        <v>366</v>
      </c>
      <c r="J16" s="69"/>
      <c r="K16" s="69"/>
      <c r="L16" s="69"/>
      <c r="M16" s="69"/>
      <c r="N16" s="69"/>
      <c r="P16" s="72"/>
    </row>
    <row r="17" spans="2:22" s="71" customFormat="1">
      <c r="B17" s="73"/>
      <c r="C17" s="74" t="s">
        <v>367</v>
      </c>
      <c r="D17" s="69"/>
      <c r="E17" s="69"/>
      <c r="F17" s="69"/>
      <c r="G17" s="69"/>
      <c r="H17" s="75" t="s">
        <v>363</v>
      </c>
      <c r="I17" s="76" t="s">
        <v>368</v>
      </c>
      <c r="J17" s="69"/>
      <c r="K17" s="69"/>
      <c r="L17" s="69"/>
      <c r="M17" s="69"/>
      <c r="N17" s="69"/>
      <c r="P17" s="72"/>
    </row>
    <row r="18" spans="2:22" s="71" customFormat="1">
      <c r="B18" s="73"/>
      <c r="C18" s="74" t="s">
        <v>369</v>
      </c>
      <c r="D18" s="69"/>
      <c r="E18" s="69"/>
      <c r="F18" s="69"/>
      <c r="G18" s="69"/>
      <c r="H18" s="75" t="s">
        <v>363</v>
      </c>
      <c r="I18" s="76" t="s">
        <v>370</v>
      </c>
      <c r="J18" s="69"/>
      <c r="K18" s="69"/>
      <c r="L18" s="69"/>
      <c r="M18" s="69"/>
      <c r="N18" s="69"/>
      <c r="P18" s="72"/>
      <c r="V18" s="77"/>
    </row>
    <row r="19" spans="2:22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P19" s="55"/>
    </row>
    <row r="20" spans="2:22" ht="15.5">
      <c r="B20" s="63" t="s">
        <v>358</v>
      </c>
      <c r="C20" s="64" t="s">
        <v>371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P20" s="55"/>
    </row>
    <row r="21" spans="2:22" s="71" customFormat="1">
      <c r="B21" s="73"/>
      <c r="C21" s="74" t="s">
        <v>372</v>
      </c>
      <c r="D21" s="69"/>
      <c r="E21" s="69"/>
      <c r="F21" s="69"/>
      <c r="G21" s="69"/>
      <c r="H21" s="75"/>
      <c r="I21" s="76"/>
      <c r="J21" s="69"/>
      <c r="K21" s="69"/>
      <c r="L21" s="69"/>
      <c r="M21" s="69"/>
      <c r="N21" s="69"/>
      <c r="P21" s="72"/>
    </row>
    <row r="22" spans="2:22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P22" s="55"/>
    </row>
    <row r="23" spans="2:22">
      <c r="B23" s="80"/>
      <c r="P23" s="55"/>
    </row>
    <row r="24" spans="2:22">
      <c r="B24" s="80"/>
      <c r="P24" s="55"/>
    </row>
    <row r="25" spans="2:22">
      <c r="B25" s="80"/>
      <c r="P25" s="55"/>
    </row>
    <row r="26" spans="2:22" s="83" customFormat="1" ht="15.5">
      <c r="B26" s="81" t="s">
        <v>358</v>
      </c>
      <c r="C26" s="82" t="s">
        <v>373</v>
      </c>
      <c r="P26" s="84"/>
    </row>
    <row r="27" spans="2:22">
      <c r="B27" s="80"/>
      <c r="C27" s="74" t="s">
        <v>374</v>
      </c>
      <c r="P27" s="55"/>
    </row>
    <row r="28" spans="2:22">
      <c r="B28" s="80"/>
      <c r="C28" s="74" t="s">
        <v>375</v>
      </c>
      <c r="P28" s="55"/>
    </row>
    <row r="29" spans="2:22" s="83" customFormat="1" ht="15.5">
      <c r="B29" s="81" t="s">
        <v>358</v>
      </c>
      <c r="C29" s="82" t="s">
        <v>376</v>
      </c>
      <c r="P29" s="84"/>
    </row>
    <row r="30" spans="2:22" s="87" customFormat="1" ht="45" customHeight="1">
      <c r="B30" s="85" t="s">
        <v>358</v>
      </c>
      <c r="C30" s="132" t="s">
        <v>377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86"/>
    </row>
    <row r="31" spans="2:22">
      <c r="B31" s="80"/>
      <c r="C31" s="133" t="s">
        <v>378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55"/>
    </row>
    <row r="32" spans="2:22" ht="29.25" customHeight="1">
      <c r="B32" s="80"/>
      <c r="C32" s="134" t="s">
        <v>379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55"/>
    </row>
    <row r="33" spans="2:16" ht="30" customHeight="1">
      <c r="B33" s="80"/>
      <c r="C33" s="134" t="s">
        <v>380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55"/>
    </row>
    <row r="34" spans="2:16" ht="29.25" customHeight="1">
      <c r="B34" s="80"/>
      <c r="C34" s="133" t="s">
        <v>381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55"/>
    </row>
    <row r="35" spans="2:16" s="83" customFormat="1" ht="30.75" customHeight="1">
      <c r="B35" s="85" t="s">
        <v>358</v>
      </c>
      <c r="C35" s="132" t="s">
        <v>382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84"/>
    </row>
    <row r="36" spans="2:16" ht="29.25" customHeight="1">
      <c r="B36" s="80"/>
      <c r="C36" s="133" t="s">
        <v>383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55"/>
    </row>
    <row r="37" spans="2:16" ht="29.25" customHeight="1">
      <c r="B37" s="80"/>
      <c r="C37" s="133" t="s">
        <v>384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55"/>
    </row>
    <row r="38" spans="2:16" s="83" customFormat="1" ht="30.75" customHeight="1">
      <c r="B38" s="85" t="s">
        <v>358</v>
      </c>
      <c r="C38" s="132" t="s">
        <v>385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84"/>
    </row>
    <row r="39" spans="2:16">
      <c r="B39" s="8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55"/>
    </row>
    <row r="40" spans="2:16">
      <c r="B40" s="8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55"/>
    </row>
    <row r="41" spans="2:16">
      <c r="B41" s="8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55"/>
    </row>
    <row r="42" spans="2:16" ht="28.5" customHeight="1">
      <c r="B42" s="85" t="s">
        <v>358</v>
      </c>
      <c r="C42" s="132" t="s">
        <v>386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55"/>
    </row>
    <row r="43" spans="2:16" s="87" customFormat="1" ht="30" customHeight="1">
      <c r="B43" s="85" t="s">
        <v>358</v>
      </c>
      <c r="C43" s="132" t="s">
        <v>387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86"/>
    </row>
    <row r="44" spans="2:16" ht="30" customHeight="1">
      <c r="B44" s="80"/>
      <c r="C44" s="133" t="s">
        <v>388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55"/>
    </row>
    <row r="45" spans="2:16" ht="29.25" customHeight="1">
      <c r="B45" s="80"/>
      <c r="C45" s="133" t="s">
        <v>389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55"/>
    </row>
    <row r="46" spans="2:16" s="87" customFormat="1" ht="15">
      <c r="B46" s="85" t="s">
        <v>358</v>
      </c>
      <c r="C46" s="132" t="s">
        <v>390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86"/>
    </row>
    <row r="47" spans="2:16" ht="44.25" customHeight="1">
      <c r="B47" s="80"/>
      <c r="C47" s="133" t="s">
        <v>391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55"/>
    </row>
    <row r="48" spans="2:16" s="87" customFormat="1" ht="15">
      <c r="B48" s="85" t="s">
        <v>358</v>
      </c>
      <c r="C48" s="132" t="s">
        <v>392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86"/>
    </row>
    <row r="49" spans="2:16" ht="29.25" customHeight="1">
      <c r="B49" s="80"/>
      <c r="C49" s="133" t="s">
        <v>393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55"/>
    </row>
    <row r="50" spans="2:16" s="95" customFormat="1" ht="47.25" customHeight="1">
      <c r="B50" s="96" t="s">
        <v>358</v>
      </c>
      <c r="C50" s="136" t="s">
        <v>517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97"/>
    </row>
    <row r="51" spans="2:16" ht="30.75" customHeight="1">
      <c r="B51" s="80"/>
      <c r="C51" s="133" t="s">
        <v>394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55"/>
    </row>
    <row r="52" spans="2:16" ht="30.75" customHeight="1">
      <c r="B52" s="80"/>
      <c r="C52" s="133" t="s">
        <v>395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55"/>
    </row>
    <row r="53" spans="2:16" ht="30.75" customHeight="1">
      <c r="B53" s="80"/>
      <c r="C53" s="133" t="s">
        <v>396</v>
      </c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55"/>
    </row>
    <row r="54" spans="2:16" ht="42" customHeight="1">
      <c r="B54" s="85" t="s">
        <v>358</v>
      </c>
      <c r="C54" s="132" t="s">
        <v>397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55"/>
    </row>
    <row r="55" spans="2:16">
      <c r="B55" s="80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55"/>
    </row>
    <row r="56" spans="2:16">
      <c r="B56" s="80"/>
      <c r="P56" s="55"/>
    </row>
    <row r="57" spans="2:16">
      <c r="B57" s="80"/>
      <c r="P57" s="55"/>
    </row>
    <row r="58" spans="2:16">
      <c r="B58" s="80"/>
      <c r="P58" s="55"/>
    </row>
    <row r="59" spans="2:16" ht="17.25" customHeight="1">
      <c r="B59" s="85" t="s">
        <v>358</v>
      </c>
      <c r="C59" s="137" t="s">
        <v>398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55"/>
    </row>
    <row r="60" spans="2:16" ht="15" customHeight="1">
      <c r="B60" s="80"/>
      <c r="C60" s="138" t="s">
        <v>399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55"/>
    </row>
    <row r="61" spans="2:16" s="98" customFormat="1" ht="15" customHeight="1">
      <c r="B61" s="99"/>
      <c r="C61" s="139" t="s">
        <v>518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00"/>
    </row>
    <row r="62" spans="2:16" s="98" customFormat="1" ht="15" customHeight="1">
      <c r="B62" s="99"/>
      <c r="C62" s="139" t="s">
        <v>400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00"/>
    </row>
    <row r="63" spans="2:16" ht="31.5" customHeight="1">
      <c r="B63" s="85" t="s">
        <v>358</v>
      </c>
      <c r="C63" s="132" t="s">
        <v>401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55"/>
    </row>
    <row r="64" spans="2:16" ht="31.5" customHeight="1">
      <c r="B64" s="85"/>
      <c r="C64" s="133" t="s">
        <v>402</v>
      </c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55"/>
    </row>
    <row r="65" spans="2:60" ht="29.25" customHeight="1">
      <c r="B65" s="85"/>
      <c r="C65" s="133" t="s">
        <v>403</v>
      </c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55"/>
    </row>
    <row r="66" spans="2:60">
      <c r="B66" s="80"/>
      <c r="C66" s="133" t="s">
        <v>404</v>
      </c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55"/>
    </row>
    <row r="67" spans="2:60">
      <c r="B67" s="80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55"/>
    </row>
    <row r="68" spans="2:60">
      <c r="B68" s="80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55"/>
    </row>
    <row r="69" spans="2:60">
      <c r="B69" s="80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55"/>
    </row>
    <row r="70" spans="2:60">
      <c r="B70" s="80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55"/>
    </row>
    <row r="71" spans="2:60" ht="45" customHeight="1">
      <c r="B71" s="85" t="s">
        <v>358</v>
      </c>
      <c r="C71" s="132" t="s">
        <v>405</v>
      </c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55"/>
    </row>
    <row r="72" spans="2:60" ht="29.25" customHeight="1">
      <c r="B72" s="85"/>
      <c r="C72" s="133" t="s">
        <v>406</v>
      </c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55"/>
    </row>
    <row r="73" spans="2:60" ht="15">
      <c r="B73" s="85" t="s">
        <v>358</v>
      </c>
      <c r="C73" s="132" t="s">
        <v>407</v>
      </c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55"/>
    </row>
    <row r="74" spans="2:60" ht="15">
      <c r="B74" s="85"/>
      <c r="C74" s="133" t="s">
        <v>408</v>
      </c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55"/>
    </row>
    <row r="75" spans="2:60" ht="59.25" customHeight="1">
      <c r="B75" s="85"/>
      <c r="C75" s="133" t="s">
        <v>409</v>
      </c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55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</row>
    <row r="76" spans="2:60">
      <c r="B76" s="80"/>
      <c r="C76" s="133" t="s">
        <v>410</v>
      </c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55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</row>
    <row r="77" spans="2:60">
      <c r="B77" s="80"/>
      <c r="C77" s="140" t="s">
        <v>411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55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</row>
    <row r="78" spans="2:60">
      <c r="B78" s="80"/>
      <c r="C78" s="140" t="s">
        <v>412</v>
      </c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55"/>
      <c r="S78" s="141" t="s">
        <v>413</v>
      </c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</row>
    <row r="79" spans="2:60">
      <c r="B79" s="80"/>
      <c r="C79" s="134" t="s">
        <v>414</v>
      </c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55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</row>
    <row r="80" spans="2:60" ht="30.75" customHeight="1">
      <c r="B80" s="80"/>
      <c r="C80" s="133" t="s">
        <v>415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55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</row>
    <row r="81" spans="2:60">
      <c r="B81" s="80"/>
      <c r="C81" s="133" t="s">
        <v>416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55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</row>
    <row r="82" spans="2:60" ht="45" customHeight="1">
      <c r="B82" s="85" t="s">
        <v>358</v>
      </c>
      <c r="C82" s="132" t="s">
        <v>417</v>
      </c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55"/>
    </row>
    <row r="83" spans="2:60" ht="30" customHeight="1">
      <c r="B83" s="80"/>
      <c r="C83" s="133" t="s">
        <v>418</v>
      </c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55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</row>
    <row r="84" spans="2:60" ht="45" customHeight="1">
      <c r="B84" s="80"/>
      <c r="C84" s="133" t="s">
        <v>419</v>
      </c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55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</row>
    <row r="85" spans="2:60">
      <c r="B85" s="80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55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</row>
    <row r="86" spans="2:60">
      <c r="B86" s="80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55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</row>
    <row r="87" spans="2:60">
      <c r="B87" s="80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55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</row>
    <row r="88" spans="2:60">
      <c r="B88" s="80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55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</row>
    <row r="89" spans="2:60" ht="15">
      <c r="B89" s="85" t="s">
        <v>358</v>
      </c>
      <c r="C89" s="132" t="s">
        <v>420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55"/>
    </row>
    <row r="90" spans="2:60">
      <c r="B90" s="54"/>
      <c r="P90" s="55"/>
    </row>
    <row r="91" spans="2:60">
      <c r="B91" s="54"/>
      <c r="P91" s="55"/>
    </row>
    <row r="92" spans="2:60">
      <c r="B92" s="54"/>
      <c r="P92" s="55"/>
    </row>
    <row r="93" spans="2:60">
      <c r="B93" s="54"/>
      <c r="P93" s="55"/>
    </row>
    <row r="94" spans="2:60">
      <c r="B94" s="54"/>
      <c r="P94" s="55"/>
    </row>
    <row r="95" spans="2:60">
      <c r="B95" s="54"/>
      <c r="P95" s="55"/>
    </row>
    <row r="96" spans="2:60">
      <c r="B96" s="54"/>
      <c r="P96" s="55"/>
    </row>
    <row r="97" spans="2:16">
      <c r="B97" s="54"/>
      <c r="P97" s="55"/>
    </row>
    <row r="98" spans="2:16">
      <c r="B98" s="54"/>
      <c r="P98" s="55"/>
    </row>
    <row r="99" spans="2:16">
      <c r="B99" s="54"/>
      <c r="P99" s="55"/>
    </row>
    <row r="100" spans="2:16">
      <c r="B100" s="54"/>
      <c r="P100" s="55"/>
    </row>
    <row r="101" spans="2:16">
      <c r="B101" s="54"/>
      <c r="P101" s="55"/>
    </row>
    <row r="102" spans="2:16">
      <c r="B102" s="54"/>
      <c r="P102" s="55"/>
    </row>
    <row r="103" spans="2:16">
      <c r="B103" s="54"/>
      <c r="P103" s="55"/>
    </row>
    <row r="104" spans="2:16">
      <c r="B104" s="54"/>
      <c r="P104" s="55"/>
    </row>
    <row r="105" spans="2:16">
      <c r="B105" s="54"/>
      <c r="P105" s="55"/>
    </row>
    <row r="106" spans="2:16">
      <c r="B106" s="54"/>
      <c r="P106" s="55"/>
    </row>
    <row r="107" spans="2:16" ht="15" thickBot="1">
      <c r="B107" s="90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2"/>
    </row>
    <row r="108" spans="2:16" ht="15" thickTop="1"/>
  </sheetData>
  <mergeCells count="55"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  <mergeCell ref="C78:O78"/>
    <mergeCell ref="S78:BH78"/>
    <mergeCell ref="C66:O66"/>
    <mergeCell ref="C71:O71"/>
    <mergeCell ref="C72:O72"/>
    <mergeCell ref="C73:O73"/>
    <mergeCell ref="C74:O74"/>
    <mergeCell ref="C75:O75"/>
    <mergeCell ref="S75:BH75"/>
    <mergeCell ref="C76:O76"/>
    <mergeCell ref="S76:BH76"/>
    <mergeCell ref="C77:O77"/>
    <mergeCell ref="S77:BH77"/>
    <mergeCell ref="C65:O65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4:O6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NEW 2023</vt:lpstr>
      <vt:lpstr>Условия работы</vt:lpstr>
      <vt:lpstr>'NEW 2023'!table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2022-09-26T11:02:52Z</dcterms:created>
  <dcterms:modified xsi:type="dcterms:W3CDTF">2023-02-13T12:47:48Z</dcterms:modified>
</cp:coreProperties>
</file>