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21ACF498-A65E-47C5-81BA-D4894ED9515B}" xr6:coauthVersionLast="47" xr6:coauthVersionMax="47" xr10:uidLastSave="{00000000-0000-0000-0000-000000000000}"/>
  <bookViews>
    <workbookView xWindow="-110" yWindow="-110" windowWidth="25420" windowHeight="16300" xr2:uid="{427E12B3-2E71-4F50-A11F-66D79D81ECD3}"/>
  </bookViews>
  <sheets>
    <sheet name="NEW 2023" sheetId="3" r:id="rId1"/>
    <sheet name="Условия работы" sheetId="2" r:id="rId2"/>
  </sheets>
  <externalReferences>
    <externalReference r:id="rId3"/>
    <externalReference r:id="rId4"/>
  </externalReferences>
  <definedNames>
    <definedName name="_xlnm._FilterDatabase" localSheetId="0" hidden="1">'NEW 2023'!$B$26:$L$630</definedName>
    <definedName name="ALVPRX" localSheetId="0">#REF!</definedName>
    <definedName name="ALVPRX">#REF!</definedName>
    <definedName name="cher" localSheetId="0">#REF!</definedName>
    <definedName name="cher">#REF!</definedName>
    <definedName name="COMPALV" localSheetId="0">#REF!</definedName>
    <definedName name="COMPALV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hug" localSheetId="0">#REF!</definedName>
    <definedName name="hug">#REF!</definedName>
    <definedName name="hugen" localSheetId="0">#REF!</definedName>
    <definedName name="hugen">#REF!</definedName>
    <definedName name="HYDNUM" localSheetId="0">#REF!</definedName>
    <definedName name="HYDNUM">#REF!</definedName>
    <definedName name="newheko">'[1]рабочий 2022'!$A$10:$L$1012</definedName>
    <definedName name="newhugen" localSheetId="0">#REF!</definedName>
    <definedName name="newhugen">#REF!</definedName>
    <definedName name="PDXCOMP" localSheetId="0">#REF!</definedName>
    <definedName name="PDXCOMP">#REF!</definedName>
    <definedName name="PDXSPR" localSheetId="0">[2]PDX!#REF!</definedName>
    <definedName name="PDXSPR">[2]PDX!#REF!</definedName>
    <definedName name="ROYAL" localSheetId="0">#REF!</definedName>
    <definedName name="ROYAL">#REF!</definedName>
    <definedName name="stock" localSheetId="0">#REF!</definedName>
    <definedName name="stock">#REF!</definedName>
    <definedName name="stock_" localSheetId="0">#REF!</definedName>
    <definedName name="stock_">#REF!</definedName>
    <definedName name="stok" localSheetId="0">#REF!</definedName>
    <definedName name="stok">#REF!</definedName>
    <definedName name="tab" localSheetId="0">#REF!</definedName>
    <definedName name="tab">#REF!</definedName>
    <definedName name="table" localSheetId="0">#REF!</definedName>
    <definedName name="table">#REF!</definedName>
    <definedName name="table101" localSheetId="0">#REF!</definedName>
    <definedName name="table101">#REF!</definedName>
    <definedName name="tabt" localSheetId="0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артикулы" localSheetId="0">#REF!</definedName>
    <definedName name="артикулы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3" l="1"/>
  <c r="I17" i="3"/>
  <c r="I9" i="3"/>
  <c r="L630" i="3"/>
  <c r="K630" i="3"/>
  <c r="L629" i="3"/>
  <c r="K629" i="3"/>
  <c r="L628" i="3"/>
  <c r="K628" i="3"/>
  <c r="L627" i="3"/>
  <c r="K627" i="3"/>
  <c r="L626" i="3"/>
  <c r="K626" i="3"/>
  <c r="L625" i="3"/>
  <c r="K625" i="3"/>
  <c r="L624" i="3"/>
  <c r="K624" i="3"/>
  <c r="L623" i="3"/>
  <c r="K623" i="3"/>
  <c r="L622" i="3"/>
  <c r="K622" i="3"/>
  <c r="L621" i="3"/>
  <c r="K621" i="3"/>
  <c r="L620" i="3"/>
  <c r="K620" i="3"/>
  <c r="L619" i="3"/>
  <c r="K619" i="3"/>
  <c r="L618" i="3"/>
  <c r="K618" i="3"/>
  <c r="L617" i="3"/>
  <c r="K617" i="3"/>
  <c r="L616" i="3"/>
  <c r="K616" i="3"/>
  <c r="L615" i="3"/>
  <c r="K615" i="3"/>
  <c r="L614" i="3"/>
  <c r="K614" i="3"/>
  <c r="L613" i="3"/>
  <c r="K613" i="3"/>
  <c r="L612" i="3"/>
  <c r="K612" i="3"/>
  <c r="L611" i="3"/>
  <c r="K611" i="3"/>
  <c r="L610" i="3"/>
  <c r="K610" i="3"/>
  <c r="L609" i="3"/>
  <c r="K609" i="3"/>
  <c r="L608" i="3"/>
  <c r="K608" i="3"/>
  <c r="L607" i="3"/>
  <c r="K607" i="3"/>
  <c r="L606" i="3"/>
  <c r="K606" i="3"/>
  <c r="L605" i="3"/>
  <c r="K605" i="3"/>
  <c r="L604" i="3"/>
  <c r="K604" i="3"/>
  <c r="L603" i="3"/>
  <c r="K603" i="3"/>
  <c r="L602" i="3"/>
  <c r="K602" i="3"/>
  <c r="L601" i="3"/>
  <c r="K601" i="3"/>
  <c r="L600" i="3"/>
  <c r="K600" i="3"/>
  <c r="L599" i="3"/>
  <c r="K599" i="3"/>
  <c r="L598" i="3"/>
  <c r="K598" i="3"/>
  <c r="L597" i="3"/>
  <c r="K597" i="3"/>
  <c r="L596" i="3"/>
  <c r="K596" i="3"/>
  <c r="L595" i="3"/>
  <c r="K595" i="3"/>
  <c r="L594" i="3"/>
  <c r="K594" i="3"/>
  <c r="L593" i="3"/>
  <c r="K593" i="3"/>
  <c r="L592" i="3"/>
  <c r="K592" i="3"/>
  <c r="L591" i="3"/>
  <c r="K591" i="3"/>
  <c r="L590" i="3"/>
  <c r="K590" i="3"/>
  <c r="L589" i="3"/>
  <c r="K589" i="3"/>
  <c r="L587" i="3"/>
  <c r="K587" i="3"/>
  <c r="L586" i="3"/>
  <c r="K586" i="3"/>
  <c r="L585" i="3"/>
  <c r="K585" i="3"/>
  <c r="L584" i="3"/>
  <c r="K584" i="3"/>
  <c r="L583" i="3"/>
  <c r="K583" i="3"/>
  <c r="L582" i="3"/>
  <c r="K582" i="3"/>
  <c r="L581" i="3"/>
  <c r="K581" i="3"/>
  <c r="L580" i="3"/>
  <c r="K580" i="3"/>
  <c r="L579" i="3"/>
  <c r="K579" i="3"/>
  <c r="L578" i="3"/>
  <c r="K578" i="3"/>
  <c r="L577" i="3"/>
  <c r="K577" i="3"/>
  <c r="L576" i="3"/>
  <c r="K576" i="3"/>
  <c r="L575" i="3"/>
  <c r="K575" i="3"/>
  <c r="L574" i="3"/>
  <c r="K574" i="3"/>
  <c r="L573" i="3"/>
  <c r="K573" i="3"/>
  <c r="L572" i="3"/>
  <c r="K572" i="3"/>
  <c r="L571" i="3"/>
  <c r="K571" i="3"/>
  <c r="L570" i="3"/>
  <c r="K570" i="3"/>
  <c r="L569" i="3"/>
  <c r="K569" i="3"/>
  <c r="L568" i="3"/>
  <c r="K568" i="3"/>
  <c r="L567" i="3"/>
  <c r="K567" i="3"/>
  <c r="L566" i="3"/>
  <c r="K566" i="3"/>
  <c r="L565" i="3"/>
  <c r="K565" i="3"/>
  <c r="L564" i="3"/>
  <c r="K564" i="3"/>
  <c r="L563" i="3"/>
  <c r="K563" i="3"/>
  <c r="L562" i="3"/>
  <c r="K562" i="3"/>
  <c r="L561" i="3"/>
  <c r="K561" i="3"/>
  <c r="L560" i="3"/>
  <c r="K560" i="3"/>
  <c r="L559" i="3"/>
  <c r="K559" i="3"/>
  <c r="L558" i="3"/>
  <c r="K558" i="3"/>
  <c r="L557" i="3"/>
  <c r="K557" i="3"/>
  <c r="L556" i="3"/>
  <c r="K556" i="3"/>
  <c r="L555" i="3"/>
  <c r="K555" i="3"/>
  <c r="L554" i="3"/>
  <c r="K554" i="3"/>
  <c r="L553" i="3"/>
  <c r="K553" i="3"/>
  <c r="L552" i="3"/>
  <c r="K552" i="3"/>
  <c r="L551" i="3"/>
  <c r="K551" i="3"/>
  <c r="L550" i="3"/>
  <c r="K550" i="3"/>
  <c r="L549" i="3"/>
  <c r="K549" i="3"/>
  <c r="L548" i="3"/>
  <c r="K548" i="3"/>
  <c r="L547" i="3"/>
  <c r="K547" i="3"/>
  <c r="L546" i="3"/>
  <c r="K546" i="3"/>
  <c r="L545" i="3"/>
  <c r="K545" i="3"/>
  <c r="L544" i="3"/>
  <c r="K544" i="3"/>
  <c r="L543" i="3"/>
  <c r="K543" i="3"/>
  <c r="L542" i="3"/>
  <c r="K542" i="3"/>
  <c r="L541" i="3"/>
  <c r="K541" i="3"/>
  <c r="L540" i="3"/>
  <c r="K540" i="3"/>
  <c r="L539" i="3"/>
  <c r="K539" i="3"/>
  <c r="L538" i="3"/>
  <c r="K538" i="3"/>
  <c r="L537" i="3"/>
  <c r="K537" i="3"/>
  <c r="L536" i="3"/>
  <c r="K536" i="3"/>
  <c r="L535" i="3"/>
  <c r="K535" i="3"/>
  <c r="L534" i="3"/>
  <c r="K534" i="3"/>
  <c r="L533" i="3"/>
  <c r="K533" i="3"/>
  <c r="L532" i="3"/>
  <c r="K532" i="3"/>
  <c r="L531" i="3"/>
  <c r="K531" i="3"/>
  <c r="L530" i="3"/>
  <c r="K530" i="3"/>
  <c r="L529" i="3"/>
  <c r="K529" i="3"/>
  <c r="L528" i="3"/>
  <c r="K528" i="3"/>
  <c r="L527" i="3"/>
  <c r="K527" i="3"/>
  <c r="L526" i="3"/>
  <c r="K526" i="3"/>
  <c r="L525" i="3"/>
  <c r="K525" i="3"/>
  <c r="L524" i="3"/>
  <c r="K524" i="3"/>
  <c r="L523" i="3"/>
  <c r="K523" i="3"/>
  <c r="L522" i="3"/>
  <c r="K522" i="3"/>
  <c r="L521" i="3"/>
  <c r="K521" i="3"/>
  <c r="L520" i="3"/>
  <c r="K520" i="3"/>
  <c r="L519" i="3"/>
  <c r="K519" i="3"/>
  <c r="L518" i="3"/>
  <c r="K518" i="3"/>
  <c r="L517" i="3"/>
  <c r="K517" i="3"/>
  <c r="L516" i="3"/>
  <c r="K516" i="3"/>
  <c r="L515" i="3"/>
  <c r="K515" i="3"/>
  <c r="L514" i="3"/>
  <c r="K514" i="3"/>
  <c r="L513" i="3"/>
  <c r="K513" i="3"/>
  <c r="L512" i="3"/>
  <c r="K512" i="3"/>
  <c r="L511" i="3"/>
  <c r="K511" i="3"/>
  <c r="L510" i="3"/>
  <c r="K510" i="3"/>
  <c r="L509" i="3"/>
  <c r="K509" i="3"/>
  <c r="L508" i="3"/>
  <c r="K508" i="3"/>
  <c r="L507" i="3"/>
  <c r="K507" i="3"/>
  <c r="L506" i="3"/>
  <c r="K506" i="3"/>
  <c r="L505" i="3"/>
  <c r="K505" i="3"/>
  <c r="L504" i="3"/>
  <c r="K504" i="3"/>
  <c r="L503" i="3"/>
  <c r="K503" i="3"/>
  <c r="L502" i="3"/>
  <c r="K502" i="3"/>
  <c r="L501" i="3"/>
  <c r="K501" i="3"/>
  <c r="L500" i="3"/>
  <c r="K500" i="3"/>
  <c r="L499" i="3"/>
  <c r="K499" i="3"/>
  <c r="L498" i="3"/>
  <c r="K498" i="3"/>
  <c r="L497" i="3"/>
  <c r="K497" i="3"/>
  <c r="L496" i="3"/>
  <c r="K496" i="3"/>
  <c r="L495" i="3"/>
  <c r="K495" i="3"/>
  <c r="L494" i="3"/>
  <c r="K494" i="3"/>
  <c r="L493" i="3"/>
  <c r="K493" i="3"/>
  <c r="L492" i="3"/>
  <c r="K492" i="3"/>
  <c r="L491" i="3"/>
  <c r="K491" i="3"/>
  <c r="L490" i="3"/>
  <c r="K490" i="3"/>
  <c r="L489" i="3"/>
  <c r="K489" i="3"/>
  <c r="L488" i="3"/>
  <c r="K488" i="3"/>
  <c r="L487" i="3"/>
  <c r="K487" i="3"/>
  <c r="L486" i="3"/>
  <c r="K486" i="3"/>
  <c r="L485" i="3"/>
  <c r="K485" i="3"/>
  <c r="L484" i="3"/>
  <c r="K484" i="3"/>
  <c r="L483" i="3"/>
  <c r="K483" i="3"/>
  <c r="L482" i="3"/>
  <c r="K482" i="3"/>
  <c r="L481" i="3"/>
  <c r="K481" i="3"/>
  <c r="L480" i="3"/>
  <c r="K480" i="3"/>
  <c r="L479" i="3"/>
  <c r="K479" i="3"/>
  <c r="L478" i="3"/>
  <c r="K478" i="3"/>
  <c r="L477" i="3"/>
  <c r="K477" i="3"/>
  <c r="L476" i="3"/>
  <c r="K476" i="3"/>
  <c r="L475" i="3"/>
  <c r="K475" i="3"/>
  <c r="L474" i="3"/>
  <c r="K474" i="3"/>
  <c r="L473" i="3"/>
  <c r="K473" i="3"/>
  <c r="L472" i="3"/>
  <c r="K472" i="3"/>
  <c r="L471" i="3"/>
  <c r="K471" i="3"/>
  <c r="L470" i="3"/>
  <c r="K470" i="3"/>
  <c r="L469" i="3"/>
  <c r="K469" i="3"/>
  <c r="L468" i="3"/>
  <c r="K468" i="3"/>
  <c r="L467" i="3"/>
  <c r="K467" i="3"/>
  <c r="L466" i="3"/>
  <c r="K466" i="3"/>
  <c r="L465" i="3"/>
  <c r="K465" i="3"/>
  <c r="L464" i="3"/>
  <c r="K464" i="3"/>
  <c r="L463" i="3"/>
  <c r="K463" i="3"/>
  <c r="L462" i="3"/>
  <c r="K462" i="3"/>
  <c r="L461" i="3"/>
  <c r="K461" i="3"/>
  <c r="L460" i="3"/>
  <c r="K460" i="3"/>
  <c r="L459" i="3"/>
  <c r="K459" i="3"/>
  <c r="L458" i="3"/>
  <c r="K458" i="3"/>
  <c r="L457" i="3"/>
  <c r="K457" i="3"/>
  <c r="L456" i="3"/>
  <c r="K456" i="3"/>
  <c r="L455" i="3"/>
  <c r="K455" i="3"/>
  <c r="L454" i="3"/>
  <c r="K454" i="3"/>
  <c r="L453" i="3"/>
  <c r="K453" i="3"/>
  <c r="L452" i="3"/>
  <c r="K452" i="3"/>
  <c r="L451" i="3"/>
  <c r="K451" i="3"/>
  <c r="L450" i="3"/>
  <c r="K450" i="3"/>
  <c r="L449" i="3"/>
  <c r="K449" i="3"/>
  <c r="L448" i="3"/>
  <c r="K448" i="3"/>
  <c r="L447" i="3"/>
  <c r="K447" i="3"/>
  <c r="L446" i="3"/>
  <c r="K446" i="3"/>
  <c r="L445" i="3"/>
  <c r="K445" i="3"/>
  <c r="L444" i="3"/>
  <c r="K444" i="3"/>
  <c r="L443" i="3"/>
  <c r="K443" i="3"/>
  <c r="L442" i="3"/>
  <c r="K442" i="3"/>
  <c r="L441" i="3"/>
  <c r="K441" i="3"/>
  <c r="L440" i="3"/>
  <c r="K440" i="3"/>
  <c r="L439" i="3"/>
  <c r="K439" i="3"/>
  <c r="L438" i="3"/>
  <c r="K438" i="3"/>
  <c r="L437" i="3"/>
  <c r="K437" i="3"/>
  <c r="L436" i="3"/>
  <c r="K436" i="3"/>
  <c r="L435" i="3"/>
  <c r="K435" i="3"/>
  <c r="L434" i="3"/>
  <c r="K434" i="3"/>
  <c r="L433" i="3"/>
  <c r="K433" i="3"/>
  <c r="L432" i="3"/>
  <c r="K432" i="3"/>
  <c r="L431" i="3"/>
  <c r="K431" i="3"/>
  <c r="L430" i="3"/>
  <c r="K430" i="3"/>
  <c r="L429" i="3"/>
  <c r="K429" i="3"/>
  <c r="L428" i="3"/>
  <c r="K428" i="3"/>
  <c r="L427" i="3"/>
  <c r="K427" i="3"/>
  <c r="L426" i="3"/>
  <c r="K426" i="3"/>
  <c r="L425" i="3"/>
  <c r="K425" i="3"/>
  <c r="L424" i="3"/>
  <c r="K424" i="3"/>
  <c r="L423" i="3"/>
  <c r="K423" i="3"/>
  <c r="L422" i="3"/>
  <c r="K422" i="3"/>
  <c r="L421" i="3"/>
  <c r="K421" i="3"/>
  <c r="L420" i="3"/>
  <c r="K420" i="3"/>
  <c r="L419" i="3"/>
  <c r="K419" i="3"/>
  <c r="L418" i="3"/>
  <c r="K418" i="3"/>
  <c r="L417" i="3"/>
  <c r="K417" i="3"/>
  <c r="L416" i="3"/>
  <c r="K416" i="3"/>
  <c r="L415" i="3"/>
  <c r="K415" i="3"/>
  <c r="L414" i="3"/>
  <c r="K414" i="3"/>
  <c r="L413" i="3"/>
  <c r="K413" i="3"/>
  <c r="L412" i="3"/>
  <c r="K412" i="3"/>
  <c r="L411" i="3"/>
  <c r="K411" i="3"/>
  <c r="L410" i="3"/>
  <c r="K410" i="3"/>
  <c r="L409" i="3"/>
  <c r="K409" i="3"/>
  <c r="L408" i="3"/>
  <c r="K408" i="3"/>
  <c r="L407" i="3"/>
  <c r="K407" i="3"/>
  <c r="L406" i="3"/>
  <c r="K406" i="3"/>
  <c r="L405" i="3"/>
  <c r="K405" i="3"/>
  <c r="L404" i="3"/>
  <c r="K404" i="3"/>
  <c r="L403" i="3"/>
  <c r="K403" i="3"/>
  <c r="L402" i="3"/>
  <c r="K402" i="3"/>
  <c r="L401" i="3"/>
  <c r="K401" i="3"/>
  <c r="L400" i="3"/>
  <c r="K400" i="3"/>
  <c r="L399" i="3"/>
  <c r="K399" i="3"/>
  <c r="L398" i="3"/>
  <c r="K398" i="3"/>
  <c r="L397" i="3"/>
  <c r="K397" i="3"/>
  <c r="L396" i="3"/>
  <c r="K396" i="3"/>
  <c r="L395" i="3"/>
  <c r="K395" i="3"/>
  <c r="L394" i="3"/>
  <c r="K394" i="3"/>
  <c r="L393" i="3"/>
  <c r="K393" i="3"/>
  <c r="L392" i="3"/>
  <c r="K392" i="3"/>
  <c r="L391" i="3"/>
  <c r="K391" i="3"/>
  <c r="L390" i="3"/>
  <c r="K390" i="3"/>
  <c r="L389" i="3"/>
  <c r="K389" i="3"/>
  <c r="L388" i="3"/>
  <c r="K388" i="3"/>
  <c r="L387" i="3"/>
  <c r="K387" i="3"/>
  <c r="L386" i="3"/>
  <c r="K386" i="3"/>
  <c r="L385" i="3"/>
  <c r="K385" i="3"/>
  <c r="L384" i="3"/>
  <c r="K384" i="3"/>
  <c r="L383" i="3"/>
  <c r="K383" i="3"/>
  <c r="L382" i="3"/>
  <c r="K382" i="3"/>
  <c r="L381" i="3"/>
  <c r="K381" i="3"/>
  <c r="L380" i="3"/>
  <c r="K380" i="3"/>
  <c r="L379" i="3"/>
  <c r="K379" i="3"/>
  <c r="L378" i="3"/>
  <c r="K378" i="3"/>
  <c r="L377" i="3"/>
  <c r="K377" i="3"/>
  <c r="L376" i="3"/>
  <c r="K376" i="3"/>
  <c r="L375" i="3"/>
  <c r="K375" i="3"/>
  <c r="L374" i="3"/>
  <c r="K374" i="3"/>
  <c r="L373" i="3"/>
  <c r="K373" i="3"/>
  <c r="L372" i="3"/>
  <c r="K372" i="3"/>
  <c r="L371" i="3"/>
  <c r="K371" i="3"/>
  <c r="L370" i="3"/>
  <c r="K370" i="3"/>
  <c r="L369" i="3"/>
  <c r="K369" i="3"/>
  <c r="L368" i="3"/>
  <c r="K368" i="3"/>
  <c r="L367" i="3"/>
  <c r="K367" i="3"/>
  <c r="L366" i="3"/>
  <c r="K366" i="3"/>
  <c r="L365" i="3"/>
  <c r="K365" i="3"/>
  <c r="L364" i="3"/>
  <c r="K364" i="3"/>
  <c r="L363" i="3"/>
  <c r="K363" i="3"/>
  <c r="L362" i="3"/>
  <c r="K362" i="3"/>
  <c r="L361" i="3"/>
  <c r="K361" i="3"/>
  <c r="L360" i="3"/>
  <c r="K360" i="3"/>
  <c r="L359" i="3"/>
  <c r="K359" i="3"/>
  <c r="L358" i="3"/>
  <c r="K358" i="3"/>
  <c r="L357" i="3"/>
  <c r="K357" i="3"/>
  <c r="L356" i="3"/>
  <c r="K356" i="3"/>
  <c r="L355" i="3"/>
  <c r="K355" i="3"/>
  <c r="L354" i="3"/>
  <c r="K354" i="3"/>
  <c r="L353" i="3"/>
  <c r="K353" i="3"/>
  <c r="L352" i="3"/>
  <c r="K352" i="3"/>
  <c r="L351" i="3"/>
  <c r="K351" i="3"/>
  <c r="L350" i="3"/>
  <c r="K350" i="3"/>
  <c r="L349" i="3"/>
  <c r="K349" i="3"/>
  <c r="L348" i="3"/>
  <c r="K348" i="3"/>
  <c r="L347" i="3"/>
  <c r="K347" i="3"/>
  <c r="L346" i="3"/>
  <c r="K346" i="3"/>
  <c r="L345" i="3"/>
  <c r="K345" i="3"/>
  <c r="L344" i="3"/>
  <c r="K344" i="3"/>
  <c r="L343" i="3"/>
  <c r="K343" i="3"/>
  <c r="L342" i="3"/>
  <c r="K342" i="3"/>
  <c r="L341" i="3"/>
  <c r="K341" i="3"/>
  <c r="L340" i="3"/>
  <c r="K340" i="3"/>
  <c r="L339" i="3"/>
  <c r="K339" i="3"/>
  <c r="L338" i="3"/>
  <c r="K338" i="3"/>
  <c r="L337" i="3"/>
  <c r="K337" i="3"/>
  <c r="L336" i="3"/>
  <c r="K336" i="3"/>
  <c r="L335" i="3"/>
  <c r="K335" i="3"/>
  <c r="L334" i="3"/>
  <c r="K334" i="3"/>
  <c r="L333" i="3"/>
  <c r="K333" i="3"/>
  <c r="L332" i="3"/>
  <c r="K332" i="3"/>
  <c r="L331" i="3"/>
  <c r="K331" i="3"/>
  <c r="L330" i="3"/>
  <c r="K330" i="3"/>
  <c r="L329" i="3"/>
  <c r="K329" i="3"/>
  <c r="L328" i="3"/>
  <c r="K328" i="3"/>
  <c r="L327" i="3"/>
  <c r="K327" i="3"/>
  <c r="L326" i="3"/>
  <c r="K326" i="3"/>
  <c r="L325" i="3"/>
  <c r="K325" i="3"/>
  <c r="L324" i="3"/>
  <c r="K324" i="3"/>
  <c r="L323" i="3"/>
  <c r="K323" i="3"/>
  <c r="L322" i="3"/>
  <c r="K322" i="3"/>
  <c r="L321" i="3"/>
  <c r="K321" i="3"/>
  <c r="L320" i="3"/>
  <c r="K320" i="3"/>
  <c r="L319" i="3"/>
  <c r="K319" i="3"/>
  <c r="L318" i="3"/>
  <c r="K318" i="3"/>
  <c r="L317" i="3"/>
  <c r="K317" i="3"/>
  <c r="L316" i="3"/>
  <c r="K316" i="3"/>
  <c r="L315" i="3"/>
  <c r="K315" i="3"/>
  <c r="L314" i="3"/>
  <c r="K314" i="3"/>
  <c r="L313" i="3"/>
  <c r="K313" i="3"/>
  <c r="L312" i="3"/>
  <c r="K312" i="3"/>
  <c r="L311" i="3"/>
  <c r="K311" i="3"/>
  <c r="L310" i="3"/>
  <c r="K310" i="3"/>
  <c r="L309" i="3"/>
  <c r="K309" i="3"/>
  <c r="L308" i="3"/>
  <c r="K308" i="3"/>
  <c r="L307" i="3"/>
  <c r="K307" i="3"/>
  <c r="L306" i="3"/>
  <c r="K306" i="3"/>
  <c r="L305" i="3"/>
  <c r="K305" i="3"/>
  <c r="L304" i="3"/>
  <c r="K304" i="3"/>
  <c r="L303" i="3"/>
  <c r="K303" i="3"/>
  <c r="L302" i="3"/>
  <c r="K302" i="3"/>
  <c r="L301" i="3"/>
  <c r="K301" i="3"/>
  <c r="L300" i="3"/>
  <c r="K300" i="3"/>
  <c r="L299" i="3"/>
  <c r="K299" i="3"/>
  <c r="L298" i="3"/>
  <c r="K298" i="3"/>
  <c r="L297" i="3"/>
  <c r="K297" i="3"/>
  <c r="L296" i="3"/>
  <c r="K296" i="3"/>
  <c r="L295" i="3"/>
  <c r="K295" i="3"/>
  <c r="L294" i="3"/>
  <c r="K294" i="3"/>
  <c r="L293" i="3"/>
  <c r="K293" i="3"/>
  <c r="L292" i="3"/>
  <c r="K292" i="3"/>
  <c r="L291" i="3"/>
  <c r="K291" i="3"/>
  <c r="L290" i="3"/>
  <c r="K290" i="3"/>
  <c r="L289" i="3"/>
  <c r="K289" i="3"/>
  <c r="L288" i="3"/>
  <c r="K288" i="3"/>
  <c r="L287" i="3"/>
  <c r="K287" i="3"/>
  <c r="L286" i="3"/>
  <c r="K286" i="3"/>
  <c r="L285" i="3"/>
  <c r="K285" i="3"/>
  <c r="L284" i="3"/>
  <c r="K284" i="3"/>
  <c r="L283" i="3"/>
  <c r="K283" i="3"/>
  <c r="L282" i="3"/>
  <c r="K282" i="3"/>
  <c r="L281" i="3"/>
  <c r="K281" i="3"/>
  <c r="L280" i="3"/>
  <c r="K280" i="3"/>
  <c r="L279" i="3"/>
  <c r="K279" i="3"/>
  <c r="L278" i="3"/>
  <c r="K278" i="3"/>
  <c r="L277" i="3"/>
  <c r="K277" i="3"/>
  <c r="L276" i="3"/>
  <c r="K276" i="3"/>
  <c r="L275" i="3"/>
  <c r="K275" i="3"/>
  <c r="L274" i="3"/>
  <c r="K274" i="3"/>
  <c r="L273" i="3"/>
  <c r="K273" i="3"/>
  <c r="L272" i="3"/>
  <c r="K272" i="3"/>
  <c r="L271" i="3"/>
  <c r="K271" i="3"/>
  <c r="L270" i="3"/>
  <c r="K270" i="3"/>
  <c r="L269" i="3"/>
  <c r="K269" i="3"/>
  <c r="L268" i="3"/>
  <c r="K268" i="3"/>
  <c r="L267" i="3"/>
  <c r="K267" i="3"/>
  <c r="L266" i="3"/>
  <c r="K266" i="3"/>
  <c r="L265" i="3"/>
  <c r="K265" i="3"/>
  <c r="L264" i="3"/>
  <c r="K264" i="3"/>
  <c r="L263" i="3"/>
  <c r="K263" i="3"/>
  <c r="L262" i="3"/>
  <c r="K262" i="3"/>
  <c r="L261" i="3"/>
  <c r="K261" i="3"/>
  <c r="L260" i="3"/>
  <c r="K260" i="3"/>
  <c r="L259" i="3"/>
  <c r="K259" i="3"/>
  <c r="L258" i="3"/>
  <c r="K258" i="3"/>
  <c r="L257" i="3"/>
  <c r="K257" i="3"/>
  <c r="L256" i="3"/>
  <c r="K256" i="3"/>
  <c r="L255" i="3"/>
  <c r="K255" i="3"/>
  <c r="L254" i="3"/>
  <c r="K254" i="3"/>
  <c r="L253" i="3"/>
  <c r="K253" i="3"/>
  <c r="L252" i="3"/>
  <c r="K252" i="3"/>
  <c r="L251" i="3"/>
  <c r="K251" i="3"/>
  <c r="L250" i="3"/>
  <c r="K250" i="3"/>
  <c r="L249" i="3"/>
  <c r="K249" i="3"/>
  <c r="L248" i="3"/>
  <c r="K248" i="3"/>
  <c r="L247" i="3"/>
  <c r="K247" i="3"/>
  <c r="L246" i="3"/>
  <c r="K246" i="3"/>
  <c r="L245" i="3"/>
  <c r="K245" i="3"/>
  <c r="L244" i="3"/>
  <c r="K244" i="3"/>
  <c r="L243" i="3"/>
  <c r="K243" i="3"/>
  <c r="L242" i="3"/>
  <c r="K242" i="3"/>
  <c r="L241" i="3"/>
  <c r="K241" i="3"/>
  <c r="L240" i="3"/>
  <c r="K240" i="3"/>
  <c r="L239" i="3"/>
  <c r="K239" i="3"/>
  <c r="L238" i="3"/>
  <c r="K238" i="3"/>
  <c r="L237" i="3"/>
  <c r="K237" i="3"/>
  <c r="L236" i="3"/>
  <c r="K236" i="3"/>
  <c r="L235" i="3"/>
  <c r="K235" i="3"/>
  <c r="L234" i="3"/>
  <c r="K234" i="3"/>
  <c r="L233" i="3"/>
  <c r="K233" i="3"/>
  <c r="L232" i="3"/>
  <c r="K232" i="3"/>
  <c r="L231" i="3"/>
  <c r="K231" i="3"/>
  <c r="L230" i="3"/>
  <c r="K230" i="3"/>
  <c r="L229" i="3"/>
  <c r="K229" i="3"/>
  <c r="L228" i="3"/>
  <c r="K228" i="3"/>
  <c r="L227" i="3"/>
  <c r="K227" i="3"/>
  <c r="L226" i="3"/>
  <c r="K226" i="3"/>
  <c r="L225" i="3"/>
  <c r="K225" i="3"/>
  <c r="L224" i="3"/>
  <c r="K224" i="3"/>
  <c r="L223" i="3"/>
  <c r="K223" i="3"/>
  <c r="L222" i="3"/>
  <c r="K222" i="3"/>
  <c r="L221" i="3"/>
  <c r="K221" i="3"/>
  <c r="L220" i="3"/>
  <c r="K220" i="3"/>
  <c r="L219" i="3"/>
  <c r="K219" i="3"/>
  <c r="L218" i="3"/>
  <c r="K218" i="3"/>
  <c r="L217" i="3"/>
  <c r="K217" i="3"/>
  <c r="L216" i="3"/>
  <c r="K216" i="3"/>
  <c r="L215" i="3"/>
  <c r="K215" i="3"/>
  <c r="L214" i="3"/>
  <c r="K214" i="3"/>
  <c r="L213" i="3"/>
  <c r="K213" i="3"/>
  <c r="L212" i="3"/>
  <c r="K212" i="3"/>
  <c r="L211" i="3"/>
  <c r="K211" i="3"/>
  <c r="L210" i="3"/>
  <c r="K210" i="3"/>
  <c r="L209" i="3"/>
  <c r="K209" i="3"/>
  <c r="L208" i="3"/>
  <c r="K208" i="3"/>
  <c r="L207" i="3"/>
  <c r="K207" i="3"/>
  <c r="L206" i="3"/>
  <c r="K206" i="3"/>
  <c r="L205" i="3"/>
  <c r="K205" i="3"/>
  <c r="L204" i="3"/>
  <c r="K204" i="3"/>
  <c r="L203" i="3"/>
  <c r="K203" i="3"/>
  <c r="L202" i="3"/>
  <c r="K202" i="3"/>
  <c r="L201" i="3"/>
  <c r="K201" i="3"/>
  <c r="L200" i="3"/>
  <c r="K200" i="3"/>
  <c r="L199" i="3"/>
  <c r="K199" i="3"/>
  <c r="L198" i="3"/>
  <c r="K198" i="3"/>
  <c r="L197" i="3"/>
  <c r="K197" i="3"/>
  <c r="L196" i="3"/>
  <c r="K196" i="3"/>
  <c r="L195" i="3"/>
  <c r="K195" i="3"/>
  <c r="L194" i="3"/>
  <c r="K194" i="3"/>
  <c r="L193" i="3"/>
  <c r="K193" i="3"/>
  <c r="L192" i="3"/>
  <c r="K192" i="3"/>
  <c r="L191" i="3"/>
  <c r="K191" i="3"/>
  <c r="L190" i="3"/>
  <c r="K190" i="3"/>
  <c r="L189" i="3"/>
  <c r="K189" i="3"/>
  <c r="L188" i="3"/>
  <c r="K188" i="3"/>
  <c r="L187" i="3"/>
  <c r="K187" i="3"/>
  <c r="L186" i="3"/>
  <c r="K186" i="3"/>
  <c r="L185" i="3"/>
  <c r="K185" i="3"/>
  <c r="L184" i="3"/>
  <c r="K184" i="3"/>
  <c r="L183" i="3"/>
  <c r="K183" i="3"/>
  <c r="L182" i="3"/>
  <c r="K182" i="3"/>
  <c r="L181" i="3"/>
  <c r="K181" i="3"/>
  <c r="L180" i="3"/>
  <c r="K180" i="3"/>
  <c r="L179" i="3"/>
  <c r="K179" i="3"/>
  <c r="L178" i="3"/>
  <c r="K178" i="3"/>
  <c r="L177" i="3"/>
  <c r="K177" i="3"/>
  <c r="L176" i="3"/>
  <c r="K176" i="3"/>
  <c r="L175" i="3"/>
  <c r="K175" i="3"/>
  <c r="L174" i="3"/>
  <c r="K174" i="3"/>
  <c r="L173" i="3"/>
  <c r="K173" i="3"/>
  <c r="L172" i="3"/>
  <c r="K172" i="3"/>
  <c r="L171" i="3"/>
  <c r="K171" i="3"/>
  <c r="L170" i="3"/>
  <c r="K170" i="3"/>
  <c r="L169" i="3"/>
  <c r="K169" i="3"/>
  <c r="L168" i="3"/>
  <c r="K168" i="3"/>
  <c r="L167" i="3"/>
  <c r="K167" i="3"/>
  <c r="L166" i="3"/>
  <c r="K166" i="3"/>
  <c r="L165" i="3"/>
  <c r="K165" i="3"/>
  <c r="L164" i="3"/>
  <c r="K164" i="3"/>
  <c r="L163" i="3"/>
  <c r="K163" i="3"/>
  <c r="L162" i="3"/>
  <c r="K162" i="3"/>
  <c r="L161" i="3"/>
  <c r="K161" i="3"/>
  <c r="L160" i="3"/>
  <c r="K160" i="3"/>
  <c r="L159" i="3"/>
  <c r="K159" i="3"/>
  <c r="L158" i="3"/>
  <c r="K158" i="3"/>
  <c r="L157" i="3"/>
  <c r="K157" i="3"/>
  <c r="L156" i="3"/>
  <c r="K156" i="3"/>
  <c r="L155" i="3"/>
  <c r="K155" i="3"/>
  <c r="L154" i="3"/>
  <c r="K154" i="3"/>
  <c r="L153" i="3"/>
  <c r="K153" i="3"/>
  <c r="L152" i="3"/>
  <c r="K152" i="3"/>
  <c r="L151" i="3"/>
  <c r="K151" i="3"/>
  <c r="L150" i="3"/>
  <c r="K150" i="3"/>
  <c r="L149" i="3"/>
  <c r="K149" i="3"/>
  <c r="L148" i="3"/>
  <c r="K148" i="3"/>
  <c r="L147" i="3"/>
  <c r="K147" i="3"/>
  <c r="L146" i="3"/>
  <c r="K146" i="3"/>
  <c r="L145" i="3"/>
  <c r="K145" i="3"/>
  <c r="L144" i="3"/>
  <c r="K144" i="3"/>
  <c r="L143" i="3"/>
  <c r="K143" i="3"/>
  <c r="L142" i="3"/>
  <c r="K142" i="3"/>
  <c r="L141" i="3"/>
  <c r="K141" i="3"/>
  <c r="L140" i="3"/>
  <c r="K140" i="3"/>
  <c r="L139" i="3"/>
  <c r="K139" i="3"/>
  <c r="L138" i="3"/>
  <c r="K138" i="3"/>
  <c r="L137" i="3"/>
  <c r="K137" i="3"/>
  <c r="L136" i="3"/>
  <c r="K136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128" i="3"/>
  <c r="K128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120" i="3"/>
  <c r="K120" i="3"/>
  <c r="L119" i="3"/>
  <c r="K119" i="3"/>
  <c r="L118" i="3"/>
  <c r="K118" i="3"/>
  <c r="L117" i="3"/>
  <c r="K117" i="3"/>
  <c r="L116" i="3"/>
  <c r="K116" i="3"/>
  <c r="L115" i="3"/>
  <c r="K115" i="3"/>
  <c r="L114" i="3"/>
  <c r="K114" i="3"/>
  <c r="L113" i="3"/>
  <c r="K113" i="3"/>
  <c r="L112" i="3"/>
  <c r="K112" i="3"/>
  <c r="L111" i="3"/>
  <c r="K111" i="3"/>
  <c r="L110" i="3"/>
  <c r="K110" i="3"/>
  <c r="L109" i="3"/>
  <c r="K109" i="3"/>
  <c r="L108" i="3"/>
  <c r="K108" i="3"/>
  <c r="L107" i="3"/>
  <c r="K107" i="3"/>
  <c r="L106" i="3"/>
  <c r="K106" i="3"/>
  <c r="L105" i="3"/>
  <c r="K105" i="3"/>
  <c r="L104" i="3"/>
  <c r="K104" i="3"/>
  <c r="L103" i="3"/>
  <c r="K103" i="3"/>
  <c r="L102" i="3"/>
  <c r="K102" i="3"/>
  <c r="L101" i="3"/>
  <c r="K101" i="3"/>
  <c r="L100" i="3"/>
  <c r="K100" i="3"/>
  <c r="L99" i="3"/>
  <c r="K99" i="3"/>
  <c r="L98" i="3"/>
  <c r="K98" i="3"/>
  <c r="L97" i="3"/>
  <c r="K97" i="3"/>
  <c r="L96" i="3"/>
  <c r="K96" i="3"/>
  <c r="L95" i="3"/>
  <c r="K95" i="3"/>
  <c r="L94" i="3"/>
  <c r="K94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K27" i="3"/>
  <c r="L27" i="3" s="1"/>
  <c r="I16" i="3"/>
  <c r="I10" i="3" l="1"/>
  <c r="I14" i="3" s="1"/>
</calcChain>
</file>

<file path=xl/sharedStrings.xml><?xml version="1.0" encoding="utf-8"?>
<sst xmlns="http://schemas.openxmlformats.org/spreadsheetml/2006/main" count="2499" uniqueCount="1546">
  <si>
    <r>
      <t xml:space="preserve">Укорененные </t>
    </r>
    <r>
      <rPr>
        <b/>
        <sz val="22"/>
        <color indexed="8"/>
        <rFont val="Arial"/>
        <family val="2"/>
        <charset val="204"/>
      </rPr>
      <t xml:space="preserve">черенки в кассетах </t>
    </r>
    <r>
      <rPr>
        <sz val="22"/>
        <color indexed="8"/>
        <rFont val="Arial"/>
        <family val="2"/>
        <charset val="204"/>
      </rPr>
      <t>Нидерланды (крупный опт)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</si>
  <si>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</si>
  <si>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</si>
  <si>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</si>
  <si>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</si>
  <si>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</si>
  <si>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продажи СберБанка</t>
  </si>
  <si>
    <t>← Выберите период поставки</t>
  </si>
  <si>
    <t>Количество кассет</t>
  </si>
  <si>
    <t>Сумма за черенки</t>
  </si>
  <si>
    <t>Минимальный заказ на сорт:  1 кассета</t>
  </si>
  <si>
    <t>Сумма за доставку (заполняется менеджером)</t>
  </si>
  <si>
    <t>Сумма за тару, (заполняется менеджером)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</si>
  <si>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</si>
  <si>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>Общая сумма, без ден. переводов</t>
  </si>
  <si>
    <t>Цены на растения указаны без учета доставки</t>
  </si>
  <si>
    <t>-</t>
  </si>
  <si>
    <t>← Выберите способ оплаты</t>
  </si>
  <si>
    <t>Калькуляция окончательной стоимости = Растения + Тара + Доставка+Комиссия за ден. переводы</t>
  </si>
  <si>
    <t>Комиссия за ден. переводы</t>
  </si>
  <si>
    <t>*** Сеянцы перевозятся в пластиковых ящиках (40 х 60 х 28см), без мультиплаты. Вместимость 500 шт/ящик</t>
  </si>
  <si>
    <t>Итоговая сумма заказа</t>
  </si>
  <si>
    <t>Тара</t>
  </si>
  <si>
    <t>Вместимость</t>
  </si>
  <si>
    <t>Цена тары, €</t>
  </si>
  <si>
    <t>Доставка, €</t>
  </si>
  <si>
    <t>Ящик деревянный (100 х 120 х 90 см)</t>
  </si>
  <si>
    <t>~50 кассет</t>
  </si>
  <si>
    <t>Паллетоместо = 2 ящика деревянных</t>
  </si>
  <si>
    <t>~100 кассет</t>
  </si>
  <si>
    <t>Пластиковый ящик  (40 х 60 х 30 см) для сеянцев</t>
  </si>
  <si>
    <t>1 кассета</t>
  </si>
  <si>
    <t>Артикул</t>
  </si>
  <si>
    <t>Род, вид (лат)</t>
  </si>
  <si>
    <t>Род, вид (рус)</t>
  </si>
  <si>
    <t>Сорт</t>
  </si>
  <si>
    <t>Черенков в кассете</t>
  </si>
  <si>
    <r>
      <t>Цена при заказе</t>
    </r>
    <r>
      <rPr>
        <b/>
        <sz val="10.5"/>
        <rFont val="Arial"/>
        <family val="2"/>
      </rPr>
      <t xml:space="preserve"> 0  /  499 шт</t>
    </r>
    <r>
      <rPr>
        <sz val="10.5"/>
        <rFont val="Arial"/>
        <family val="2"/>
      </rPr>
      <t>, €</t>
    </r>
  </si>
  <si>
    <r>
      <t xml:space="preserve">Цена при заказе </t>
    </r>
    <r>
      <rPr>
        <b/>
        <sz val="10.5"/>
        <rFont val="Arial"/>
        <family val="2"/>
      </rPr>
      <t>500 / 999</t>
    </r>
    <r>
      <rPr>
        <sz val="10.5"/>
        <rFont val="Arial"/>
        <family val="2"/>
      </rPr>
      <t>, €</t>
    </r>
  </si>
  <si>
    <r>
      <t xml:space="preserve">Цена при заказе </t>
    </r>
    <r>
      <rPr>
        <b/>
        <sz val="10.5"/>
        <rFont val="Arial"/>
        <family val="2"/>
      </rPr>
      <t>&gt; 1000</t>
    </r>
    <r>
      <rPr>
        <sz val="10.5"/>
        <rFont val="Arial"/>
        <family val="2"/>
      </rPr>
      <t>, €</t>
    </r>
  </si>
  <si>
    <r>
      <t>Заказ,</t>
    </r>
    <r>
      <rPr>
        <b/>
        <sz val="11"/>
        <rFont val="Arial"/>
        <family val="2"/>
        <charset val="204"/>
      </rPr>
      <t xml:space="preserve"> кассет шт.</t>
    </r>
  </si>
  <si>
    <t>Растений, шт</t>
  </si>
  <si>
    <t xml:space="preserve">Сумма, €  </t>
  </si>
  <si>
    <t>87-10-1402</t>
  </si>
  <si>
    <t>Aronia prunifolia</t>
  </si>
  <si>
    <t>Арония сливолистная</t>
  </si>
  <si>
    <t>Nero</t>
  </si>
  <si>
    <t>87-10-1283</t>
  </si>
  <si>
    <t>Viking</t>
  </si>
  <si>
    <t>87-10-1401</t>
  </si>
  <si>
    <t>Aronia melanocarpa</t>
  </si>
  <si>
    <t>Арония черноплодная</t>
  </si>
  <si>
    <t>Hugin</t>
  </si>
  <si>
    <t>87-10-0009</t>
  </si>
  <si>
    <t>Berberis ottawensis</t>
  </si>
  <si>
    <t>Барбарис оттавский</t>
  </si>
  <si>
    <t>Auricoma</t>
  </si>
  <si>
    <t>87-10-0011</t>
  </si>
  <si>
    <t>Superba</t>
  </si>
  <si>
    <t>87-10-0008</t>
  </si>
  <si>
    <t>Berberis media</t>
  </si>
  <si>
    <t>Барбарис средний</t>
  </si>
  <si>
    <t>Parkjuweel</t>
  </si>
  <si>
    <t>87-10-0819</t>
  </si>
  <si>
    <t>Red Jewel</t>
  </si>
  <si>
    <t>87-10-0013</t>
  </si>
  <si>
    <t>Berberis thunbergii</t>
  </si>
  <si>
    <t>Барбарис тунберга</t>
  </si>
  <si>
    <t>Atropurpurea Nana</t>
  </si>
  <si>
    <t>87-10-0014</t>
  </si>
  <si>
    <t>Aurea</t>
  </si>
  <si>
    <t>87-10-0015</t>
  </si>
  <si>
    <t>Bagatelle</t>
  </si>
  <si>
    <t>87-10-0016</t>
  </si>
  <si>
    <t>Bonanza Gold</t>
  </si>
  <si>
    <t>87-10-0898</t>
  </si>
  <si>
    <t>Carmen</t>
  </si>
  <si>
    <t>87-10-1275</t>
  </si>
  <si>
    <t>Chicquita</t>
  </si>
  <si>
    <t>87-10-1276</t>
  </si>
  <si>
    <t>Chocolate Summer</t>
  </si>
  <si>
    <t>87-10-1223</t>
  </si>
  <si>
    <t>Concorde</t>
  </si>
  <si>
    <t>87-10-0756</t>
  </si>
  <si>
    <t>Coral</t>
  </si>
  <si>
    <t>87-10-0017</t>
  </si>
  <si>
    <t>Coronita</t>
  </si>
  <si>
    <t>87-10-0018</t>
  </si>
  <si>
    <t>Dart's Red Lady</t>
  </si>
  <si>
    <t>87-10-0019</t>
  </si>
  <si>
    <t>Erecta</t>
  </si>
  <si>
    <t>87-10-1269</t>
  </si>
  <si>
    <t>Florence</t>
  </si>
  <si>
    <t>87-10-0020</t>
  </si>
  <si>
    <t>Golden Ring</t>
  </si>
  <si>
    <t>87-10-1214</t>
  </si>
  <si>
    <t>Golden Torch</t>
  </si>
  <si>
    <t>87-10-0021</t>
  </si>
  <si>
    <t>Green Carpet</t>
  </si>
  <si>
    <t>87-10-0023</t>
  </si>
  <si>
    <t>Harlequin</t>
  </si>
  <si>
    <t>87-10-0824</t>
  </si>
  <si>
    <t>Helmond Pillar</t>
  </si>
  <si>
    <t>87-10-0024</t>
  </si>
  <si>
    <t>Kobold</t>
  </si>
  <si>
    <t>87-10-1134</t>
  </si>
  <si>
    <t>Lutin Rouge</t>
  </si>
  <si>
    <t>87-10-0025</t>
  </si>
  <si>
    <t>Maria</t>
  </si>
  <si>
    <t>87-10-0899</t>
  </si>
  <si>
    <t>Natasza</t>
  </si>
  <si>
    <t>87-10-1404</t>
  </si>
  <si>
    <t>Orange Carpet</t>
  </si>
  <si>
    <t>87-10-1098</t>
  </si>
  <si>
    <t>Orange Sunrise</t>
  </si>
  <si>
    <t>87-10-1646</t>
  </si>
  <si>
    <t>Pink Bird</t>
  </si>
  <si>
    <t>87-10-0026</t>
  </si>
  <si>
    <t>Pink Queen</t>
  </si>
  <si>
    <t>87-10-0027</t>
  </si>
  <si>
    <t>Powwow</t>
  </si>
  <si>
    <t>87-10-0028</t>
  </si>
  <si>
    <t>Red Chief</t>
  </si>
  <si>
    <t>87-10-1263</t>
  </si>
  <si>
    <t>Red Compact</t>
  </si>
  <si>
    <t>87-10-0029</t>
  </si>
  <si>
    <t>Red Pillar</t>
  </si>
  <si>
    <t>87-10-0030</t>
  </si>
  <si>
    <t>Red Rocket</t>
  </si>
  <si>
    <t>87-10-0031</t>
  </si>
  <si>
    <t>Rose Glow</t>
  </si>
  <si>
    <t>87-10-0989</t>
  </si>
  <si>
    <t>Silver Beauty</t>
  </si>
  <si>
    <t>87-10-1405</t>
  </si>
  <si>
    <t>Venice</t>
  </si>
  <si>
    <t>87-10-1647</t>
  </si>
  <si>
    <t>Yellow Bird</t>
  </si>
  <si>
    <t>87-10-1446</t>
  </si>
  <si>
    <t>Vinca major</t>
  </si>
  <si>
    <t>Барвинок большой</t>
  </si>
  <si>
    <t>Maculata</t>
  </si>
  <si>
    <t>87-10-1039</t>
  </si>
  <si>
    <t>Vinca minor</t>
  </si>
  <si>
    <t>Барвинок малый</t>
  </si>
  <si>
    <t>Alba</t>
  </si>
  <si>
    <t>87-10-1040</t>
  </si>
  <si>
    <t>Atropurpurea</t>
  </si>
  <si>
    <t>87-10-1940</t>
  </si>
  <si>
    <t>Bowles Variety La Grave</t>
  </si>
  <si>
    <t>87-10-1509</t>
  </si>
  <si>
    <t>Variegata</t>
  </si>
  <si>
    <t>87-10-1654</t>
  </si>
  <si>
    <t>Euonymus alatus</t>
  </si>
  <si>
    <t>Бересклет крылатый</t>
  </si>
  <si>
    <t>87-10-0166</t>
  </si>
  <si>
    <t>Euonymus fortunei</t>
  </si>
  <si>
    <t>Бересклет Форчуна</t>
  </si>
  <si>
    <t>Coloratus</t>
  </si>
  <si>
    <t>87-10-1906</t>
  </si>
  <si>
    <t>Dart's Blanket</t>
  </si>
  <si>
    <t>87-10-0167</t>
  </si>
  <si>
    <t>Emerald Gaiety</t>
  </si>
  <si>
    <t>87-10-0168</t>
  </si>
  <si>
    <t>Emerald in Gold</t>
  </si>
  <si>
    <t>87-10-1907</t>
  </si>
  <si>
    <t>Hort's Blaze</t>
  </si>
  <si>
    <t>87-10-1929</t>
  </si>
  <si>
    <t>Ligustrum vulgare</t>
  </si>
  <si>
    <t>Бирючина обыкновенная</t>
  </si>
  <si>
    <t>Atrovirens</t>
  </si>
  <si>
    <t>87-10-1345</t>
  </si>
  <si>
    <t>Lodense</t>
  </si>
  <si>
    <t>87-10-1342</t>
  </si>
  <si>
    <t>Ligustrum ovalifolium</t>
  </si>
  <si>
    <t>Бирючина овальнолистная</t>
  </si>
  <si>
    <t>Aureum</t>
  </si>
  <si>
    <t>87-10-1164</t>
  </si>
  <si>
    <t>Green Diamond</t>
  </si>
  <si>
    <t>87-10-1928</t>
  </si>
  <si>
    <t>Little Green Diamond</t>
  </si>
  <si>
    <t>87-10-1340</t>
  </si>
  <si>
    <t>87-10-0970</t>
  </si>
  <si>
    <t>Buddleja</t>
  </si>
  <si>
    <t>Буддлея</t>
  </si>
  <si>
    <t>Dreaming Purple</t>
  </si>
  <si>
    <t>87-10-0973</t>
  </si>
  <si>
    <t>Flutterby T. Lavender</t>
  </si>
  <si>
    <t>87-10-0975</t>
  </si>
  <si>
    <t>Flutterby T. Pink</t>
  </si>
  <si>
    <t>87-10-0062</t>
  </si>
  <si>
    <t>Lochinch</t>
  </si>
  <si>
    <t>87-10-0065</t>
  </si>
  <si>
    <t>White Ball</t>
  </si>
  <si>
    <t>87-10-1903</t>
  </si>
  <si>
    <t>Buddleja weyeriana</t>
  </si>
  <si>
    <t>Буддлея Вейера</t>
  </si>
  <si>
    <t>Flower Power</t>
  </si>
  <si>
    <t>87-10-0064</t>
  </si>
  <si>
    <t>Sungold</t>
  </si>
  <si>
    <t>87-10-0036</t>
  </si>
  <si>
    <t>Buddleja davidii</t>
  </si>
  <si>
    <t>Буддлея давида</t>
  </si>
  <si>
    <t>Adonis Blue</t>
  </si>
  <si>
    <t>87-10-0037</t>
  </si>
  <si>
    <t>African Queen</t>
  </si>
  <si>
    <t>87-10-0040</t>
  </si>
  <si>
    <t>Empire Blue</t>
  </si>
  <si>
    <t>87-10-0842</t>
  </si>
  <si>
    <t>Fascinating</t>
  </si>
  <si>
    <t>87-10-1648</t>
  </si>
  <si>
    <t>Gulliver</t>
  </si>
  <si>
    <t>87-10-0843</t>
  </si>
  <si>
    <t>87-10-0046</t>
  </si>
  <si>
    <t>Moonshine</t>
  </si>
  <si>
    <t>87-10-1568</t>
  </si>
  <si>
    <t>Nanho Blue</t>
  </si>
  <si>
    <t>87-10-0049</t>
  </si>
  <si>
    <t>Nanho White</t>
  </si>
  <si>
    <t>87-10-0051</t>
  </si>
  <si>
    <t>Orchid Beauty</t>
  </si>
  <si>
    <t>87-10-0052</t>
  </si>
  <si>
    <t>Peacock</t>
  </si>
  <si>
    <t>87-10-0053</t>
  </si>
  <si>
    <t>Pink Delight</t>
  </si>
  <si>
    <t>87-10-1902</t>
  </si>
  <si>
    <t>Pink Panther</t>
  </si>
  <si>
    <t>87-10-1138</t>
  </si>
  <si>
    <t>Silver Anneversary</t>
  </si>
  <si>
    <t>87-10-1139</t>
  </si>
  <si>
    <t>Sugar Plum</t>
  </si>
  <si>
    <t>87-10-0495</t>
  </si>
  <si>
    <t>Sambucus nigra</t>
  </si>
  <si>
    <t>Бузина черная</t>
  </si>
  <si>
    <t>Black Lace PBR (Eva)</t>
  </si>
  <si>
    <t>87-10-1780</t>
  </si>
  <si>
    <t>Obelisk</t>
  </si>
  <si>
    <t>Weigela</t>
  </si>
  <si>
    <t>Вейгела</t>
  </si>
  <si>
    <t>All Summer Red</t>
  </si>
  <si>
    <t>87-10-1450</t>
  </si>
  <si>
    <t>Bristol Snowflake</t>
  </si>
  <si>
    <t>87-10-1457</t>
  </si>
  <si>
    <t>Tango</t>
  </si>
  <si>
    <t>87-10-0609</t>
  </si>
  <si>
    <t>Weigela middendorffiana</t>
  </si>
  <si>
    <t>Вейгела Миддендорфа</t>
  </si>
  <si>
    <t>87-10-1617</t>
  </si>
  <si>
    <t>Weigela praecox</t>
  </si>
  <si>
    <t>Вейгела ранняя</t>
  </si>
  <si>
    <t>Bouquet Rose</t>
  </si>
  <si>
    <t>87-10-0590</t>
  </si>
  <si>
    <t>Weigela florida</t>
  </si>
  <si>
    <t>Вейгела цветущая</t>
  </si>
  <si>
    <t>Alexandra</t>
  </si>
  <si>
    <t>87-10-1686</t>
  </si>
  <si>
    <t xml:space="preserve">Black and White  </t>
  </si>
  <si>
    <t>87-10-0586</t>
  </si>
  <si>
    <t>Bristol Ruby</t>
  </si>
  <si>
    <t>87-10-0587</t>
  </si>
  <si>
    <t>Candida</t>
  </si>
  <si>
    <t>87-10-1878</t>
  </si>
  <si>
    <t>Ebony and Ivory</t>
  </si>
  <si>
    <t>87-10-0588</t>
  </si>
  <si>
    <t>Eva Rathke</t>
  </si>
  <si>
    <t>87-10-0589</t>
  </si>
  <si>
    <t>Evita</t>
  </si>
  <si>
    <t>87-10-1512</t>
  </si>
  <si>
    <t>Foliis Purpureis</t>
  </si>
  <si>
    <t>87-10-1515</t>
  </si>
  <si>
    <t>Marjorie</t>
  </si>
  <si>
    <t>87-10-1123</t>
  </si>
  <si>
    <t>Minor Black</t>
  </si>
  <si>
    <t>87-10-1460</t>
  </si>
  <si>
    <t>Minuet</t>
  </si>
  <si>
    <t>87-10-1941</t>
  </si>
  <si>
    <t>Moulin Rouge</t>
  </si>
  <si>
    <t>87-10-1513</t>
  </si>
  <si>
    <t>Nana Purpurea</t>
  </si>
  <si>
    <t>87-10-0600</t>
  </si>
  <si>
    <t>Nana Variegata</t>
  </si>
  <si>
    <t>87-10-0611</t>
  </si>
  <si>
    <t>Newport Red</t>
  </si>
  <si>
    <t>87-10-1122</t>
  </si>
  <si>
    <t>Olympiade</t>
  </si>
  <si>
    <t>87-10-0601</t>
  </si>
  <si>
    <t>Pink Poppet</t>
  </si>
  <si>
    <t>87-10-1942</t>
  </si>
  <si>
    <t>87-10-0602</t>
  </si>
  <si>
    <t>Pink Princess</t>
  </si>
  <si>
    <t>87-10-0614</t>
  </si>
  <si>
    <t>Red Prince</t>
  </si>
  <si>
    <t>87-10-0615</t>
  </si>
  <si>
    <t>Rosea</t>
  </si>
  <si>
    <t>87-10-1687</t>
  </si>
  <si>
    <t>Rumba</t>
  </si>
  <si>
    <t>87-10-0617</t>
  </si>
  <si>
    <t>Styriaca</t>
  </si>
  <si>
    <t>87-10-0604</t>
  </si>
  <si>
    <t>Sunny Princess</t>
  </si>
  <si>
    <t>87-10-0607</t>
  </si>
  <si>
    <t>87-10-1615</t>
  </si>
  <si>
    <t>Victoria</t>
  </si>
  <si>
    <t>87-10-0618</t>
  </si>
  <si>
    <t>Wings of Fire</t>
  </si>
  <si>
    <t>87-10-1303</t>
  </si>
  <si>
    <t>Hibiscus syriacus</t>
  </si>
  <si>
    <t>Гибискус сирийский</t>
  </si>
  <si>
    <t>Ardens</t>
  </si>
  <si>
    <t>87-10-1304</t>
  </si>
  <si>
    <t>Blue Chiffon PBR</t>
  </si>
  <si>
    <t>87-10-1305</t>
  </si>
  <si>
    <t>China Chiffon PBR</t>
  </si>
  <si>
    <t>87-10-1306</t>
  </si>
  <si>
    <t>Duc de Brabant</t>
  </si>
  <si>
    <t>87-10-1663</t>
  </si>
  <si>
    <t>Flower Tower White</t>
  </si>
  <si>
    <t>87-10-1311</t>
  </si>
  <si>
    <t>Lavender Chiffon</t>
  </si>
  <si>
    <t>87-10-1493</t>
  </si>
  <si>
    <t>Magenta Chiffon</t>
  </si>
  <si>
    <t>87-10-1577</t>
  </si>
  <si>
    <t>Maike</t>
  </si>
  <si>
    <t>87-10-1313</t>
  </si>
  <si>
    <t>Mathilde</t>
  </si>
  <si>
    <t>87-10-1315</t>
  </si>
  <si>
    <t>Pink Chiffon</t>
  </si>
  <si>
    <t>87-10-1317</t>
  </si>
  <si>
    <t>Red Heart</t>
  </si>
  <si>
    <t>87-10-1318</t>
  </si>
  <si>
    <t>Sanchoyo</t>
  </si>
  <si>
    <t>87-10-1319</t>
  </si>
  <si>
    <t>White Chiffon</t>
  </si>
  <si>
    <t>87-10-1321</t>
  </si>
  <si>
    <t>Woodbridge</t>
  </si>
  <si>
    <t>87-10-0218</t>
  </si>
  <si>
    <t>Hydrangea arborescens</t>
  </si>
  <si>
    <t>Гортензия древовидная</t>
  </si>
  <si>
    <t>Annabelle</t>
  </si>
  <si>
    <t>87-10-1665</t>
  </si>
  <si>
    <t>Candybelle Bubblegum</t>
  </si>
  <si>
    <t>87-10-1666</t>
  </si>
  <si>
    <t>Candybelle Marshmallow</t>
  </si>
  <si>
    <t>87-10-0219</t>
  </si>
  <si>
    <t>Pink Percussion</t>
  </si>
  <si>
    <t>87-10-0221</t>
  </si>
  <si>
    <t>Hydrangea macrophylla</t>
  </si>
  <si>
    <t>Гортензия крупнолистная</t>
  </si>
  <si>
    <t>Alpengluhen</t>
  </si>
  <si>
    <t>87-10-1484</t>
  </si>
  <si>
    <t>Bergfink</t>
  </si>
  <si>
    <t>87-10-0224</t>
  </si>
  <si>
    <t>Blaumeise</t>
  </si>
  <si>
    <t>87-10-0225</t>
  </si>
  <si>
    <t>Bodensee</t>
  </si>
  <si>
    <t>87-10-0226</t>
  </si>
  <si>
    <t>87-10-1667</t>
  </si>
  <si>
    <t>Deutschland</t>
  </si>
  <si>
    <t>87-10-1001</t>
  </si>
  <si>
    <t>Fasan</t>
  </si>
  <si>
    <t>87-10-0228</t>
  </si>
  <si>
    <t>Freudenstein</t>
  </si>
  <si>
    <t>87-10-1323</t>
  </si>
  <si>
    <t>Gertrud Glahn</t>
  </si>
  <si>
    <t>87-10-1324</t>
  </si>
  <si>
    <t>Glowing Embers</t>
  </si>
  <si>
    <t>87-10-1426</t>
  </si>
  <si>
    <t>Green shadow</t>
  </si>
  <si>
    <t>87-10-0233</t>
  </si>
  <si>
    <t>Hamburg</t>
  </si>
  <si>
    <t>87-10-0852</t>
  </si>
  <si>
    <t>King George V</t>
  </si>
  <si>
    <t>87-10-1427</t>
  </si>
  <si>
    <t>Lady in red</t>
  </si>
  <si>
    <t>87-10-1325</t>
  </si>
  <si>
    <t>Lavbla Blauer Zwerg</t>
  </si>
  <si>
    <t>87-10-0853</t>
  </si>
  <si>
    <t>Leuchtfeuer</t>
  </si>
  <si>
    <t>87-10-0238</t>
  </si>
  <si>
    <t>Libelle</t>
  </si>
  <si>
    <t>87-10-0241</t>
  </si>
  <si>
    <t>Mariesii Perfecta</t>
  </si>
  <si>
    <t>87-10-0252</t>
  </si>
  <si>
    <t>Masja (Sibilla)</t>
  </si>
  <si>
    <t>87-10-0242</t>
  </si>
  <si>
    <t>Messelina</t>
  </si>
  <si>
    <t>87-10-0234</t>
  </si>
  <si>
    <t>Mini Hornli</t>
  </si>
  <si>
    <t>87-10-0243</t>
  </si>
  <si>
    <t>Miss Hepburn</t>
  </si>
  <si>
    <t>87-10-1668</t>
  </si>
  <si>
    <t>Miss Saori</t>
  </si>
  <si>
    <t>87-10-0244</t>
  </si>
  <si>
    <t>Mme E. Mouillere</t>
  </si>
  <si>
    <t>87-10-0245</t>
  </si>
  <si>
    <t>Nikko Blue</t>
  </si>
  <si>
    <t>87-10-0915</t>
  </si>
  <si>
    <t>Peppermint</t>
  </si>
  <si>
    <t>87-10-1003</t>
  </si>
  <si>
    <t>Red Baron</t>
  </si>
  <si>
    <t>87-10-0249</t>
  </si>
  <si>
    <t>Renate Steiniger</t>
  </si>
  <si>
    <t>87-10-0250</t>
  </si>
  <si>
    <t>Rotkehlchen</t>
  </si>
  <si>
    <t>87-10-0251</t>
  </si>
  <si>
    <t>Rotschwanz</t>
  </si>
  <si>
    <t>87-10-1428</t>
  </si>
  <si>
    <t>Snowball</t>
  </si>
  <si>
    <t>87-10-0253</t>
  </si>
  <si>
    <t>Soeur Therese</t>
  </si>
  <si>
    <t>87-10-0254</t>
  </si>
  <si>
    <t>Taube (Teller Pink)</t>
  </si>
  <si>
    <t>87-10-1326</t>
  </si>
  <si>
    <t>White Wave</t>
  </si>
  <si>
    <t>87-10-1671</t>
  </si>
  <si>
    <t>Wudu</t>
  </si>
  <si>
    <t>87-10-0255</t>
  </si>
  <si>
    <t>Yola</t>
  </si>
  <si>
    <t>87-10-1670</t>
  </si>
  <si>
    <t>You &amp; Me Together</t>
  </si>
  <si>
    <t>87-10-1479</t>
  </si>
  <si>
    <t>Гортензия крупнолистовая</t>
  </si>
  <si>
    <t>Princess Diana</t>
  </si>
  <si>
    <t>87-10-1480</t>
  </si>
  <si>
    <t>You and me Perfection</t>
  </si>
  <si>
    <t>87-10-1579</t>
  </si>
  <si>
    <t>Hydrangea paniculata</t>
  </si>
  <si>
    <t>Гортензия метельчатая</t>
  </si>
  <si>
    <t>Baby Lace</t>
  </si>
  <si>
    <t>87-10-1126</t>
  </si>
  <si>
    <t>Bombshell</t>
  </si>
  <si>
    <t>87-10-0256</t>
  </si>
  <si>
    <t>Candlelight</t>
  </si>
  <si>
    <t>87-10-0257</t>
  </si>
  <si>
    <t>Dharuma</t>
  </si>
  <si>
    <t>87-10-1908</t>
  </si>
  <si>
    <t>Diamant Rouge</t>
  </si>
  <si>
    <t>87-10-1580</t>
  </si>
  <si>
    <t>87-10-1581</t>
  </si>
  <si>
    <t>Diamantino</t>
  </si>
  <si>
    <t>87-10-1327</t>
  </si>
  <si>
    <t>Early Sensation</t>
  </si>
  <si>
    <t>87-10-1582</t>
  </si>
  <si>
    <t>Fraise Melba</t>
  </si>
  <si>
    <t>87-10-1910</t>
  </si>
  <si>
    <t>Graffiti</t>
  </si>
  <si>
    <t>87-10-1674</t>
  </si>
  <si>
    <t>87-10-1909</t>
  </si>
  <si>
    <t>Grandiflora</t>
  </si>
  <si>
    <t>87-10-0259</t>
  </si>
  <si>
    <t>87-10-1675</t>
  </si>
  <si>
    <t>Hercules</t>
  </si>
  <si>
    <t>87-10-0260</t>
  </si>
  <si>
    <t>Kyushu</t>
  </si>
  <si>
    <t>87-10-0261</t>
  </si>
  <si>
    <t>Levana</t>
  </si>
  <si>
    <t>87-10-0262</t>
  </si>
  <si>
    <t>Limelight</t>
  </si>
  <si>
    <t>87-10-1676</t>
  </si>
  <si>
    <t>Little Fresco</t>
  </si>
  <si>
    <t>87-10-1911</t>
  </si>
  <si>
    <t>Little Spooky</t>
  </si>
  <si>
    <t>87-10-1917</t>
  </si>
  <si>
    <t>Magical Andes</t>
  </si>
  <si>
    <t>87-10-1918</t>
  </si>
  <si>
    <t>Magical Candle</t>
  </si>
  <si>
    <t>87-10-1916</t>
  </si>
  <si>
    <t>Magical Fire</t>
  </si>
  <si>
    <t>87-10-1914</t>
  </si>
  <si>
    <t>Magical Lime Sparkle</t>
  </si>
  <si>
    <t>87-10-1915</t>
  </si>
  <si>
    <t>Magical Matterhorn</t>
  </si>
  <si>
    <t>87-10-1913</t>
  </si>
  <si>
    <t>Magical Mont Blanc</t>
  </si>
  <si>
    <t>87-10-1912</t>
  </si>
  <si>
    <t>Magical Summer</t>
  </si>
  <si>
    <t>87-10-1919</t>
  </si>
  <si>
    <t>Mojito</t>
  </si>
  <si>
    <t>87-10-1678</t>
  </si>
  <si>
    <t>87-10-1583</t>
  </si>
  <si>
    <t>Pastelgreen</t>
  </si>
  <si>
    <t>87-10-0263</t>
  </si>
  <si>
    <t>Phantom</t>
  </si>
  <si>
    <t>87-10-0264</t>
  </si>
  <si>
    <t>Pink Diamond</t>
  </si>
  <si>
    <t>87-10-0265</t>
  </si>
  <si>
    <t>Pink Lady</t>
  </si>
  <si>
    <t>87-10-1920</t>
  </si>
  <si>
    <t>Pixio</t>
  </si>
  <si>
    <t>87-10-0854</t>
  </si>
  <si>
    <t>Polar Bear</t>
  </si>
  <si>
    <t>87-10-1584</t>
  </si>
  <si>
    <t>Polestar</t>
  </si>
  <si>
    <t>87-10-1921</t>
  </si>
  <si>
    <t>Prim White / Dolprim</t>
  </si>
  <si>
    <t>87-10-1922</t>
  </si>
  <si>
    <t>Silver Dollar</t>
  </si>
  <si>
    <t>87-10-0267</t>
  </si>
  <si>
    <t>87-10-1923</t>
  </si>
  <si>
    <t>Skyfall</t>
  </si>
  <si>
    <t>87-10-1679</t>
  </si>
  <si>
    <t>87-10-0855</t>
  </si>
  <si>
    <t>Sundae Fraise</t>
  </si>
  <si>
    <t>87-10-0269</t>
  </si>
  <si>
    <t>Tardiva</t>
  </si>
  <si>
    <t>87-10-0270</t>
  </si>
  <si>
    <t>Unique</t>
  </si>
  <si>
    <t>87-10-0271</t>
  </si>
  <si>
    <t>Vanille Fraise</t>
  </si>
  <si>
    <t>87-10-0272</t>
  </si>
  <si>
    <t>Wim's Red</t>
  </si>
  <si>
    <t>87-10-0283</t>
  </si>
  <si>
    <t>Hydrangea serrata</t>
  </si>
  <si>
    <t>Гортензия пильчатая</t>
  </si>
  <si>
    <t>Blue Deckle</t>
  </si>
  <si>
    <t>87-10-0282</t>
  </si>
  <si>
    <t>Bluebird</t>
  </si>
  <si>
    <t>87-10-1430</t>
  </si>
  <si>
    <t>Intermedia</t>
  </si>
  <si>
    <t>87-10-0287</t>
  </si>
  <si>
    <t>Veerle</t>
  </si>
  <si>
    <t>87-10-1776</t>
  </si>
  <si>
    <t>Hydrangea anomala subsp. petiolaris</t>
  </si>
  <si>
    <t>Гортензия плетистая черешковая</t>
  </si>
  <si>
    <t>87-10-1869</t>
  </si>
  <si>
    <t>Griselinia littoralis</t>
  </si>
  <si>
    <t>Гризелиния прибрежная</t>
  </si>
  <si>
    <t>87-10-0139</t>
  </si>
  <si>
    <t>Deutzia hybrida</t>
  </si>
  <si>
    <t>Дейция гибридная</t>
  </si>
  <si>
    <t>Mont Rose</t>
  </si>
  <si>
    <t>87-10-0857</t>
  </si>
  <si>
    <t>Pink Pom-Pom (Rosea Plena)</t>
  </si>
  <si>
    <t>87-10-0141</t>
  </si>
  <si>
    <t>Strawberry Fields</t>
  </si>
  <si>
    <t>87-10-0134</t>
  </si>
  <si>
    <t>Deutzia gracilis</t>
  </si>
  <si>
    <t>Дейция изящная</t>
  </si>
  <si>
    <t>Dippon</t>
  </si>
  <si>
    <t>87-10-1293</t>
  </si>
  <si>
    <t>Nikko</t>
  </si>
  <si>
    <t>87-10-0136</t>
  </si>
  <si>
    <t>87-10-1652</t>
  </si>
  <si>
    <t>Deutzia purpurascens</t>
  </si>
  <si>
    <t>Дейция пурпурная</t>
  </si>
  <si>
    <t>Kalmiiflora</t>
  </si>
  <si>
    <t>87-10-0145</t>
  </si>
  <si>
    <t>Deutzia scabra</t>
  </si>
  <si>
    <t>Дейция шершавая</t>
  </si>
  <si>
    <t>Codsall Pink</t>
  </si>
  <si>
    <t>87-10-0146</t>
  </si>
  <si>
    <t>Plena</t>
  </si>
  <si>
    <t>87-10-0135</t>
  </si>
  <si>
    <t>Pride of Rochester</t>
  </si>
  <si>
    <t>87-10-0103</t>
  </si>
  <si>
    <t>Cornus alba</t>
  </si>
  <si>
    <t>Дерен белый</t>
  </si>
  <si>
    <t>Bailhalo Ivory Halo</t>
  </si>
  <si>
    <t>87-10-1143</t>
  </si>
  <si>
    <t>Cream Cracker</t>
  </si>
  <si>
    <t>87-10-0104</t>
  </si>
  <si>
    <t>Elegantissima</t>
  </si>
  <si>
    <t>87-10-0105</t>
  </si>
  <si>
    <t>Gouchaultii</t>
  </si>
  <si>
    <t>87-10-0106</t>
  </si>
  <si>
    <t>Kesselringii</t>
  </si>
  <si>
    <t>87-10-0107</t>
  </si>
  <si>
    <t>Siberian Pearls</t>
  </si>
  <si>
    <t>87-10-0108</t>
  </si>
  <si>
    <t>Sibirica</t>
  </si>
  <si>
    <t>87-10-0109</t>
  </si>
  <si>
    <t>Sibirica Variegata</t>
  </si>
  <si>
    <t>87-10-0110</t>
  </si>
  <si>
    <t>Spaethii</t>
  </si>
  <si>
    <t>87-10-1289</t>
  </si>
  <si>
    <t>Cornus sericea</t>
  </si>
  <si>
    <t>Дерен блестящий</t>
  </si>
  <si>
    <t>Flaviramea</t>
  </si>
  <si>
    <t>87-10-1415</t>
  </si>
  <si>
    <t>Cornus amomum</t>
  </si>
  <si>
    <t>Дерен душистый</t>
  </si>
  <si>
    <t>Blue Cloud</t>
  </si>
  <si>
    <t>87-10-1905</t>
  </si>
  <si>
    <t>Cornus sanguinea</t>
  </si>
  <si>
    <t>Дерен кроваво-красный</t>
  </si>
  <si>
    <t>Winter Beauty</t>
  </si>
  <si>
    <t>87-10-1290</t>
  </si>
  <si>
    <t>Дерен шелковистый</t>
  </si>
  <si>
    <t>Kelseyi</t>
  </si>
  <si>
    <t>87-10-0859</t>
  </si>
  <si>
    <t>Diervilla lonicera</t>
  </si>
  <si>
    <t>Диервилла жимолостная</t>
  </si>
  <si>
    <t>Dilon</t>
  </si>
  <si>
    <t>87-10-1420</t>
  </si>
  <si>
    <t>Diervilla rivularis</t>
  </si>
  <si>
    <t>Диервилла ручейная</t>
  </si>
  <si>
    <t>Diva</t>
  </si>
  <si>
    <t>87-10-1146</t>
  </si>
  <si>
    <t>Honeybee</t>
  </si>
  <si>
    <t>87-10-1422</t>
  </si>
  <si>
    <t>Troja Black</t>
  </si>
  <si>
    <t>87-10-0151</t>
  </si>
  <si>
    <t>Diervilla sessilifolia</t>
  </si>
  <si>
    <t>Диервилла сидячелистная</t>
  </si>
  <si>
    <t>Butterfly</t>
  </si>
  <si>
    <t>87-10-0152</t>
  </si>
  <si>
    <t>Dise</t>
  </si>
  <si>
    <t>87-10-1379</t>
  </si>
  <si>
    <t>Picea glauca</t>
  </si>
  <si>
    <t>Ель сизая/канадская</t>
  </si>
  <si>
    <t>Conica</t>
  </si>
  <si>
    <t>87-10-1006</t>
  </si>
  <si>
    <t>Lonicera nitida</t>
  </si>
  <si>
    <t>Жимолость блестящая</t>
  </si>
  <si>
    <t>Elegant</t>
  </si>
  <si>
    <t>87-10-1007</t>
  </si>
  <si>
    <t>Hohenheimer Findling</t>
  </si>
  <si>
    <t>87-10-1008</t>
  </si>
  <si>
    <t>Maigrun</t>
  </si>
  <si>
    <t>87-10-1010</t>
  </si>
  <si>
    <t>Lonicera pileata</t>
  </si>
  <si>
    <t>Жимолость шапочная</t>
  </si>
  <si>
    <t>Moss Green</t>
  </si>
  <si>
    <t>87-10-1009</t>
  </si>
  <si>
    <t>87-10-0860</t>
  </si>
  <si>
    <t>Hypericum kalmianum</t>
  </si>
  <si>
    <t>Зверобой Кальма</t>
  </si>
  <si>
    <t>Gemo</t>
  </si>
  <si>
    <t>87-10-0293</t>
  </si>
  <si>
    <t>Hypericum hidcote</t>
  </si>
  <si>
    <t>Зверобой кустарниковый</t>
  </si>
  <si>
    <t>87-10-1329</t>
  </si>
  <si>
    <t>Hypericum calycinum</t>
  </si>
  <si>
    <t>Зверобой чашечковидный</t>
  </si>
  <si>
    <t>87-10-0861</t>
  </si>
  <si>
    <t>Salix integra</t>
  </si>
  <si>
    <t>Ива цельнолистная</t>
  </si>
  <si>
    <t>Hakuro-nishiki</t>
  </si>
  <si>
    <t>87-10-1185</t>
  </si>
  <si>
    <t>Viburnum bodnantense</t>
  </si>
  <si>
    <t>Калина боднантенская</t>
  </si>
  <si>
    <t>Charles Lamont</t>
  </si>
  <si>
    <t>87-10-0551</t>
  </si>
  <si>
    <t>Dawn</t>
  </si>
  <si>
    <t>87-10-1240</t>
  </si>
  <si>
    <t>Viburnum davidii</t>
  </si>
  <si>
    <t>Калина давида</t>
  </si>
  <si>
    <t>87-10-1642</t>
  </si>
  <si>
    <t>Viburnum tinus</t>
  </si>
  <si>
    <t>Калина лавролистная</t>
  </si>
  <si>
    <t>Eve Price</t>
  </si>
  <si>
    <t>87-10-1877</t>
  </si>
  <si>
    <t>87-10-0561</t>
  </si>
  <si>
    <t>Viburnum opulus</t>
  </si>
  <si>
    <t>Калина обыкновенная</t>
  </si>
  <si>
    <t>Compactum</t>
  </si>
  <si>
    <t>87-10-0563</t>
  </si>
  <si>
    <t>Roseum</t>
  </si>
  <si>
    <t>87-10-0072</t>
  </si>
  <si>
    <t>Caryopteris clandonensis</t>
  </si>
  <si>
    <t>Кариоптерис кландоненский</t>
  </si>
  <si>
    <t>Grand Bleu</t>
  </si>
  <si>
    <t>87-10-0070</t>
  </si>
  <si>
    <t>Heavenly Blue</t>
  </si>
  <si>
    <t>87-10-0071</t>
  </si>
  <si>
    <t>Hint of Gold</t>
  </si>
  <si>
    <t>87-10-0074</t>
  </si>
  <si>
    <t>Kew Blue</t>
  </si>
  <si>
    <t>87-10-1411</t>
  </si>
  <si>
    <t>Stephi</t>
  </si>
  <si>
    <t>87-10-0075</t>
  </si>
  <si>
    <t>Sterling Silver</t>
  </si>
  <si>
    <t>87-10-0076</t>
  </si>
  <si>
    <t>Summer Sorbet</t>
  </si>
  <si>
    <t>87-10-1904</t>
  </si>
  <si>
    <t>White Surprise</t>
  </si>
  <si>
    <t>87-10-0080</t>
  </si>
  <si>
    <t>Caryopteris incana</t>
  </si>
  <si>
    <t>Кариоптерис седой</t>
  </si>
  <si>
    <t>87-10-0122</t>
  </si>
  <si>
    <t>Cotoneaster atropurpurea</t>
  </si>
  <si>
    <t>Кизильник атропурпурея</t>
  </si>
  <si>
    <t>Variegatus</t>
  </si>
  <si>
    <t>87-10-0131</t>
  </si>
  <si>
    <t>Cotoneaster suecicus</t>
  </si>
  <si>
    <t>Кизильник гибридный</t>
  </si>
  <si>
    <t>Coral Beauty</t>
  </si>
  <si>
    <t>87-10-1651</t>
  </si>
  <si>
    <t>Cotoneaster dammeri</t>
  </si>
  <si>
    <t>Кизильник дамера</t>
  </si>
  <si>
    <t>Major</t>
  </si>
  <si>
    <t>87-10-1650</t>
  </si>
  <si>
    <t>87-10-0130</t>
  </si>
  <si>
    <t>Cotoneaster radicans</t>
  </si>
  <si>
    <t>Кизильник Даммера</t>
  </si>
  <si>
    <t>Eichholz</t>
  </si>
  <si>
    <t>87-10-0128</t>
  </si>
  <si>
    <t>Cotoneaster procumbens</t>
  </si>
  <si>
    <t>Кизильник лежачий</t>
  </si>
  <si>
    <t>Queen of Carpets</t>
  </si>
  <si>
    <t>87-10-0129</t>
  </si>
  <si>
    <t>Streibs Findling</t>
  </si>
  <si>
    <t>87-10-0625</t>
  </si>
  <si>
    <t>Chamaecyparis lawsoniana</t>
  </si>
  <si>
    <t>Кипарисовик лавсона</t>
  </si>
  <si>
    <t>Alumigold</t>
  </si>
  <si>
    <t>87-10-0629</t>
  </si>
  <si>
    <t>Ellwoods Gold</t>
  </si>
  <si>
    <t>87-10-0632</t>
  </si>
  <si>
    <t>Ivonne</t>
  </si>
  <si>
    <t>87-10-0636</t>
  </si>
  <si>
    <t>Snow White</t>
  </si>
  <si>
    <t>87-10-1465</t>
  </si>
  <si>
    <t>Stardust</t>
  </si>
  <si>
    <t>87-10-1466</t>
  </si>
  <si>
    <t>Van Pelts Blue</t>
  </si>
  <si>
    <t>87-10-0640</t>
  </si>
  <si>
    <t>87-10-1689</t>
  </si>
  <si>
    <t>White Spot</t>
  </si>
  <si>
    <t>87-10-0641</t>
  </si>
  <si>
    <t>87-10-1246</t>
  </si>
  <si>
    <t>Cupressocyparis leylandii</t>
  </si>
  <si>
    <t>Кипарисовик/Купрессоципарис Лейланда</t>
  </si>
  <si>
    <t>Green Rocket</t>
  </si>
  <si>
    <t>87-10-1224</t>
  </si>
  <si>
    <t>Clethra alnifolia</t>
  </si>
  <si>
    <t>Клетра ольхолистная</t>
  </si>
  <si>
    <t>Hummingbird</t>
  </si>
  <si>
    <t>87-10-0100</t>
  </si>
  <si>
    <t>Pink Spire</t>
  </si>
  <si>
    <t>87-10-1226</t>
  </si>
  <si>
    <t>Ruby Spice</t>
  </si>
  <si>
    <t>87-10-0099</t>
  </si>
  <si>
    <t>87-10-1926</t>
  </si>
  <si>
    <t>Kolkwitzia amabilis</t>
  </si>
  <si>
    <t>Кольквиция прелестная</t>
  </si>
  <si>
    <t>Pink Cloud</t>
  </si>
  <si>
    <t>87-10-1925</t>
  </si>
  <si>
    <t>87-10-0068</t>
  </si>
  <si>
    <t>Callicarpa bodinieri</t>
  </si>
  <si>
    <t>Красивоплодник Бодинье</t>
  </si>
  <si>
    <t>Profusion</t>
  </si>
  <si>
    <t>87-10-1682</t>
  </si>
  <si>
    <t>Lavandula intermedia</t>
  </si>
  <si>
    <t>Лаванда промежуточная</t>
  </si>
  <si>
    <t>Grosso</t>
  </si>
  <si>
    <t>87-10-1280</t>
  </si>
  <si>
    <t>Phenomenal</t>
  </si>
  <si>
    <t>87-10-1119</t>
  </si>
  <si>
    <t>Lavandula angustifolia</t>
  </si>
  <si>
    <t>Лаванда узколистная</t>
  </si>
  <si>
    <t>87-10-0314</t>
  </si>
  <si>
    <t>Dwarf Blue</t>
  </si>
  <si>
    <t>87-10-0315</t>
  </si>
  <si>
    <t>Hidcote</t>
  </si>
  <si>
    <t>87-10-0316</t>
  </si>
  <si>
    <t>Munstead</t>
  </si>
  <si>
    <t>87-10-1681</t>
  </si>
  <si>
    <t>Platinum Blonde</t>
  </si>
  <si>
    <t>87-10-1273</t>
  </si>
  <si>
    <t>87-10-1938</t>
  </si>
  <si>
    <t>Prunus laurocerasus</t>
  </si>
  <si>
    <t>Лавровишня обыкновенная</t>
  </si>
  <si>
    <t>Bonaparte</t>
  </si>
  <si>
    <t>87-10-0452</t>
  </si>
  <si>
    <t>Josa</t>
  </si>
  <si>
    <t>87-10-0453</t>
  </si>
  <si>
    <t>Kleopatra</t>
  </si>
  <si>
    <t>87-10-1628</t>
  </si>
  <si>
    <t>87-10-1599</t>
  </si>
  <si>
    <t>Prunus lusitanica</t>
  </si>
  <si>
    <t>Лавровишня португальская</t>
  </si>
  <si>
    <t>Brenelia</t>
  </si>
  <si>
    <t>87-10-1600</t>
  </si>
  <si>
    <t>Tico</t>
  </si>
  <si>
    <t>87-10-0404</t>
  </si>
  <si>
    <t>Potentilla fruticosa</t>
  </si>
  <si>
    <t>Лапчатка кустарниковая</t>
  </si>
  <si>
    <t>Abbotswood</t>
  </si>
  <si>
    <t>87-10-0405</t>
  </si>
  <si>
    <t>Annette</t>
  </si>
  <si>
    <t>87-10-1936</t>
  </si>
  <si>
    <t>Bella Apple</t>
  </si>
  <si>
    <t>87-10-1597</t>
  </si>
  <si>
    <t>Bella Bianca</t>
  </si>
  <si>
    <t>87-10-1434</t>
  </si>
  <si>
    <t>Bella Sol</t>
  </si>
  <si>
    <t>87-10-1433</t>
  </si>
  <si>
    <t>Bellissima</t>
  </si>
  <si>
    <t>87-10-0406</t>
  </si>
  <si>
    <t>Blink</t>
  </si>
  <si>
    <t>87-10-0924</t>
  </si>
  <si>
    <t>Danny Boy</t>
  </si>
  <si>
    <t>87-10-0407</t>
  </si>
  <si>
    <t>Darts Golddigger</t>
  </si>
  <si>
    <t>87-10-0408</t>
  </si>
  <si>
    <t>Daydawn</t>
  </si>
  <si>
    <t>87-10-1684</t>
  </si>
  <si>
    <t>Elfenbein</t>
  </si>
  <si>
    <t>87-10-0412</t>
  </si>
  <si>
    <t>Goldfinger</t>
  </si>
  <si>
    <t>87-10-0413</t>
  </si>
  <si>
    <t>Goldstar</t>
  </si>
  <si>
    <t>87-10-0414</t>
  </si>
  <si>
    <t>Goldteppich</t>
  </si>
  <si>
    <t>87-10-1354</t>
  </si>
  <si>
    <t>Hachmanns Gigant</t>
  </si>
  <si>
    <t>87-10-1683</t>
  </si>
  <si>
    <t>Hendlin Bella Lindsey</t>
  </si>
  <si>
    <t>87-10-0867</t>
  </si>
  <si>
    <t>Hopley's Orange</t>
  </si>
  <si>
    <t>87-10-0419</t>
  </si>
  <si>
    <t>Klondike</t>
  </si>
  <si>
    <t>87-10-0420</t>
  </si>
  <si>
    <t>87-10-0421</t>
  </si>
  <si>
    <t>87-10-0422</t>
  </si>
  <si>
    <t>Living Daylight</t>
  </si>
  <si>
    <t>87-10-0424</t>
  </si>
  <si>
    <t>Lovely Pink</t>
  </si>
  <si>
    <t>87-10-0427</t>
  </si>
  <si>
    <t>Mango Tango</t>
  </si>
  <si>
    <t>87-10-0428</t>
  </si>
  <si>
    <t>Marian Red Robin/Marrob</t>
  </si>
  <si>
    <t>87-10-0431</t>
  </si>
  <si>
    <t>New Dawn</t>
  </si>
  <si>
    <t>87-10-1437</t>
  </si>
  <si>
    <t>Novo</t>
  </si>
  <si>
    <t>87-10-1436</t>
  </si>
  <si>
    <t>Orange Star</t>
  </si>
  <si>
    <t>87-10-0435</t>
  </si>
  <si>
    <t>Primrose Beauty</t>
  </si>
  <si>
    <t>87-10-0437</t>
  </si>
  <si>
    <t>Red Ace</t>
  </si>
  <si>
    <t>87-10-0438</t>
  </si>
  <si>
    <t>Snowflake</t>
  </si>
  <si>
    <t>87-10-0439</t>
  </si>
  <si>
    <t>Sommerflor</t>
  </si>
  <si>
    <t>87-10-0441</t>
  </si>
  <si>
    <t>Tangerine</t>
  </si>
  <si>
    <t>87-10-0442</t>
  </si>
  <si>
    <t>Tilford Cream</t>
  </si>
  <si>
    <t>87-10-1233</t>
  </si>
  <si>
    <t>Mahonia aquifolium</t>
  </si>
  <si>
    <t>Магония падуболистная</t>
  </si>
  <si>
    <t>Smaragd</t>
  </si>
  <si>
    <t>87-10-1538</t>
  </si>
  <si>
    <t>Microbiota decussata</t>
  </si>
  <si>
    <t>Микробиота перекрестнопарная</t>
  </si>
  <si>
    <t>87-10-0674</t>
  </si>
  <si>
    <t>Juniperus horizontalis</t>
  </si>
  <si>
    <t>Можжевельник горизонтальный</t>
  </si>
  <si>
    <t>Andorra Compact</t>
  </si>
  <si>
    <t>87-10-0678</t>
  </si>
  <si>
    <t>Limeglow</t>
  </si>
  <si>
    <t>87-10-0680</t>
  </si>
  <si>
    <t>Wiltonii</t>
  </si>
  <si>
    <t>87-10-1048</t>
  </si>
  <si>
    <t>Juniperus sabina</t>
  </si>
  <si>
    <t>Можжевельник казацкий</t>
  </si>
  <si>
    <t>Tamariscifolia</t>
  </si>
  <si>
    <t>87-10-0659</t>
  </si>
  <si>
    <t>Juniperus chinensis</t>
  </si>
  <si>
    <t>Можжевельник китайский</t>
  </si>
  <si>
    <t>Blue Alps</t>
  </si>
  <si>
    <t>87-10-1690</t>
  </si>
  <si>
    <t>Kuriwao Gold</t>
  </si>
  <si>
    <t>87-10-0664</t>
  </si>
  <si>
    <t>Stricta</t>
  </si>
  <si>
    <t>87-10-1516</t>
  </si>
  <si>
    <t>87-10-0690</t>
  </si>
  <si>
    <t>Juniperus procumbens</t>
  </si>
  <si>
    <t>Можжевельник лежачий</t>
  </si>
  <si>
    <t>Nana</t>
  </si>
  <si>
    <t>87-10-0665</t>
  </si>
  <si>
    <t>Juniperus communis</t>
  </si>
  <si>
    <t>Можжевельник обыкновенный</t>
  </si>
  <si>
    <t>Arnold</t>
  </si>
  <si>
    <t>87-10-1518</t>
  </si>
  <si>
    <t>Gold Cone</t>
  </si>
  <si>
    <t>87-10-0666</t>
  </si>
  <si>
    <t>87-10-1045</t>
  </si>
  <si>
    <t>Goldschatz</t>
  </si>
  <si>
    <t>87-10-0667</t>
  </si>
  <si>
    <t>87-10-0668</t>
  </si>
  <si>
    <t>Hibernica</t>
  </si>
  <si>
    <t>87-10-0670</t>
  </si>
  <si>
    <t>Repanda</t>
  </si>
  <si>
    <t>87-10-1523</t>
  </si>
  <si>
    <t>Suecica</t>
  </si>
  <si>
    <t>87-10-0821</t>
  </si>
  <si>
    <t>87-10-0673</t>
  </si>
  <si>
    <t>Juniperus conferta</t>
  </si>
  <si>
    <t>Можжевельник прибрежный</t>
  </si>
  <si>
    <t>Schlager</t>
  </si>
  <si>
    <t>87-10-1627</t>
  </si>
  <si>
    <t>Juniperus scopulorum</t>
  </si>
  <si>
    <t>Можжевельник скальный</t>
  </si>
  <si>
    <t>Blue Arrow</t>
  </si>
  <si>
    <t>87-10-0681</t>
  </si>
  <si>
    <t>Juniperus pfitzeriana</t>
  </si>
  <si>
    <t>Можжевельник средний</t>
  </si>
  <si>
    <t>Gold Coast</t>
  </si>
  <si>
    <t>87-10-0683</t>
  </si>
  <si>
    <t>Goldkissen</t>
  </si>
  <si>
    <t>87-10-0684</t>
  </si>
  <si>
    <t>King of Spring</t>
  </si>
  <si>
    <t>87-10-0685</t>
  </si>
  <si>
    <t>Mint Julep</t>
  </si>
  <si>
    <t>87-10-0686</t>
  </si>
  <si>
    <t>Old Gold</t>
  </si>
  <si>
    <t>87-10-0695</t>
  </si>
  <si>
    <t>Juniperus squamata</t>
  </si>
  <si>
    <t>Можжевельник чешуйчатый</t>
  </si>
  <si>
    <t>Blue Carpet</t>
  </si>
  <si>
    <t>87-10-1378</t>
  </si>
  <si>
    <t>Blue Star</t>
  </si>
  <si>
    <t>87-10-0697</t>
  </si>
  <si>
    <t>Blue Swede</t>
  </si>
  <si>
    <t>87-10-0698</t>
  </si>
  <si>
    <t>Holger</t>
  </si>
  <si>
    <t>87-10-1626</t>
  </si>
  <si>
    <t>Loderi</t>
  </si>
  <si>
    <t>87-10-1944</t>
  </si>
  <si>
    <t>87-10-0699</t>
  </si>
  <si>
    <t>Meyeri</t>
  </si>
  <si>
    <t>87-10-1347</t>
  </si>
  <si>
    <t>Osmanthus burkwoodii</t>
  </si>
  <si>
    <t>Османтус Бурквуда</t>
  </si>
  <si>
    <t>87-10-1873</t>
  </si>
  <si>
    <t>Osmanthus heterophyllus</t>
  </si>
  <si>
    <t>Османтус разнолистный</t>
  </si>
  <si>
    <t>Goshiki</t>
  </si>
  <si>
    <t>87-10-1924</t>
  </si>
  <si>
    <t>Ilex crenata</t>
  </si>
  <si>
    <t>Падуб городчатый</t>
  </si>
  <si>
    <t>Jolex1</t>
  </si>
  <si>
    <t>87-10-1334</t>
  </si>
  <si>
    <t>Ilex meserveae</t>
  </si>
  <si>
    <t>Падуб Мезерва</t>
  </si>
  <si>
    <t>Heckenfee</t>
  </si>
  <si>
    <t>87-10-1335</t>
  </si>
  <si>
    <t>Heckenpracht</t>
  </si>
  <si>
    <t>87-10-1336</t>
  </si>
  <si>
    <t>Heckenstar</t>
  </si>
  <si>
    <t>87-10-1348</t>
  </si>
  <si>
    <t>Perovskia atriplicifolia/atriplicifruticosa</t>
  </si>
  <si>
    <t>Перовския лебедолистная</t>
  </si>
  <si>
    <t>Blue Spire</t>
  </si>
  <si>
    <t>87-10-0364</t>
  </si>
  <si>
    <t>Lacey Blue PBR</t>
  </si>
  <si>
    <t>87-10-0365</t>
  </si>
  <si>
    <t>Little Spire PBR</t>
  </si>
  <si>
    <t>87-10-1127</t>
  </si>
  <si>
    <t>Silvery Blue</t>
  </si>
  <si>
    <t>87-10-1358</t>
  </si>
  <si>
    <t>Pyracantha</t>
  </si>
  <si>
    <t>Пираканта</t>
  </si>
  <si>
    <t>Firelight</t>
  </si>
  <si>
    <t>87-10-0468</t>
  </si>
  <si>
    <t>Golden Charmer</t>
  </si>
  <si>
    <t>87-10-0469</t>
  </si>
  <si>
    <t>Orange Glow</t>
  </si>
  <si>
    <t>87-10-0470</t>
  </si>
  <si>
    <t>Soleil dOr</t>
  </si>
  <si>
    <t>87-10-0471</t>
  </si>
  <si>
    <t>Teton</t>
  </si>
  <si>
    <t>87-10-0465</t>
  </si>
  <si>
    <t>Pyracantha coccidentalis</t>
  </si>
  <si>
    <t>Пираканта западная</t>
  </si>
  <si>
    <t>Red Column</t>
  </si>
  <si>
    <t>87-10-0466</t>
  </si>
  <si>
    <t>Red Cushion</t>
  </si>
  <si>
    <t>87-10-1872</t>
  </si>
  <si>
    <t>Hedera hibernica</t>
  </si>
  <si>
    <t>Плющ ирландский</t>
  </si>
  <si>
    <t>87-10-0192</t>
  </si>
  <si>
    <t>Hedera helix</t>
  </si>
  <si>
    <t>Плющ обыкновенный</t>
  </si>
  <si>
    <t>Arborescens</t>
  </si>
  <si>
    <t>87-10-1870</t>
  </si>
  <si>
    <t>87-10-0385</t>
  </si>
  <si>
    <t>Physocarpus capitatus</t>
  </si>
  <si>
    <t>Пузыреплодник головчатый</t>
  </si>
  <si>
    <t>Tilden Park</t>
  </si>
  <si>
    <t>87-10-0386</t>
  </si>
  <si>
    <t>Physocarpus opulifolius</t>
  </si>
  <si>
    <t>Пузыреплодник калинолистный</t>
  </si>
  <si>
    <t>Andre</t>
  </si>
  <si>
    <t>87-10-0387</t>
  </si>
  <si>
    <t>Dart's Gold</t>
  </si>
  <si>
    <t>87-10-0388</t>
  </si>
  <si>
    <t>Diable'dOr/Mindia</t>
  </si>
  <si>
    <t>87-10-0389</t>
  </si>
  <si>
    <t>Diabolo</t>
  </si>
  <si>
    <t>87-10-1931</t>
  </si>
  <si>
    <t>Lady in Red</t>
  </si>
  <si>
    <t>87-10-1786</t>
  </si>
  <si>
    <t>Little Angel</t>
  </si>
  <si>
    <t>87-10-1932</t>
  </si>
  <si>
    <t>Little Greeny</t>
  </si>
  <si>
    <t>87-10-1933</t>
  </si>
  <si>
    <t>Little Joker</t>
  </si>
  <si>
    <t>87-10-0392</t>
  </si>
  <si>
    <t>Luteus</t>
  </si>
  <si>
    <t>87-10-1934</t>
  </si>
  <si>
    <t>Magical Raspberry Lemonade</t>
  </si>
  <si>
    <t>87-10-1935</t>
  </si>
  <si>
    <t>Magical Sweet Cherry Tea</t>
  </si>
  <si>
    <t>87-10-0393</t>
  </si>
  <si>
    <t>Nugget</t>
  </si>
  <si>
    <t>87-10-0394</t>
  </si>
  <si>
    <t>87-10-1349</t>
  </si>
  <si>
    <t>Schuch</t>
  </si>
  <si>
    <t>87-10-0397</t>
  </si>
  <si>
    <t>Summer Wine/Seward</t>
  </si>
  <si>
    <t>87-10-0933</t>
  </si>
  <si>
    <t>Rose miniature</t>
  </si>
  <si>
    <t>Роза миниатюрная</t>
  </si>
  <si>
    <t>Pink</t>
  </si>
  <si>
    <t>87-10-0502</t>
  </si>
  <si>
    <t>Sorbaria sorbifolia</t>
  </si>
  <si>
    <t>Рябинник рябинолистный</t>
  </si>
  <si>
    <t>Sem PBR</t>
  </si>
  <si>
    <t>87-10-1092</t>
  </si>
  <si>
    <t>Syringa josikaea</t>
  </si>
  <si>
    <t>Сирень венгерская</t>
  </si>
  <si>
    <t>Josee</t>
  </si>
  <si>
    <t>87-10-0881</t>
  </si>
  <si>
    <t>Syringa chinensis</t>
  </si>
  <si>
    <t>Сирень китайская</t>
  </si>
  <si>
    <t>Saugeana</t>
  </si>
  <si>
    <t>87-10-0883</t>
  </si>
  <si>
    <t>Syringa meyeri</t>
  </si>
  <si>
    <t>Сирень Мейера</t>
  </si>
  <si>
    <t>Palibin</t>
  </si>
  <si>
    <t>87-10-0884</t>
  </si>
  <si>
    <t>Syringa microphylla</t>
  </si>
  <si>
    <t>Сирень мелколистная</t>
  </si>
  <si>
    <t>87-10-1643</t>
  </si>
  <si>
    <t>Cotinus coggygria</t>
  </si>
  <si>
    <t>Скумпия кожевенная</t>
  </si>
  <si>
    <t>Royal Purple</t>
  </si>
  <si>
    <t>87-10-0491</t>
  </si>
  <si>
    <t>Ribes sanguineum</t>
  </si>
  <si>
    <t>Смородина кроваво-красная</t>
  </si>
  <si>
    <t>King Edward VII</t>
  </si>
  <si>
    <t>87-10-1054</t>
  </si>
  <si>
    <t>Symphoricarpos doorenbosii</t>
  </si>
  <si>
    <t>Снежноягодник доренбоза</t>
  </si>
  <si>
    <t>Magic Berry</t>
  </si>
  <si>
    <t>87-10-0930</t>
  </si>
  <si>
    <t>Mother of Pearl</t>
  </si>
  <si>
    <t>87-10-1035</t>
  </si>
  <si>
    <t>White Hedge</t>
  </si>
  <si>
    <t>87-10-1362</t>
  </si>
  <si>
    <t>Symphoricarpos chenaultii</t>
  </si>
  <si>
    <t>Снежноягодник Хенаульта</t>
  </si>
  <si>
    <t>Hancock</t>
  </si>
  <si>
    <t>87-10-0503</t>
  </si>
  <si>
    <t>Spiraea arguta</t>
  </si>
  <si>
    <t>Спирея Аргута</t>
  </si>
  <si>
    <t>87-10-0505</t>
  </si>
  <si>
    <t>Spiraea betulifolia</t>
  </si>
  <si>
    <t>Спирея березолистная</t>
  </si>
  <si>
    <t>Island</t>
  </si>
  <si>
    <t>87-10-1360</t>
  </si>
  <si>
    <t>Tor</t>
  </si>
  <si>
    <t>87-10-1181</t>
  </si>
  <si>
    <t>Tor Gold</t>
  </si>
  <si>
    <t>87-10-1361</t>
  </si>
  <si>
    <t>Spiraea billiardii</t>
  </si>
  <si>
    <t>Спирея Билларда</t>
  </si>
  <si>
    <t>87-10-0532</t>
  </si>
  <si>
    <t>Spiraea vanhouttei</t>
  </si>
  <si>
    <t>Спирея Вангутта</t>
  </si>
  <si>
    <t>87-10-0510</t>
  </si>
  <si>
    <t>Spiraea densiflora</t>
  </si>
  <si>
    <t>Спирея густоцветковая</t>
  </si>
  <si>
    <t>87-10-0527</t>
  </si>
  <si>
    <t>Spiraea nipponica</t>
  </si>
  <si>
    <t>Спирея ниппонская</t>
  </si>
  <si>
    <t>Halward's Silver</t>
  </si>
  <si>
    <t>87-10-0528</t>
  </si>
  <si>
    <t>June Bride</t>
  </si>
  <si>
    <t>87-10-0529</t>
  </si>
  <si>
    <t>Snowmound</t>
  </si>
  <si>
    <t>87-10-0508</t>
  </si>
  <si>
    <t>Spiraea cinerea</t>
  </si>
  <si>
    <t>Спирея серая</t>
  </si>
  <si>
    <t>Grefsheim</t>
  </si>
  <si>
    <t>87-10-0509</t>
  </si>
  <si>
    <t>Spiraea decumbens</t>
  </si>
  <si>
    <t>Спирея стелющаяся</t>
  </si>
  <si>
    <t>87-10-1444</t>
  </si>
  <si>
    <t>Spiraea thunbergii</t>
  </si>
  <si>
    <t>Спирея тунберга</t>
  </si>
  <si>
    <t>Ogon</t>
  </si>
  <si>
    <t>87-10-0530</t>
  </si>
  <si>
    <t>87-10-0512</t>
  </si>
  <si>
    <t>Spiraea japonica</t>
  </si>
  <si>
    <t>Спирея японская</t>
  </si>
  <si>
    <t>Albiflora</t>
  </si>
  <si>
    <t>87-10-0513</t>
  </si>
  <si>
    <t>Anthony Waterer</t>
  </si>
  <si>
    <t>87-10-1055</t>
  </si>
  <si>
    <t>Crispa</t>
  </si>
  <si>
    <t>87-10-0515</t>
  </si>
  <si>
    <t>Dart's Red</t>
  </si>
  <si>
    <t>87-10-0516</t>
  </si>
  <si>
    <t>87-10-0517</t>
  </si>
  <si>
    <t>Froebelii</t>
  </si>
  <si>
    <t>87-10-0518</t>
  </si>
  <si>
    <t>Genpei</t>
  </si>
  <si>
    <t>87-10-1030</t>
  </si>
  <si>
    <t>Golden Carpet</t>
  </si>
  <si>
    <t>87-10-1874</t>
  </si>
  <si>
    <t>Golden Jack</t>
  </si>
  <si>
    <t>87-10-0519</t>
  </si>
  <si>
    <t>Golden Princess</t>
  </si>
  <si>
    <t>87-10-0520</t>
  </si>
  <si>
    <t>Goldflame</t>
  </si>
  <si>
    <t>87-10-0521</t>
  </si>
  <si>
    <t>Goldmound</t>
  </si>
  <si>
    <t>87-10-1031</t>
  </si>
  <si>
    <t>87-10-0522</t>
  </si>
  <si>
    <t>Little Princess</t>
  </si>
  <si>
    <t>87-10-1505</t>
  </si>
  <si>
    <t>Macrophylla</t>
  </si>
  <si>
    <t>87-10-1032</t>
  </si>
  <si>
    <t>Magic Carpet</t>
  </si>
  <si>
    <t>87-10-0523</t>
  </si>
  <si>
    <t>Manon</t>
  </si>
  <si>
    <t>87-10-0524</t>
  </si>
  <si>
    <t>87-10-0525</t>
  </si>
  <si>
    <t>Neon Flash</t>
  </si>
  <si>
    <t>87-10-1441</t>
  </si>
  <si>
    <t>Odensala</t>
  </si>
  <si>
    <t>87-10-1182</t>
  </si>
  <si>
    <t>Odessa</t>
  </si>
  <si>
    <t>87-10-1937</t>
  </si>
  <si>
    <t>Sparkling Champagne / Lonspi</t>
  </si>
  <si>
    <t>87-10-1102</t>
  </si>
  <si>
    <t>White Gold</t>
  </si>
  <si>
    <t>87-10-1939</t>
  </si>
  <si>
    <t>Zen Spirit Caramel</t>
  </si>
  <si>
    <t>87-10-0526</t>
  </si>
  <si>
    <t>Zigeunerblut</t>
  </si>
  <si>
    <t>87-10-0535</t>
  </si>
  <si>
    <t>Stephanandra incisa</t>
  </si>
  <si>
    <t>Стефанандра надрезаннолистная</t>
  </si>
  <si>
    <t>87-10-1947</t>
  </si>
  <si>
    <t>Taxus media</t>
  </si>
  <si>
    <t>Тис средний</t>
  </si>
  <si>
    <t>Farmer</t>
  </si>
  <si>
    <t>87-10-1785</t>
  </si>
  <si>
    <t>Hicksii</t>
  </si>
  <si>
    <t>87-10-1948</t>
  </si>
  <si>
    <t>Hillii</t>
  </si>
  <si>
    <t>87-10-1542</t>
  </si>
  <si>
    <t>Kazio</t>
  </si>
  <si>
    <t>87-10-1630</t>
  </si>
  <si>
    <t>Stefania</t>
  </si>
  <si>
    <t>87-10-1543</t>
  </si>
  <si>
    <t>Tymin</t>
  </si>
  <si>
    <t>87-10-1192</t>
  </si>
  <si>
    <t>Taxus baccata</t>
  </si>
  <si>
    <t>Тис ягодный</t>
  </si>
  <si>
    <t>Anna</t>
  </si>
  <si>
    <t>87-10-1945</t>
  </si>
  <si>
    <t>Best Globe</t>
  </si>
  <si>
    <t>87-10-1946</t>
  </si>
  <si>
    <t>Best Hedge</t>
  </si>
  <si>
    <t>87-10-1249</t>
  </si>
  <si>
    <t>David</t>
  </si>
  <si>
    <t>87-10-1381</t>
  </si>
  <si>
    <t>Thuja orientalis</t>
  </si>
  <si>
    <t>Туя восточная</t>
  </si>
  <si>
    <t>Aurea Nana</t>
  </si>
  <si>
    <t>87-10-1383</t>
  </si>
  <si>
    <t>Pyramidalis Aurea</t>
  </si>
  <si>
    <t>87-10-1949</t>
  </si>
  <si>
    <t>Thuja occidentalis</t>
  </si>
  <si>
    <t>Туя западная</t>
  </si>
  <si>
    <t>Bowlingball</t>
  </si>
  <si>
    <t>87-10-1775</t>
  </si>
  <si>
    <t>Brabant</t>
  </si>
  <si>
    <t>87-10-1631</t>
  </si>
  <si>
    <t>Columna</t>
  </si>
  <si>
    <t>87-10-1469</t>
  </si>
  <si>
    <t>Danica</t>
  </si>
  <si>
    <t>87-10-0725</t>
  </si>
  <si>
    <t>Danica Aurea</t>
  </si>
  <si>
    <t>87-10-1470</t>
  </si>
  <si>
    <t>Dawid</t>
  </si>
  <si>
    <t>87-10-1121</t>
  </si>
  <si>
    <t>Globosa</t>
  </si>
  <si>
    <t>87-10-1545</t>
  </si>
  <si>
    <t>Golden Anne</t>
  </si>
  <si>
    <t>87-10-1546</t>
  </si>
  <si>
    <t>Golden Brabant</t>
  </si>
  <si>
    <t>87-10-0728</t>
  </si>
  <si>
    <t>Golden Globe</t>
  </si>
  <si>
    <t>87-10-0949</t>
  </si>
  <si>
    <t>Golden Tuffet</t>
  </si>
  <si>
    <t>87-10-1472</t>
  </si>
  <si>
    <t>Green Egg</t>
  </si>
  <si>
    <t>87-10-1549</t>
  </si>
  <si>
    <t>Holmstrup</t>
  </si>
  <si>
    <t>87-10-0729</t>
  </si>
  <si>
    <t>87-10-1389</t>
  </si>
  <si>
    <t>Jantar</t>
  </si>
  <si>
    <t>87-10-0730</t>
  </si>
  <si>
    <t>87-10-1390</t>
  </si>
  <si>
    <t>Joska</t>
  </si>
  <si>
    <t>87-10-0732</t>
  </si>
  <si>
    <t>Little Champion</t>
  </si>
  <si>
    <t>87-10-1392</t>
  </si>
  <si>
    <t>Little Giant</t>
  </si>
  <si>
    <t>87-10-0733</t>
  </si>
  <si>
    <t>87-10-1393</t>
  </si>
  <si>
    <t>Malonyana</t>
  </si>
  <si>
    <t>87-10-1395</t>
  </si>
  <si>
    <t>87-10-0952</t>
  </si>
  <si>
    <t>87-10-1396</t>
  </si>
  <si>
    <t>Mirjam</t>
  </si>
  <si>
    <t>87-10-0736</t>
  </si>
  <si>
    <t>Rheingold</t>
  </si>
  <si>
    <t>87-10-1398</t>
  </si>
  <si>
    <t>Salland</t>
  </si>
  <si>
    <t>87-10-1399</t>
  </si>
  <si>
    <t>Selena</t>
  </si>
  <si>
    <t>87-10-1552</t>
  </si>
  <si>
    <t>Stolwijk</t>
  </si>
  <si>
    <t>87-10-0739</t>
  </si>
  <si>
    <t>Sunkist</t>
  </si>
  <si>
    <t>87-10-1883</t>
  </si>
  <si>
    <t>Sunny Smaragd</t>
  </si>
  <si>
    <t>87-10-0741</t>
  </si>
  <si>
    <t>Tiny Tim</t>
  </si>
  <si>
    <t>87-10-1555</t>
  </si>
  <si>
    <t>Waterfield</t>
  </si>
  <si>
    <t>87-10-0954</t>
  </si>
  <si>
    <t>87-10-0742</t>
  </si>
  <si>
    <t>Yellow Ribbon</t>
  </si>
  <si>
    <t>87-10-0745</t>
  </si>
  <si>
    <t>Thuja plicata</t>
  </si>
  <si>
    <t>Туя складчатая</t>
  </si>
  <si>
    <t>87-10-0748</t>
  </si>
  <si>
    <t>Excelsa</t>
  </si>
  <si>
    <t>87-10-1636</t>
  </si>
  <si>
    <t>Gelderland</t>
  </si>
  <si>
    <t>87-10-0895</t>
  </si>
  <si>
    <t>Forsythia</t>
  </si>
  <si>
    <t>Форзиция</t>
  </si>
  <si>
    <t>Goldrausch</t>
  </si>
  <si>
    <t>87-10-0997</t>
  </si>
  <si>
    <t>Forsythia intermedia1</t>
  </si>
  <si>
    <t>Форзиция средняя</t>
  </si>
  <si>
    <t>Lynwood</t>
  </si>
  <si>
    <t>87-10-0188</t>
  </si>
  <si>
    <t>Minigold</t>
  </si>
  <si>
    <t>87-10-0998</t>
  </si>
  <si>
    <t>Spectabilis</t>
  </si>
  <si>
    <t>87-10-0999</t>
  </si>
  <si>
    <t>Week-End</t>
  </si>
  <si>
    <t>87-10-0383</t>
  </si>
  <si>
    <t>Photinia fraseri</t>
  </si>
  <si>
    <t>Фотиния Фразера</t>
  </si>
  <si>
    <t>Little Red Robin</t>
  </si>
  <si>
    <t>87-10-1930</t>
  </si>
  <si>
    <t>Magical Volcano</t>
  </si>
  <si>
    <t>87-10-0384</t>
  </si>
  <si>
    <t>Red Robin</t>
  </si>
  <si>
    <t>87-10-0769</t>
  </si>
  <si>
    <t>Chaenomeles speciosa</t>
  </si>
  <si>
    <t>Хеномелес/Айва великолепный</t>
  </si>
  <si>
    <t>Nivalis</t>
  </si>
  <si>
    <t>87-10-0770</t>
  </si>
  <si>
    <t>Chaenomeles superba</t>
  </si>
  <si>
    <t>Хеномелес/Айва средний</t>
  </si>
  <si>
    <t>Crimson and Gold</t>
  </si>
  <si>
    <t>87-10-0828</t>
  </si>
  <si>
    <t>Fire Dance</t>
  </si>
  <si>
    <t>87-10-1284</t>
  </si>
  <si>
    <t>Nicoline</t>
  </si>
  <si>
    <t>87-10-0829</t>
  </si>
  <si>
    <t>87-10-0830</t>
  </si>
  <si>
    <t>Pink Trail</t>
  </si>
  <si>
    <t>87-10-1412</t>
  </si>
  <si>
    <t>Red Trail</t>
  </si>
  <si>
    <t>87-10-1413</t>
  </si>
  <si>
    <t>Salmon Horizon</t>
  </si>
  <si>
    <t>87-10-0827</t>
  </si>
  <si>
    <t>Chaenomeles japonica</t>
  </si>
  <si>
    <t>Хеномелес/Айва японский</t>
  </si>
  <si>
    <t>Sargentii</t>
  </si>
  <si>
    <t>87-10-1591</t>
  </si>
  <si>
    <t>Philadelphus</t>
  </si>
  <si>
    <t>Чубушник</t>
  </si>
  <si>
    <t>Belle Etoile</t>
  </si>
  <si>
    <t>87-10-0920</t>
  </si>
  <si>
    <t>Bouquet Blanc</t>
  </si>
  <si>
    <t>87-10-1497</t>
  </si>
  <si>
    <t>Dame Blanche</t>
  </si>
  <si>
    <t>87-10-1592</t>
  </si>
  <si>
    <t>Frosty Morn</t>
  </si>
  <si>
    <t>87-10-1498</t>
  </si>
  <si>
    <t>Lemoinei</t>
  </si>
  <si>
    <t>87-10-1593</t>
  </si>
  <si>
    <t>Manteau dHermine</t>
  </si>
  <si>
    <t>87-10-1594</t>
  </si>
  <si>
    <t>Minnesota Snowflake</t>
  </si>
  <si>
    <t>87-10-1499</t>
  </si>
  <si>
    <t>Mont Blanc</t>
  </si>
  <si>
    <t>87-10-0377</t>
  </si>
  <si>
    <t>Schneesturm</t>
  </si>
  <si>
    <t>87-10-0379</t>
  </si>
  <si>
    <t>Snowbelle</t>
  </si>
  <si>
    <t>87-10-0380</t>
  </si>
  <si>
    <t>Virginal</t>
  </si>
  <si>
    <t>87-10-0368</t>
  </si>
  <si>
    <t>Philadelphus coronarius</t>
  </si>
  <si>
    <t>Чубушник венечный</t>
  </si>
  <si>
    <t>Aureus</t>
  </si>
  <si>
    <t>87-10-0367</t>
  </si>
  <si>
    <t>87-10-0157</t>
  </si>
  <si>
    <t>Escallonia</t>
  </si>
  <si>
    <t>Эскаллония</t>
  </si>
  <si>
    <t>Donard Seedling</t>
  </si>
  <si>
    <r>
      <t>Сеянцы</t>
    </r>
    <r>
      <rPr>
        <i/>
        <sz val="11"/>
        <rFont val="Arial"/>
        <family val="2"/>
        <charset val="204"/>
      </rPr>
      <t xml:space="preserve"> (поставляются без мультиплаты, россыпью в ящике по 500 шт)</t>
    </r>
  </si>
  <si>
    <t>87-10-1701</t>
  </si>
  <si>
    <t>Cercidiphyllum/Cercis siliquastrum</t>
  </si>
  <si>
    <t>Багрянник/Церцис европейский</t>
  </si>
  <si>
    <t>87-10-1698</t>
  </si>
  <si>
    <t>Berberis julianae</t>
  </si>
  <si>
    <t>Барбарис Юлиана</t>
  </si>
  <si>
    <t>87-10-1741</t>
  </si>
  <si>
    <t>Picea pungens</t>
  </si>
  <si>
    <t>Ель ключая</t>
  </si>
  <si>
    <t>glauca</t>
  </si>
  <si>
    <t>87-10-1744</t>
  </si>
  <si>
    <t>Ель колючая</t>
  </si>
  <si>
    <t>Glauca Majestic Blue</t>
  </si>
  <si>
    <t>87-10-1745</t>
  </si>
  <si>
    <t>Super Blue Seedling</t>
  </si>
  <si>
    <t>87-10-1739</t>
  </si>
  <si>
    <t>Picea abies</t>
  </si>
  <si>
    <t>Ель обыкновенная</t>
  </si>
  <si>
    <t>87-10-1740</t>
  </si>
  <si>
    <t>Picea omorika</t>
  </si>
  <si>
    <t>Ель сербская</t>
  </si>
  <si>
    <t>87-10-1730</t>
  </si>
  <si>
    <t>Cedrus deodara</t>
  </si>
  <si>
    <t>Кедр гималайский</t>
  </si>
  <si>
    <t>87-10-1709</t>
  </si>
  <si>
    <t>Cotoneaster simonsii</t>
  </si>
  <si>
    <t>Кизильник Симонса</t>
  </si>
  <si>
    <t>87-10-1706</t>
  </si>
  <si>
    <t>Cotoneaster franchetii</t>
  </si>
  <si>
    <t>Кизильник Франчетти</t>
  </si>
  <si>
    <t>87-10-1697</t>
  </si>
  <si>
    <t>Acer palmatum</t>
  </si>
  <si>
    <t>Клен веерный</t>
  </si>
  <si>
    <t>87-10-1732</t>
  </si>
  <si>
    <t>Cryptomeria japonica</t>
  </si>
  <si>
    <t>Криптомерия японская</t>
  </si>
  <si>
    <t>87-10-1713</t>
  </si>
  <si>
    <t>Liquidambar styraciflua</t>
  </si>
  <si>
    <t>Ликвидамбар смолоносный</t>
  </si>
  <si>
    <t>87-10-1736</t>
  </si>
  <si>
    <t>Larix kaempferi</t>
  </si>
  <si>
    <t>Лиственница Кемпфера</t>
  </si>
  <si>
    <t>87-10-1714</t>
  </si>
  <si>
    <t>87-10-1721</t>
  </si>
  <si>
    <t>Abies alba</t>
  </si>
  <si>
    <t>Пихта белая</t>
  </si>
  <si>
    <t>87-10-1724</t>
  </si>
  <si>
    <t>Abies grandis</t>
  </si>
  <si>
    <t>Пихта великая</t>
  </si>
  <si>
    <t>87-10-1727</t>
  </si>
  <si>
    <t>Abies nordmanniana</t>
  </si>
  <si>
    <t>Пихта кавказская</t>
  </si>
  <si>
    <t>87-10-1725</t>
  </si>
  <si>
    <t>Abies koreana</t>
  </si>
  <si>
    <t>Пихта корейская</t>
  </si>
  <si>
    <t>87-10-1722</t>
  </si>
  <si>
    <t>Abies concolor</t>
  </si>
  <si>
    <t>Пихта одноцветная</t>
  </si>
  <si>
    <t>87-10-1726</t>
  </si>
  <si>
    <t>Abies lasiocarpa</t>
  </si>
  <si>
    <t>Пихта субальпийская</t>
  </si>
  <si>
    <t>87-10-1723</t>
  </si>
  <si>
    <t>Abies fraserii</t>
  </si>
  <si>
    <t>Пихта фразера</t>
  </si>
  <si>
    <t>87-10-1760</t>
  </si>
  <si>
    <t>Pseudotsuga menziesii</t>
  </si>
  <si>
    <t>Псевдотсуга Мензиса</t>
  </si>
  <si>
    <t>87-10-1720</t>
  </si>
  <si>
    <t>Syringa vulgaris</t>
  </si>
  <si>
    <t>Сирень обыкновенная</t>
  </si>
  <si>
    <t>87-10-1747</t>
  </si>
  <si>
    <t>Pinus armandii</t>
  </si>
  <si>
    <t>Сосна арманда</t>
  </si>
  <si>
    <t>87-10-1757</t>
  </si>
  <si>
    <t>Pinus strobus</t>
  </si>
  <si>
    <t>Сосна веймутова</t>
  </si>
  <si>
    <t>87-10-1784</t>
  </si>
  <si>
    <t>Pinus wallichiana</t>
  </si>
  <si>
    <t>Сосна гималайская</t>
  </si>
  <si>
    <t>87-10-1752</t>
  </si>
  <si>
    <t>Pinus mugo</t>
  </si>
  <si>
    <t>Сосна горная</t>
  </si>
  <si>
    <t>Mughus</t>
  </si>
  <si>
    <t>87-10-1754</t>
  </si>
  <si>
    <t>Pumilio</t>
  </si>
  <si>
    <t>87-10-1759</t>
  </si>
  <si>
    <t>Pinus uncinata</t>
  </si>
  <si>
    <t>Сосна крючковатая</t>
  </si>
  <si>
    <t>87-10-1758</t>
  </si>
  <si>
    <t>Pinus sylvestris</t>
  </si>
  <si>
    <t>Сосна обыкновенная</t>
  </si>
  <si>
    <t>87-10-1753</t>
  </si>
  <si>
    <t>Pinus nigra</t>
  </si>
  <si>
    <t>Сосна черная</t>
  </si>
  <si>
    <t>nigra</t>
  </si>
  <si>
    <t>87-10-1763</t>
  </si>
  <si>
    <t>87-10-1765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</si>
  <si>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</si>
  <si>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</si>
  <si>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</si>
  <si>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</si>
  <si>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</si>
  <si>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</si>
  <si>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</si>
  <si>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</si>
  <si>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</si>
  <si>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</si>
  <si>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</si>
  <si>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</si>
  <si>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</si>
  <si>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</si>
  <si>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</si>
  <si>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</si>
  <si>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</si>
  <si>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</si>
  <si>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</si>
  <si>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</si>
  <si>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</si>
  <si>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</si>
  <si>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</si>
  <si>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</si>
  <si>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</si>
  <si>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</si>
  <si>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</si>
  <si>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</si>
  <si>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</si>
  <si>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</si>
  <si>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</si>
  <si>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</si>
  <si>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</si>
  <si>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</si>
  <si>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</si>
  <si>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</si>
  <si>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</si>
  <si>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</si>
  <si>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</si>
  <si>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</si>
  <si>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</si>
  <si>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</si>
  <si>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</si>
  <si>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</si>
  <si>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</si>
  <si>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</si>
  <si>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В весенний период черенки поставляются из холодильника в спящем состоянии.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</si>
  <si>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</si>
  <si>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</si>
  <si>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</si>
  <si>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</si>
  <si>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</si>
  <si>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</si>
  <si>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</si>
  <si>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</si>
  <si>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</si>
  <si>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</si>
  <si>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</si>
  <si>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</si>
  <si>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</si>
  <si>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</si>
  <si>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</si>
  <si>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</si>
  <si>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</si>
  <si>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</si>
  <si>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</si>
  <si>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</si>
  <si>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</si>
  <si>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</si>
  <si>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</si>
  <si>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Общий минимальный заказ: 1ПМ (100 кассет)</t>
  </si>
  <si>
    <t>Задаток при бронировании:  50%, доплата 50% за 2 недели до погрузки в Европе</t>
  </si>
  <si>
    <t>87-10-1037</t>
  </si>
  <si>
    <t>87-10-1369</t>
  </si>
  <si>
    <t>87-10-1186</t>
  </si>
  <si>
    <t>Argenteovariegata</t>
  </si>
  <si>
    <t>87-10-1271</t>
  </si>
  <si>
    <t>Gertrude Jekyl</t>
  </si>
  <si>
    <t>87-10-1507</t>
  </si>
  <si>
    <t>Gruner Teppich</t>
  </si>
  <si>
    <t>87-10-1070</t>
  </si>
  <si>
    <t>Ralph Shugert</t>
  </si>
  <si>
    <t>87-10-1038</t>
  </si>
  <si>
    <t>87-10-1943</t>
  </si>
  <si>
    <t>Rose</t>
  </si>
  <si>
    <t>Роза</t>
  </si>
  <si>
    <t>87-10-0934</t>
  </si>
  <si>
    <t>Red</t>
  </si>
  <si>
    <t>87-10-0935</t>
  </si>
  <si>
    <t>White</t>
  </si>
  <si>
    <t>87-10-1702</t>
  </si>
  <si>
    <t>Cercidiphyllum/Cercis japonicum</t>
  </si>
  <si>
    <t>Багрянник/Церцис японский</t>
  </si>
  <si>
    <t>87-10-1699</t>
  </si>
  <si>
    <t>87-10-1700</t>
  </si>
  <si>
    <t>Carpinus betulus</t>
  </si>
  <si>
    <t>Граб обыкновенный</t>
  </si>
  <si>
    <t>87-10-1704</t>
  </si>
  <si>
    <t>Cornus kousa</t>
  </si>
  <si>
    <t>Дерен Коуза</t>
  </si>
  <si>
    <t>Chinensis</t>
  </si>
  <si>
    <t>87-10-1703</t>
  </si>
  <si>
    <t>87-10-1735</t>
  </si>
  <si>
    <t>Larix decidua</t>
  </si>
  <si>
    <t>Лиственница европейская</t>
  </si>
  <si>
    <t>87-10-1712</t>
  </si>
  <si>
    <t>Ilex aquifolium</t>
  </si>
  <si>
    <t>Падуб обыкновенный</t>
  </si>
  <si>
    <t>87-10-1755</t>
  </si>
  <si>
    <t>Pinus peuce</t>
  </si>
  <si>
    <t>Сосна румелийская/балканская</t>
  </si>
  <si>
    <t>87-10-1950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</si>
  <si>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</si>
  <si>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</si>
  <si>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>Бесплатная доставка до терминалов ТК: ПЭК, Желдор, Вера-1.</t>
  </si>
  <si>
    <t>Выдача заказов: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</si>
  <si>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</si>
  <si>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10 неделя 2023</t>
  </si>
  <si>
    <t>◦ 10 неделя (6-10 марта)</t>
  </si>
  <si>
    <t>◦ 14 неделя (3-8 апреля)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</si>
</sst>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</numFmts>
  <fonts count="5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sz val="10"/>
      <name val="Courier"/>
      <family val="1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sz val="8"/>
      <color rgb="FF000000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.5"/>
      <color theme="1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2"/>
      <name val="Arial"/>
      <family val="2"/>
      <charset val="204"/>
    </font>
    <font>
      <sz val="11"/>
      <color theme="2"/>
      <name val="Arial"/>
      <family val="2"/>
      <charset val="204"/>
    </font>
    <font>
      <b/>
      <sz val="11"/>
      <color theme="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5">
    <xf numFmtId="0" fontId="0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/>
    <xf numFmtId="0" fontId="13" fillId="0" borderId="0"/>
    <xf numFmtId="0" fontId="18" fillId="0" borderId="0"/>
    <xf numFmtId="0" fontId="1" fillId="0" borderId="0"/>
    <xf numFmtId="0" fontId="25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</cellStyleXfs>
  <cellXfs count="154">
    <xf numFmtId="0" fontId="0" fillId="0" borderId="0" xfId="0"/>
    <xf numFmtId="14" fontId="4" fillId="0" borderId="0" xfId="1" applyNumberFormat="1" applyFont="1"/>
    <xf numFmtId="0" fontId="5" fillId="2" borderId="0" xfId="1" applyFont="1" applyFill="1"/>
    <xf numFmtId="0" fontId="5" fillId="0" borderId="0" xfId="1" applyFont="1"/>
    <xf numFmtId="2" fontId="6" fillId="2" borderId="0" xfId="1" applyNumberFormat="1" applyFont="1" applyFill="1" applyAlignment="1">
      <alignment vertical="center"/>
    </xf>
    <xf numFmtId="0" fontId="10" fillId="2" borderId="0" xfId="2" applyFont="1" applyFill="1" applyAlignment="1" applyProtection="1">
      <alignment horizontal="center"/>
      <protection locked="0"/>
    </xf>
    <xf numFmtId="0" fontId="12" fillId="0" borderId="0" xfId="3" applyFont="1" applyFill="1" applyAlignment="1" applyProtection="1">
      <alignment vertical="center"/>
      <protection locked="0"/>
    </xf>
    <xf numFmtId="0" fontId="10" fillId="2" borderId="0" xfId="2" applyFont="1" applyFill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14" fillId="2" borderId="0" xfId="4" applyFont="1" applyFill="1" applyAlignment="1" applyProtection="1">
      <alignment horizontal="left" vertical="center" indent="1"/>
      <protection locked="0"/>
    </xf>
    <xf numFmtId="0" fontId="17" fillId="2" borderId="0" xfId="4" applyFont="1" applyFill="1" applyAlignment="1" applyProtection="1">
      <alignment horizontal="left" vertical="center" indent="1"/>
      <protection locked="0"/>
    </xf>
    <xf numFmtId="0" fontId="19" fillId="2" borderId="0" xfId="5" applyFont="1" applyFill="1" applyAlignment="1">
      <alignment horizontal="left" vertical="center"/>
    </xf>
    <xf numFmtId="0" fontId="21" fillId="0" borderId="0" xfId="1" applyFont="1" applyAlignment="1">
      <alignment horizontal="left" vertical="center" indent="1"/>
    </xf>
    <xf numFmtId="0" fontId="5" fillId="2" borderId="0" xfId="5" applyFont="1" applyFill="1" applyAlignment="1">
      <alignment horizontal="left" vertical="center"/>
    </xf>
    <xf numFmtId="0" fontId="22" fillId="2" borderId="0" xfId="4" applyFont="1" applyFill="1" applyAlignment="1" applyProtection="1">
      <alignment horizontal="left" vertical="center" indent="1"/>
      <protection locked="0"/>
    </xf>
    <xf numFmtId="0" fontId="24" fillId="2" borderId="0" xfId="1" applyFont="1" applyFill="1" applyAlignment="1">
      <alignment horizontal="left" vertical="center" indent="1"/>
    </xf>
    <xf numFmtId="0" fontId="14" fillId="2" borderId="0" xfId="1" applyFont="1" applyFill="1"/>
    <xf numFmtId="0" fontId="27" fillId="2" borderId="0" xfId="4" applyFont="1" applyFill="1" applyAlignment="1" applyProtection="1">
      <alignment horizontal="left" vertical="center" indent="1"/>
      <protection locked="0"/>
    </xf>
    <xf numFmtId="0" fontId="24" fillId="2" borderId="0" xfId="4" applyFont="1" applyFill="1" applyAlignment="1" applyProtection="1">
      <alignment horizontal="left" vertical="center" indent="1"/>
      <protection locked="0"/>
    </xf>
    <xf numFmtId="44" fontId="23" fillId="2" borderId="0" xfId="2" applyNumberFormat="1" applyFont="1" applyFill="1" applyAlignment="1">
      <alignment horizontal="right"/>
    </xf>
    <xf numFmtId="0" fontId="28" fillId="2" borderId="2" xfId="1" applyFont="1" applyFill="1" applyBorder="1" applyAlignment="1" applyProtection="1">
      <alignment horizontal="left" vertical="top"/>
      <protection locked="0"/>
    </xf>
    <xf numFmtId="0" fontId="28" fillId="2" borderId="4" xfId="1" applyFont="1" applyFill="1" applyBorder="1" applyAlignment="1" applyProtection="1">
      <alignment horizontal="left" vertical="top"/>
      <protection locked="0"/>
    </xf>
    <xf numFmtId="0" fontId="28" fillId="2" borderId="3" xfId="1" applyFont="1" applyFill="1" applyBorder="1" applyAlignment="1" applyProtection="1">
      <alignment horizontal="left" vertical="top"/>
      <protection locked="0"/>
    </xf>
    <xf numFmtId="166" fontId="29" fillId="2" borderId="1" xfId="1" applyNumberFormat="1" applyFont="1" applyFill="1" applyBorder="1" applyAlignment="1">
      <alignment horizontal="center" vertical="top" wrapText="1"/>
    </xf>
    <xf numFmtId="0" fontId="29" fillId="2" borderId="2" xfId="1" applyFont="1" applyFill="1" applyBorder="1" applyAlignment="1">
      <alignment vertical="center"/>
    </xf>
    <xf numFmtId="0" fontId="29" fillId="2" borderId="4" xfId="1" applyFont="1" applyFill="1" applyBorder="1" applyAlignment="1">
      <alignment vertical="center"/>
    </xf>
    <xf numFmtId="0" fontId="29" fillId="2" borderId="3" xfId="1" applyFont="1" applyFill="1" applyBorder="1" applyAlignment="1">
      <alignment vertical="center"/>
    </xf>
    <xf numFmtId="0" fontId="18" fillId="2" borderId="1" xfId="1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/>
    </xf>
    <xf numFmtId="44" fontId="19" fillId="2" borderId="0" xfId="8" applyNumberFormat="1" applyFont="1" applyFill="1" applyAlignment="1">
      <alignment horizontal="center" vertical="center"/>
    </xf>
    <xf numFmtId="0" fontId="29" fillId="2" borderId="0" xfId="4" applyFont="1" applyFill="1" applyAlignment="1" applyProtection="1">
      <alignment horizontal="left" vertical="center"/>
      <protection locked="0"/>
    </xf>
    <xf numFmtId="0" fontId="29" fillId="2" borderId="1" xfId="1" applyFont="1" applyFill="1" applyBorder="1" applyAlignment="1">
      <alignment horizontal="center" vertical="center" wrapText="1"/>
    </xf>
    <xf numFmtId="166" fontId="29" fillId="2" borderId="0" xfId="1" applyNumberFormat="1" applyFont="1" applyFill="1" applyAlignment="1">
      <alignment horizontal="center" vertical="top" wrapText="1"/>
    </xf>
    <xf numFmtId="0" fontId="29" fillId="2" borderId="0" xfId="4" applyFont="1" applyFill="1" applyAlignment="1" applyProtection="1">
      <alignment horizontal="left" vertical="center" indent="1"/>
      <protection locked="0"/>
    </xf>
    <xf numFmtId="0" fontId="25" fillId="0" borderId="0" xfId="7"/>
    <xf numFmtId="0" fontId="14" fillId="3" borderId="5" xfId="1" applyFont="1" applyFill="1" applyBorder="1" applyAlignment="1">
      <alignment horizontal="center" vertical="top"/>
    </xf>
    <xf numFmtId="0" fontId="14" fillId="3" borderId="5" xfId="1" applyFont="1" applyFill="1" applyBorder="1" applyAlignment="1">
      <alignment horizontal="center" vertical="top" wrapText="1"/>
    </xf>
    <xf numFmtId="0" fontId="30" fillId="3" borderId="6" xfId="2" applyFont="1" applyFill="1" applyBorder="1" applyAlignment="1" applyProtection="1">
      <alignment horizontal="center" vertical="top" wrapText="1"/>
      <protection locked="0"/>
    </xf>
    <xf numFmtId="2" fontId="14" fillId="3" borderId="6" xfId="1" applyNumberFormat="1" applyFont="1" applyFill="1" applyBorder="1" applyAlignment="1" applyProtection="1">
      <alignment horizontal="center" vertical="top" wrapText="1"/>
      <protection locked="0"/>
    </xf>
    <xf numFmtId="1" fontId="14" fillId="0" borderId="7" xfId="1" applyNumberFormat="1" applyFont="1" applyBorder="1" applyAlignment="1">
      <alignment horizontal="left" vertical="center" indent="1"/>
    </xf>
    <xf numFmtId="0" fontId="14" fillId="2" borderId="7" xfId="1" applyFont="1" applyFill="1" applyBorder="1" applyAlignment="1">
      <alignment horizontal="left" vertical="center" indent="1"/>
    </xf>
    <xf numFmtId="0" fontId="14" fillId="2" borderId="7" xfId="1" applyFont="1" applyFill="1" applyBorder="1" applyAlignment="1">
      <alignment horizontal="center" vertical="center"/>
    </xf>
    <xf numFmtId="2" fontId="22" fillId="2" borderId="7" xfId="1" applyNumberFormat="1" applyFont="1" applyFill="1" applyBorder="1" applyAlignment="1">
      <alignment horizontal="center" vertical="center"/>
    </xf>
    <xf numFmtId="1" fontId="14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165" fontId="14" fillId="2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31" fillId="3" borderId="7" xfId="1" applyFont="1" applyFill="1" applyBorder="1" applyAlignment="1">
      <alignment horizontal="left" vertical="center"/>
    </xf>
    <xf numFmtId="0" fontId="32" fillId="3" borderId="8" xfId="1" applyFont="1" applyFill="1" applyBorder="1" applyAlignment="1">
      <alignment horizontal="left" vertical="center"/>
    </xf>
    <xf numFmtId="0" fontId="32" fillId="3" borderId="9" xfId="1" applyFont="1" applyFill="1" applyBorder="1" applyAlignment="1">
      <alignment horizontal="left" vertical="center"/>
    </xf>
    <xf numFmtId="0" fontId="14" fillId="3" borderId="9" xfId="1" applyFont="1" applyFill="1" applyBorder="1" applyAlignment="1">
      <alignment horizontal="center" vertical="top" wrapText="1"/>
    </xf>
    <xf numFmtId="0" fontId="30" fillId="3" borderId="9" xfId="2" applyFont="1" applyFill="1" applyBorder="1" applyAlignment="1" applyProtection="1">
      <alignment horizontal="center" vertical="top" wrapText="1"/>
      <protection locked="0"/>
    </xf>
    <xf numFmtId="2" fontId="14" fillId="3" borderId="9" xfId="1" applyNumberFormat="1" applyFont="1" applyFill="1" applyBorder="1" applyAlignment="1" applyProtection="1">
      <alignment horizontal="center" vertical="top" wrapText="1"/>
      <protection locked="0"/>
    </xf>
    <xf numFmtId="0" fontId="14" fillId="2" borderId="10" xfId="1" applyFont="1" applyFill="1" applyBorder="1" applyAlignment="1">
      <alignment horizontal="center" vertical="center"/>
    </xf>
    <xf numFmtId="1" fontId="14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2" applyFont="1" applyFill="1"/>
    <xf numFmtId="0" fontId="1" fillId="0" borderId="12" xfId="9" applyBorder="1"/>
    <xf numFmtId="0" fontId="1" fillId="0" borderId="13" xfId="9" applyBorder="1"/>
    <xf numFmtId="0" fontId="1" fillId="0" borderId="14" xfId="9" applyBorder="1"/>
    <xf numFmtId="0" fontId="1" fillId="0" borderId="0" xfId="9"/>
    <xf numFmtId="0" fontId="1" fillId="0" borderId="15" xfId="9" applyBorder="1"/>
    <xf numFmtId="0" fontId="1" fillId="0" borderId="16" xfId="9" applyBorder="1"/>
    <xf numFmtId="0" fontId="34" fillId="0" borderId="15" xfId="9" applyFont="1" applyBorder="1"/>
    <xf numFmtId="0" fontId="34" fillId="0" borderId="0" xfId="9" applyFont="1"/>
    <xf numFmtId="0" fontId="35" fillId="0" borderId="0" xfId="9" applyFont="1"/>
    <xf numFmtId="0" fontId="35" fillId="0" borderId="16" xfId="9" applyFont="1" applyBorder="1"/>
    <xf numFmtId="0" fontId="36" fillId="0" borderId="0" xfId="9" applyFont="1"/>
    <xf numFmtId="0" fontId="36" fillId="0" borderId="16" xfId="9" applyFont="1" applyBorder="1"/>
    <xf numFmtId="0" fontId="37" fillId="0" borderId="15" xfId="9" applyFont="1" applyBorder="1"/>
    <xf numFmtId="0" fontId="38" fillId="4" borderId="15" xfId="9" applyFont="1" applyFill="1" applyBorder="1" applyAlignment="1">
      <alignment horizontal="right"/>
    </xf>
    <xf numFmtId="0" fontId="38" fillId="0" borderId="0" xfId="9" applyFont="1"/>
    <xf numFmtId="0" fontId="39" fillId="0" borderId="0" xfId="9" applyFont="1"/>
    <xf numFmtId="0" fontId="39" fillId="0" borderId="16" xfId="9" applyFont="1" applyBorder="1"/>
    <xf numFmtId="0" fontId="40" fillId="4" borderId="15" xfId="9" applyFont="1" applyFill="1" applyBorder="1" applyAlignment="1">
      <alignment horizontal="left"/>
    </xf>
    <xf numFmtId="0" fontId="42" fillId="0" borderId="0" xfId="9" applyFont="1"/>
    <xf numFmtId="0" fontId="43" fillId="0" borderId="0" xfId="9" applyFont="1"/>
    <xf numFmtId="0" fontId="40" fillId="0" borderId="0" xfId="9" applyFont="1" applyAlignment="1">
      <alignment horizontal="left"/>
    </xf>
    <xf numFmtId="0" fontId="44" fillId="0" borderId="0" xfId="9" applyFont="1"/>
    <xf numFmtId="0" fontId="44" fillId="0" borderId="16" xfId="9" applyFont="1" applyBorder="1"/>
    <xf numFmtId="0" fontId="43" fillId="4" borderId="15" xfId="9" applyFont="1" applyFill="1" applyBorder="1"/>
    <xf numFmtId="0" fontId="45" fillId="0" borderId="0" xfId="9" applyFont="1" applyAlignment="1">
      <alignment horizontal="left" indent="2"/>
    </xf>
    <xf numFmtId="0" fontId="46" fillId="0" borderId="0" xfId="9" applyFont="1" applyAlignment="1">
      <alignment horizontal="right"/>
    </xf>
    <xf numFmtId="0" fontId="45" fillId="0" borderId="0" xfId="9" applyFont="1" applyAlignment="1">
      <alignment horizontal="left"/>
    </xf>
    <xf numFmtId="0" fontId="47" fillId="0" borderId="0" xfId="9" applyFont="1" applyAlignment="1">
      <alignment vertical="center"/>
    </xf>
    <xf numFmtId="0" fontId="48" fillId="4" borderId="15" xfId="9" applyFont="1" applyFill="1" applyBorder="1"/>
    <xf numFmtId="0" fontId="48" fillId="0" borderId="0" xfId="9" applyFont="1"/>
    <xf numFmtId="0" fontId="1" fillId="4" borderId="15" xfId="9" applyFill="1" applyBorder="1"/>
    <xf numFmtId="0" fontId="39" fillId="4" borderId="15" xfId="9" applyFont="1" applyFill="1" applyBorder="1" applyAlignment="1">
      <alignment horizontal="right"/>
    </xf>
    <xf numFmtId="0" fontId="49" fillId="0" borderId="0" xfId="9" applyFont="1" applyAlignment="1">
      <alignment horizontal="left"/>
    </xf>
    <xf numFmtId="0" fontId="2" fillId="0" borderId="0" xfId="9" applyFont="1"/>
    <xf numFmtId="0" fontId="2" fillId="0" borderId="16" xfId="9" applyFont="1" applyBorder="1"/>
    <xf numFmtId="0" fontId="39" fillId="4" borderId="15" xfId="9" applyFont="1" applyFill="1" applyBorder="1" applyAlignment="1">
      <alignment horizontal="right" vertical="top"/>
    </xf>
    <xf numFmtId="0" fontId="2" fillId="0" borderId="16" xfId="9" applyFont="1" applyBorder="1" applyAlignment="1">
      <alignment vertical="top"/>
    </xf>
    <xf numFmtId="0" fontId="2" fillId="0" borderId="0" xfId="9" applyFont="1" applyAlignment="1">
      <alignment vertical="top"/>
    </xf>
    <xf numFmtId="0" fontId="45" fillId="0" borderId="0" xfId="9" applyFont="1" applyAlignment="1">
      <alignment horizontal="left" vertical="top" wrapText="1" indent="2"/>
    </xf>
    <xf numFmtId="0" fontId="39" fillId="4" borderId="15" xfId="1" applyFont="1" applyFill="1" applyBorder="1" applyAlignment="1">
      <alignment horizontal="right" vertical="top"/>
    </xf>
    <xf numFmtId="0" fontId="3" fillId="0" borderId="16" xfId="1" applyBorder="1"/>
    <xf numFmtId="0" fontId="3" fillId="0" borderId="0" xfId="1"/>
    <xf numFmtId="0" fontId="3" fillId="4" borderId="15" xfId="1" applyFill="1" applyBorder="1"/>
    <xf numFmtId="0" fontId="51" fillId="0" borderId="0" xfId="12" applyFont="1" applyAlignment="1">
      <alignment horizontal="left" vertical="top" wrapText="1"/>
    </xf>
    <xf numFmtId="0" fontId="1" fillId="0" borderId="17" xfId="9" applyBorder="1"/>
    <xf numFmtId="0" fontId="1" fillId="0" borderId="18" xfId="9" applyBorder="1"/>
    <xf numFmtId="0" fontId="1" fillId="0" borderId="19" xfId="9" applyBorder="1"/>
    <xf numFmtId="0" fontId="1" fillId="0" borderId="0" xfId="13"/>
    <xf numFmtId="0" fontId="1" fillId="4" borderId="15" xfId="13" applyFill="1" applyBorder="1"/>
    <xf numFmtId="0" fontId="1" fillId="0" borderId="16" xfId="13" applyBorder="1"/>
    <xf numFmtId="0" fontId="2" fillId="0" borderId="0" xfId="13" applyFont="1" applyAlignment="1">
      <alignment vertical="top"/>
    </xf>
    <xf numFmtId="0" fontId="39" fillId="4" borderId="15" xfId="13" applyFont="1" applyFill="1" applyBorder="1" applyAlignment="1">
      <alignment horizontal="right" vertical="top"/>
    </xf>
    <xf numFmtId="0" fontId="2" fillId="0" borderId="16" xfId="13" applyFont="1" applyBorder="1" applyAlignment="1">
      <alignment vertical="top"/>
    </xf>
    <xf numFmtId="44" fontId="23" fillId="0" borderId="0" xfId="7" applyNumberFormat="1" applyFont="1" applyBorder="1" applyAlignment="1" applyProtection="1">
      <alignment horizontal="right"/>
      <protection locked="0"/>
    </xf>
    <xf numFmtId="0" fontId="14" fillId="2" borderId="0" xfId="4" applyFont="1" applyFill="1" applyAlignment="1" applyProtection="1">
      <alignment horizontal="left" vertical="top" indent="1"/>
      <protection locked="0"/>
    </xf>
    <xf numFmtId="0" fontId="22" fillId="5" borderId="0" xfId="4" applyFont="1" applyFill="1" applyAlignment="1" applyProtection="1">
      <alignment horizontal="left" vertical="top" wrapText="1"/>
      <protection locked="0"/>
    </xf>
    <xf numFmtId="165" fontId="16" fillId="0" borderId="2" xfId="2" applyNumberFormat="1" applyFont="1" applyBorder="1" applyAlignment="1">
      <alignment vertical="center"/>
    </xf>
    <xf numFmtId="165" fontId="16" fillId="0" borderId="3" xfId="2" applyNumberFormat="1" applyFont="1" applyBorder="1" applyAlignment="1">
      <alignment vertical="center"/>
    </xf>
    <xf numFmtId="2" fontId="6" fillId="2" borderId="0" xfId="1" applyNumberFormat="1" applyFont="1" applyFill="1" applyAlignment="1">
      <alignment horizontal="center" vertical="center"/>
    </xf>
    <xf numFmtId="0" fontId="12" fillId="0" borderId="0" xfId="3" applyFont="1" applyFill="1" applyAlignment="1" applyProtection="1">
      <alignment horizontal="right" vertical="center"/>
      <protection locked="0"/>
    </xf>
    <xf numFmtId="164" fontId="16" fillId="3" borderId="2" xfId="2" applyNumberFormat="1" applyFont="1" applyFill="1" applyBorder="1" applyAlignment="1" applyProtection="1">
      <alignment horizontal="center" vertical="center"/>
      <protection locked="0"/>
    </xf>
    <xf numFmtId="164" fontId="16" fillId="3" borderId="3" xfId="2" applyNumberFormat="1" applyFont="1" applyFill="1" applyBorder="1" applyAlignment="1" applyProtection="1">
      <alignment horizontal="center" vertical="center"/>
      <protection locked="0"/>
    </xf>
    <xf numFmtId="0" fontId="20" fillId="3" borderId="2" xfId="1" applyFont="1" applyFill="1" applyBorder="1" applyAlignment="1">
      <alignment horizontal="right" vertical="center"/>
    </xf>
    <xf numFmtId="0" fontId="20" fillId="3" borderId="3" xfId="1" applyFont="1" applyFill="1" applyBorder="1" applyAlignment="1">
      <alignment horizontal="right" vertical="center"/>
    </xf>
    <xf numFmtId="2" fontId="16" fillId="0" borderId="2" xfId="2" applyNumberFormat="1" applyFont="1" applyBorder="1" applyAlignment="1">
      <alignment vertical="center"/>
    </xf>
    <xf numFmtId="2" fontId="16" fillId="0" borderId="3" xfId="2" applyNumberFormat="1" applyFont="1" applyBorder="1" applyAlignment="1">
      <alignment vertical="center"/>
    </xf>
    <xf numFmtId="44" fontId="23" fillId="0" borderId="2" xfId="7" applyNumberFormat="1" applyFont="1" applyBorder="1" applyAlignment="1" applyProtection="1">
      <alignment horizontal="right"/>
      <protection locked="0"/>
    </xf>
    <xf numFmtId="44" fontId="23" fillId="0" borderId="3" xfId="7" applyNumberFormat="1" applyFont="1" applyBorder="1" applyAlignment="1" applyProtection="1">
      <alignment horizontal="right"/>
      <protection locked="0"/>
    </xf>
    <xf numFmtId="0" fontId="23" fillId="3" borderId="2" xfId="6" applyFont="1" applyFill="1" applyBorder="1" applyAlignment="1" applyProtection="1">
      <alignment horizontal="right" vertical="center"/>
      <protection locked="0"/>
    </xf>
    <xf numFmtId="0" fontId="23" fillId="3" borderId="3" xfId="6" applyFont="1" applyFill="1" applyBorder="1" applyAlignment="1" applyProtection="1">
      <alignment horizontal="right" vertical="center"/>
      <protection locked="0"/>
    </xf>
    <xf numFmtId="9" fontId="26" fillId="0" borderId="2" xfId="7" applyNumberFormat="1" applyFont="1" applyBorder="1" applyAlignment="1" applyProtection="1">
      <alignment horizontal="right"/>
      <protection locked="0"/>
    </xf>
    <xf numFmtId="9" fontId="26" fillId="0" borderId="3" xfId="7" applyNumberFormat="1" applyFont="1" applyBorder="1" applyAlignment="1" applyProtection="1">
      <alignment horizontal="right"/>
      <protection locked="0"/>
    </xf>
    <xf numFmtId="165" fontId="23" fillId="0" borderId="2" xfId="7" applyNumberFormat="1" applyFont="1" applyBorder="1" applyAlignment="1" applyProtection="1">
      <alignment horizontal="right"/>
      <protection locked="0"/>
    </xf>
    <xf numFmtId="165" fontId="23" fillId="0" borderId="3" xfId="7" applyNumberFormat="1" applyFont="1" applyBorder="1" applyAlignment="1" applyProtection="1">
      <alignment horizontal="right"/>
      <protection locked="0"/>
    </xf>
    <xf numFmtId="165" fontId="16" fillId="0" borderId="4" xfId="2" applyNumberFormat="1" applyFont="1" applyBorder="1" applyAlignment="1">
      <alignment vertical="center"/>
    </xf>
    <xf numFmtId="0" fontId="49" fillId="0" borderId="0" xfId="9" applyFont="1" applyAlignment="1">
      <alignment horizontal="left" vertical="top" wrapText="1"/>
    </xf>
    <xf numFmtId="0" fontId="45" fillId="0" borderId="0" xfId="9" quotePrefix="1" applyFont="1" applyAlignment="1">
      <alignment horizontal="left" vertical="top" wrapText="1" indent="4"/>
    </xf>
    <xf numFmtId="0" fontId="45" fillId="0" borderId="0" xfId="9" applyFont="1" applyAlignment="1">
      <alignment horizontal="left" vertical="top" wrapText="1" indent="4"/>
    </xf>
    <xf numFmtId="0" fontId="51" fillId="0" borderId="0" xfId="12" applyFont="1" applyAlignment="1">
      <alignment horizontal="left" vertical="top" wrapText="1"/>
    </xf>
    <xf numFmtId="0" fontId="45" fillId="0" borderId="0" xfId="9" applyFont="1" applyAlignment="1">
      <alignment horizontal="left" vertical="top" wrapText="1" indent="2"/>
    </xf>
    <xf numFmtId="0" fontId="45" fillId="0" borderId="0" xfId="9" applyFont="1" applyAlignment="1">
      <alignment horizontal="left" vertical="top" wrapText="1" indent="3"/>
    </xf>
    <xf numFmtId="0" fontId="45" fillId="0" borderId="0" xfId="14" applyFont="1" applyAlignment="1">
      <alignment horizontal="left" vertical="top" wrapText="1" indent="2"/>
    </xf>
    <xf numFmtId="0" fontId="45" fillId="0" borderId="0" xfId="10" applyFont="1" applyAlignment="1">
      <alignment horizontal="left" vertical="top" wrapText="1" indent="2"/>
    </xf>
    <xf numFmtId="0" fontId="49" fillId="0" borderId="0" xfId="11" applyFont="1" applyAlignment="1">
      <alignment horizontal="left" vertical="top" wrapText="1"/>
    </xf>
    <xf numFmtId="0" fontId="45" fillId="0" borderId="0" xfId="11" applyFont="1" applyAlignment="1">
      <alignment horizontal="left" vertical="top" wrapText="1" indent="2"/>
    </xf>
    <xf numFmtId="0" fontId="49" fillId="0" borderId="0" xfId="10" applyFont="1" applyAlignment="1">
      <alignment horizontal="left" vertical="top" wrapText="1"/>
    </xf>
    <xf numFmtId="0" fontId="49" fillId="0" borderId="0" xfId="14" applyFont="1" applyAlignment="1">
      <alignment horizontal="left" vertical="top" wrapText="1"/>
    </xf>
    <xf numFmtId="0" fontId="52" fillId="0" borderId="0" xfId="7" applyFont="1"/>
    <xf numFmtId="1" fontId="53" fillId="0" borderId="7" xfId="1" applyNumberFormat="1" applyFont="1" applyBorder="1" applyAlignment="1">
      <alignment horizontal="left" vertical="center" indent="1"/>
    </xf>
    <xf numFmtId="0" fontId="53" fillId="2" borderId="7" xfId="1" applyFont="1" applyFill="1" applyBorder="1" applyAlignment="1">
      <alignment horizontal="left" vertical="center" indent="1"/>
    </xf>
    <xf numFmtId="0" fontId="53" fillId="2" borderId="7" xfId="1" applyFont="1" applyFill="1" applyBorder="1" applyAlignment="1">
      <alignment horizontal="center" vertical="center"/>
    </xf>
    <xf numFmtId="2" fontId="54" fillId="2" borderId="7" xfId="1" applyNumberFormat="1" applyFont="1" applyFill="1" applyBorder="1" applyAlignment="1">
      <alignment horizontal="center" vertical="center"/>
    </xf>
    <xf numFmtId="1" fontId="53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53" fillId="2" borderId="7" xfId="1" applyFont="1" applyFill="1" applyBorder="1" applyAlignment="1" applyProtection="1">
      <alignment horizontal="center" vertical="center" wrapText="1"/>
      <protection locked="0"/>
    </xf>
    <xf numFmtId="165" fontId="53" fillId="2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53" fillId="2" borderId="0" xfId="1" applyFont="1" applyFill="1"/>
    <xf numFmtId="0" fontId="53" fillId="2" borderId="10" xfId="1" applyFont="1" applyFill="1" applyBorder="1" applyAlignment="1">
      <alignment horizontal="center" vertical="center"/>
    </xf>
    <xf numFmtId="1" fontId="53" fillId="3" borderId="11" xfId="1" applyNumberFormat="1" applyFont="1" applyFill="1" applyBorder="1" applyAlignment="1" applyProtection="1">
      <alignment horizontal="center" vertical="center" wrapText="1"/>
      <protection locked="0"/>
    </xf>
  </cellXfs>
  <cellStyles count="15">
    <cellStyle name="Гиперссылка 2" xfId="3" xr:uid="{12982D03-6AA5-48F1-987C-DF18FE1B0ACF}"/>
    <cellStyle name="Обычный" xfId="0" builtinId="0"/>
    <cellStyle name="Обычный 2" xfId="2" xr:uid="{446F33D5-1B4C-446A-800B-D9874E8FFA31}"/>
    <cellStyle name="Обычный 2 2" xfId="6" xr:uid="{2D5C9997-4094-4EF3-BD57-C2C83E5A4FF4}"/>
    <cellStyle name="Обычный 2 2 2" xfId="13" xr:uid="{F23ECFB4-7CB6-4254-ADB1-04FEAF54FA5D}"/>
    <cellStyle name="Обычный 2 2 2 2" xfId="5" xr:uid="{AD8A9A38-9BF3-4C60-8248-FECB0B341A76}"/>
    <cellStyle name="Обычный 2 2 3" xfId="1" xr:uid="{694F3249-ADDD-4B36-80EE-2E372EEF0AEA}"/>
    <cellStyle name="Обычный 3" xfId="7" xr:uid="{10CA1C8D-F2E1-4324-B2A4-BB7942A2DB61}"/>
    <cellStyle name="Обычный 3 2" xfId="12" xr:uid="{E275735C-EB79-4C9A-933A-EA80ACCCC26B}"/>
    <cellStyle name="Обычный 3 2 2" xfId="10" xr:uid="{31EB7388-057B-46DB-B724-6D6C97C95D6E}"/>
    <cellStyle name="Обычный 3 2 2 2" xfId="14" xr:uid="{B323831F-4E0B-48BE-B01D-4EA4C1688034}"/>
    <cellStyle name="Обычный 3 3" xfId="9" xr:uid="{48FD5B4E-6602-44C6-9F54-49BA1E3EF25E}"/>
    <cellStyle name="Обычный 3 3 2" xfId="11" xr:uid="{B620B79F-A20C-4013-8DED-C2D4B73FA684}"/>
    <cellStyle name="Обычный 5 2" xfId="8" xr:uid="{5245FAF6-18FA-4211-9111-8D7147ED0F52}"/>
    <cellStyle name="Обычный_Лист1 2" xfId="4" xr:uid="{953B1D81-680F-47F3-84A3-7ED4BB59D0DE}"/>
  </cellStyles>
  <dxfs count="5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92528</xdr:colOff>
      <xdr:row>1</xdr:row>
      <xdr:rowOff>16328</xdr:rowOff>
    </xdr:from>
    <xdr:to>
      <xdr:col>3</xdr:col>
      <xdr:colOff>415525</xdr:colOff>
      <xdr:row>4</xdr:row>
      <xdr:rowOff>17549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CC41E7-3C17-4860-9874-A9FDE8D9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195942"/>
          <a:ext cx="1857883" cy="1068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A02FF1-797B-4457-B7E8-515BC6B3C5B2}"/>
            </a:ext>
          </a:extLst>
        </xdr:cNvPr>
        <xdr:cNvSpPr txBox="1"/>
      </xdr:nvSpPr>
      <xdr:spPr>
        <a:xfrm>
          <a:off x="258536" y="22151"/>
          <a:ext cx="9324975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690C1759-13C3-472D-8D4F-6C5D2467E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63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368D5A85-D7FE-485A-B6BC-86079B794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286514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75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F9405361-57C3-4CED-AD6D-3B4EF7ACB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165786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7F2B1EA3-D545-402E-9F85-FED3FD8C6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83260B2A-E6B7-4A6E-B4CF-C1BE6F79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93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9FF44FAD-272D-4030-B059-A43CF902C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5815471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98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700D7DD6-0438-4137-AC98-A6F6D777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6908125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8DDABABF-3893-4CFA-9D67-B28B718B8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F6E8B2BE-A953-4C66-A485-5E8168DEF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716125"/>
          <a:ext cx="5268060" cy="485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FA338-5953-4D7D-AF76-9B7D67CB4B80}">
  <sheetPr filterMode="1"/>
  <dimension ref="A1:M633"/>
  <sheetViews>
    <sheetView showGridLines="0" tabSelected="1" workbookViewId="0">
      <selection activeCell="J27" sqref="J27"/>
    </sheetView>
  </sheetViews>
  <sheetFormatPr defaultColWidth="9.6328125" defaultRowHeight="14" x14ac:dyDescent="0.3"/>
  <cols>
    <col min="1" max="1" width="6.7265625" style="3" customWidth="1"/>
    <col min="2" max="2" width="19.1796875" style="2" hidden="1" customWidth="1"/>
    <col min="3" max="3" width="21.7265625" style="2" customWidth="1"/>
    <col min="4" max="4" width="35.81640625" style="2" customWidth="1"/>
    <col min="5" max="5" width="27.7265625" style="2" customWidth="1"/>
    <col min="6" max="6" width="13.26953125" style="2" customWidth="1"/>
    <col min="7" max="7" width="12.26953125" style="2" customWidth="1"/>
    <col min="8" max="8" width="18.54296875" style="2" customWidth="1"/>
    <col min="9" max="9" width="12.26953125" style="2" customWidth="1"/>
    <col min="10" max="10" width="12.7265625" style="2" customWidth="1"/>
    <col min="11" max="11" width="13.54296875" style="2" customWidth="1"/>
    <col min="12" max="12" width="20.1796875" style="2" customWidth="1"/>
    <col min="13" max="16384" width="9.6328125" style="2"/>
  </cols>
  <sheetData>
    <row r="1" spans="1:13" x14ac:dyDescent="0.3">
      <c r="A1" s="1"/>
    </row>
    <row r="2" spans="1:13" ht="53.15" customHeight="1" x14ac:dyDescent="0.3">
      <c r="C2" s="114" t="s">
        <v>0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5.75" customHeight="1" x14ac:dyDescent="0.35">
      <c r="C3" s="4"/>
      <c r="D3" s="4"/>
      <c r="E3" s="4"/>
      <c r="F3" s="5" t="s">
        <v>1</v>
      </c>
      <c r="G3" s="4"/>
      <c r="H3" s="4"/>
      <c r="I3" s="4"/>
      <c r="J3" s="4"/>
      <c r="K3" s="4"/>
      <c r="L3" s="4"/>
    </row>
    <row r="4" spans="1:13" ht="15.75" customHeight="1" x14ac:dyDescent="0.3">
      <c r="C4" s="115" t="s">
        <v>2</v>
      </c>
      <c r="D4" s="115"/>
      <c r="E4" s="115"/>
      <c r="F4" s="115"/>
      <c r="G4" s="4"/>
      <c r="H4" s="6"/>
      <c r="I4" s="4"/>
      <c r="J4" s="4"/>
      <c r="K4" s="4"/>
      <c r="L4" s="4"/>
    </row>
    <row r="5" spans="1:13" ht="15.75" customHeight="1" x14ac:dyDescent="0.3">
      <c r="C5" s="4"/>
      <c r="D5" s="4"/>
      <c r="E5" s="4"/>
      <c r="F5" s="7" t="s">
        <v>3</v>
      </c>
      <c r="G5" s="8" t="s">
        <v>4</v>
      </c>
      <c r="J5" s="4"/>
      <c r="K5" s="4"/>
      <c r="L5" s="4"/>
    </row>
    <row r="7" spans="1:13" x14ac:dyDescent="0.3">
      <c r="C7" s="9" t="s">
        <v>5</v>
      </c>
      <c r="D7" s="9"/>
      <c r="E7" s="9"/>
      <c r="I7" s="116">
        <v>80.489999999999995</v>
      </c>
      <c r="J7" s="117"/>
      <c r="K7" s="10" t="s">
        <v>6</v>
      </c>
    </row>
    <row r="8" spans="1:13" x14ac:dyDescent="0.3">
      <c r="C8" s="14" t="s">
        <v>1541</v>
      </c>
      <c r="D8" s="11" t="s">
        <v>1544</v>
      </c>
      <c r="E8" s="11"/>
      <c r="I8" s="118" t="s">
        <v>1543</v>
      </c>
      <c r="J8" s="119"/>
      <c r="K8" s="12" t="s">
        <v>7</v>
      </c>
    </row>
    <row r="9" spans="1:13" x14ac:dyDescent="0.3">
      <c r="C9" s="13"/>
      <c r="D9" s="11" t="s">
        <v>1545</v>
      </c>
      <c r="E9" s="13"/>
      <c r="I9" s="120">
        <f>SUM(J27:J630)</f>
        <v>0</v>
      </c>
      <c r="J9" s="121"/>
      <c r="K9" s="10" t="s">
        <v>8</v>
      </c>
    </row>
    <row r="10" spans="1:13" x14ac:dyDescent="0.3">
      <c r="C10" s="14" t="s">
        <v>1496</v>
      </c>
      <c r="E10" s="13"/>
      <c r="I10" s="112">
        <f>SUM(L27:L630)</f>
        <v>0</v>
      </c>
      <c r="J10" s="113"/>
      <c r="K10" s="10" t="s">
        <v>9</v>
      </c>
    </row>
    <row r="11" spans="1:13" x14ac:dyDescent="0.3">
      <c r="C11" s="9" t="s">
        <v>10</v>
      </c>
      <c r="E11" s="14"/>
      <c r="I11" s="112"/>
      <c r="J11" s="113"/>
      <c r="K11" s="10" t="s">
        <v>11</v>
      </c>
    </row>
    <row r="12" spans="1:13" x14ac:dyDescent="0.3">
      <c r="C12" s="9" t="s">
        <v>1497</v>
      </c>
      <c r="D12" s="14"/>
      <c r="E12" s="9"/>
      <c r="I12" s="112"/>
      <c r="J12" s="113"/>
      <c r="K12" s="10" t="s">
        <v>12</v>
      </c>
    </row>
    <row r="13" spans="1:13" x14ac:dyDescent="0.3">
      <c r="C13" s="9" t="s">
        <v>13</v>
      </c>
      <c r="D13" s="9"/>
      <c r="E13" s="9"/>
      <c r="I13" s="130"/>
      <c r="J13" s="130"/>
      <c r="K13" s="10"/>
    </row>
    <row r="14" spans="1:13" x14ac:dyDescent="0.3">
      <c r="C14" s="9" t="s">
        <v>15</v>
      </c>
      <c r="D14" s="9"/>
      <c r="E14" s="9"/>
      <c r="I14" s="112">
        <f>I10+I11+I12</f>
        <v>0</v>
      </c>
      <c r="J14" s="113"/>
      <c r="K14" s="10" t="s">
        <v>14</v>
      </c>
    </row>
    <row r="15" spans="1:13" x14ac:dyDescent="0.3">
      <c r="C15" s="9" t="s">
        <v>18</v>
      </c>
      <c r="D15" s="9"/>
      <c r="E15" s="9"/>
      <c r="I15" s="124" t="s">
        <v>16</v>
      </c>
      <c r="J15" s="125"/>
      <c r="K15" s="15" t="s">
        <v>17</v>
      </c>
    </row>
    <row r="16" spans="1:13" ht="14.25" customHeight="1" x14ac:dyDescent="0.3">
      <c r="C16" s="9" t="s">
        <v>20</v>
      </c>
      <c r="D16" s="9"/>
      <c r="E16" s="9"/>
      <c r="F16" s="16"/>
      <c r="G16" s="16"/>
      <c r="H16" s="16"/>
      <c r="I16" s="126" t="str">
        <f>IF(I15="оплата в кассу","5%",IF(I15="оплата на р/счет","14,5%","выберите способ оплаты!"))</f>
        <v>выберите способ оплаты!</v>
      </c>
      <c r="J16" s="127"/>
      <c r="K16" s="17" t="s">
        <v>19</v>
      </c>
    </row>
    <row r="17" spans="1:12" ht="14.25" customHeight="1" x14ac:dyDescent="0.3">
      <c r="C17" s="110" t="s">
        <v>1540</v>
      </c>
      <c r="D17" s="9"/>
      <c r="E17" s="9"/>
      <c r="I17" s="128" t="str">
        <f>IF(OR(I16="-",I16="выберите способ оплаты!"),"-  €",I14+I14*I16)</f>
        <v>-  €</v>
      </c>
      <c r="J17" s="129"/>
      <c r="K17" s="18" t="s">
        <v>21</v>
      </c>
    </row>
    <row r="18" spans="1:12" ht="16.75" customHeight="1" x14ac:dyDescent="0.3">
      <c r="D18" s="9"/>
      <c r="E18" s="9"/>
      <c r="I18" s="122" t="str">
        <f>IF(OR(I16="-",I16="выберите способ оплаты!"),"-  ₽",I17*I7)</f>
        <v>-  ₽</v>
      </c>
      <c r="J18" s="123"/>
      <c r="K18" s="18" t="s">
        <v>21</v>
      </c>
      <c r="L18" s="9"/>
    </row>
    <row r="19" spans="1:12" ht="81" customHeight="1" x14ac:dyDescent="0.3">
      <c r="C19" s="111" t="s">
        <v>1542</v>
      </c>
      <c r="D19" s="111"/>
      <c r="E19" s="111"/>
      <c r="F19" s="111"/>
      <c r="G19" s="111"/>
      <c r="H19" s="111"/>
      <c r="I19" s="109"/>
      <c r="J19" s="109"/>
      <c r="K19" s="18"/>
      <c r="L19" s="9"/>
    </row>
    <row r="20" spans="1:12" ht="11.25" customHeight="1" x14ac:dyDescent="0.3">
      <c r="I20" s="19"/>
      <c r="J20" s="19"/>
      <c r="K20" s="18"/>
      <c r="L20" s="9"/>
    </row>
    <row r="21" spans="1:12" x14ac:dyDescent="0.3">
      <c r="C21" s="20" t="s">
        <v>22</v>
      </c>
      <c r="D21" s="21"/>
      <c r="E21" s="22"/>
      <c r="F21" s="23" t="s">
        <v>23</v>
      </c>
      <c r="G21" s="23" t="s">
        <v>24</v>
      </c>
      <c r="H21" s="23" t="s">
        <v>25</v>
      </c>
      <c r="I21" s="19"/>
      <c r="J21" s="19"/>
      <c r="K21" s="18"/>
      <c r="L21" s="9"/>
    </row>
    <row r="22" spans="1:12" x14ac:dyDescent="0.3">
      <c r="C22" s="24" t="s">
        <v>26</v>
      </c>
      <c r="D22" s="25"/>
      <c r="E22" s="26"/>
      <c r="F22" s="27" t="s">
        <v>27</v>
      </c>
      <c r="G22" s="28">
        <v>53</v>
      </c>
      <c r="H22" s="29">
        <v>850</v>
      </c>
      <c r="K22" s="30"/>
      <c r="L22" s="31"/>
    </row>
    <row r="23" spans="1:12" ht="15" customHeight="1" x14ac:dyDescent="0.3">
      <c r="C23" s="24" t="s">
        <v>28</v>
      </c>
      <c r="D23" s="25"/>
      <c r="E23" s="26"/>
      <c r="F23" s="27" t="s">
        <v>29</v>
      </c>
      <c r="G23" s="28">
        <v>106</v>
      </c>
      <c r="H23" s="29">
        <v>1700</v>
      </c>
    </row>
    <row r="24" spans="1:12" ht="15" customHeight="1" x14ac:dyDescent="0.3">
      <c r="C24" s="24" t="s">
        <v>30</v>
      </c>
      <c r="D24" s="25"/>
      <c r="E24" s="26"/>
      <c r="F24" s="27" t="s">
        <v>31</v>
      </c>
      <c r="G24" s="32">
        <v>5.0999999999999996</v>
      </c>
      <c r="H24" s="29">
        <v>40</v>
      </c>
      <c r="I24" s="33"/>
    </row>
    <row r="25" spans="1:12" x14ac:dyDescent="0.3">
      <c r="B25" s="34"/>
    </row>
    <row r="26" spans="1:12" ht="40.5" x14ac:dyDescent="0.3">
      <c r="A26" s="35"/>
      <c r="B26" s="36" t="s">
        <v>32</v>
      </c>
      <c r="C26" s="36" t="s">
        <v>33</v>
      </c>
      <c r="D26" s="36" t="s">
        <v>34</v>
      </c>
      <c r="E26" s="36" t="s">
        <v>35</v>
      </c>
      <c r="F26" s="37" t="s">
        <v>36</v>
      </c>
      <c r="G26" s="38" t="s">
        <v>37</v>
      </c>
      <c r="H26" s="38" t="s">
        <v>38</v>
      </c>
      <c r="I26" s="38" t="s">
        <v>39</v>
      </c>
      <c r="J26" s="39" t="s">
        <v>40</v>
      </c>
      <c r="K26" s="39" t="s">
        <v>41</v>
      </c>
      <c r="L26" s="39" t="s">
        <v>42</v>
      </c>
    </row>
    <row r="27" spans="1:12" x14ac:dyDescent="0.3">
      <c r="A27" s="35"/>
      <c r="B27" s="40" t="s">
        <v>43</v>
      </c>
      <c r="C27" s="41" t="s">
        <v>44</v>
      </c>
      <c r="D27" s="41" t="s">
        <v>45</v>
      </c>
      <c r="E27" s="41" t="s">
        <v>46</v>
      </c>
      <c r="F27" s="42">
        <v>104</v>
      </c>
      <c r="G27" s="43">
        <v>0.67</v>
      </c>
      <c r="H27" s="43">
        <v>0.6</v>
      </c>
      <c r="I27" s="43">
        <v>0.53</v>
      </c>
      <c r="J27" s="44"/>
      <c r="K27" s="45" t="str">
        <f t="shared" ref="K27:K90" si="0">IF(J27*F27=0,"-",J27*F27)</f>
        <v>-</v>
      </c>
      <c r="L27" s="46" t="str">
        <f t="shared" ref="L27:L90" si="1">IF(J27="","-  €",IF(K27&gt;=1000,I27*K27,IF(K27&gt;=500,H27*K27,G27*K27)))</f>
        <v>-  €</v>
      </c>
    </row>
    <row r="28" spans="1:12" x14ac:dyDescent="0.3">
      <c r="A28" s="35"/>
      <c r="B28" s="40" t="s">
        <v>47</v>
      </c>
      <c r="C28" s="41" t="s">
        <v>44</v>
      </c>
      <c r="D28" s="41" t="s">
        <v>45</v>
      </c>
      <c r="E28" s="41" t="s">
        <v>48</v>
      </c>
      <c r="F28" s="42">
        <v>104</v>
      </c>
      <c r="G28" s="43">
        <v>0.67</v>
      </c>
      <c r="H28" s="43">
        <v>0.6</v>
      </c>
      <c r="I28" s="43">
        <v>0.53</v>
      </c>
      <c r="J28" s="44"/>
      <c r="K28" s="45" t="str">
        <f t="shared" si="0"/>
        <v>-</v>
      </c>
      <c r="L28" s="46" t="str">
        <f t="shared" si="1"/>
        <v>-  €</v>
      </c>
    </row>
    <row r="29" spans="1:12" x14ac:dyDescent="0.3">
      <c r="A29" s="35"/>
      <c r="B29" s="40" t="s">
        <v>49</v>
      </c>
      <c r="C29" s="41" t="s">
        <v>50</v>
      </c>
      <c r="D29" s="41" t="s">
        <v>51</v>
      </c>
      <c r="E29" s="41" t="s">
        <v>52</v>
      </c>
      <c r="F29" s="42">
        <v>104</v>
      </c>
      <c r="G29" s="43">
        <v>0.67</v>
      </c>
      <c r="H29" s="43">
        <v>0.6</v>
      </c>
      <c r="I29" s="43">
        <v>0.53</v>
      </c>
      <c r="J29" s="44"/>
      <c r="K29" s="45" t="str">
        <f t="shared" si="0"/>
        <v>-</v>
      </c>
      <c r="L29" s="46" t="str">
        <f t="shared" si="1"/>
        <v>-  €</v>
      </c>
    </row>
    <row r="30" spans="1:12" x14ac:dyDescent="0.3">
      <c r="A30" s="35"/>
      <c r="B30" s="40" t="s">
        <v>53</v>
      </c>
      <c r="C30" s="41" t="s">
        <v>54</v>
      </c>
      <c r="D30" s="41" t="s">
        <v>55</v>
      </c>
      <c r="E30" s="41" t="s">
        <v>56</v>
      </c>
      <c r="F30" s="42">
        <v>150</v>
      </c>
      <c r="G30" s="43">
        <v>0.68</v>
      </c>
      <c r="H30" s="43">
        <v>0.62</v>
      </c>
      <c r="I30" s="43">
        <v>0.54</v>
      </c>
      <c r="J30" s="44"/>
      <c r="K30" s="45" t="str">
        <f t="shared" si="0"/>
        <v>-</v>
      </c>
      <c r="L30" s="46" t="str">
        <f t="shared" si="1"/>
        <v>-  €</v>
      </c>
    </row>
    <row r="31" spans="1:12" x14ac:dyDescent="0.3">
      <c r="A31" s="35"/>
      <c r="B31" s="40" t="s">
        <v>57</v>
      </c>
      <c r="C31" s="41" t="s">
        <v>54</v>
      </c>
      <c r="D31" s="41" t="s">
        <v>55</v>
      </c>
      <c r="E31" s="41" t="s">
        <v>58</v>
      </c>
      <c r="F31" s="42">
        <v>150</v>
      </c>
      <c r="G31" s="43">
        <v>0.68</v>
      </c>
      <c r="H31" s="43">
        <v>0.62</v>
      </c>
      <c r="I31" s="43">
        <v>0.54</v>
      </c>
      <c r="J31" s="44"/>
      <c r="K31" s="45" t="str">
        <f t="shared" si="0"/>
        <v>-</v>
      </c>
      <c r="L31" s="46" t="str">
        <f t="shared" si="1"/>
        <v>-  €</v>
      </c>
    </row>
    <row r="32" spans="1:12" x14ac:dyDescent="0.3">
      <c r="A32" s="35"/>
      <c r="B32" s="40" t="s">
        <v>59</v>
      </c>
      <c r="C32" s="41" t="s">
        <v>60</v>
      </c>
      <c r="D32" s="41" t="s">
        <v>61</v>
      </c>
      <c r="E32" s="41" t="s">
        <v>62</v>
      </c>
      <c r="F32" s="42">
        <v>150</v>
      </c>
      <c r="G32" s="43">
        <v>0.68</v>
      </c>
      <c r="H32" s="43">
        <v>0.62</v>
      </c>
      <c r="I32" s="43">
        <v>0.54</v>
      </c>
      <c r="J32" s="44"/>
      <c r="K32" s="45" t="str">
        <f t="shared" si="0"/>
        <v>-</v>
      </c>
      <c r="L32" s="46" t="str">
        <f t="shared" si="1"/>
        <v>-  €</v>
      </c>
    </row>
    <row r="33" spans="1:12" x14ac:dyDescent="0.3">
      <c r="A33" s="35"/>
      <c r="B33" s="40" t="s">
        <v>63</v>
      </c>
      <c r="C33" s="41" t="s">
        <v>60</v>
      </c>
      <c r="D33" s="41" t="s">
        <v>61</v>
      </c>
      <c r="E33" s="41" t="s">
        <v>64</v>
      </c>
      <c r="F33" s="42">
        <v>150</v>
      </c>
      <c r="G33" s="43">
        <v>0.68</v>
      </c>
      <c r="H33" s="43">
        <v>0.62</v>
      </c>
      <c r="I33" s="43">
        <v>0.54</v>
      </c>
      <c r="J33" s="44"/>
      <c r="K33" s="45" t="str">
        <f t="shared" si="0"/>
        <v>-</v>
      </c>
      <c r="L33" s="46" t="str">
        <f t="shared" si="1"/>
        <v>-  €</v>
      </c>
    </row>
    <row r="34" spans="1:12" x14ac:dyDescent="0.3">
      <c r="A34" s="35"/>
      <c r="B34" s="40" t="s">
        <v>65</v>
      </c>
      <c r="C34" s="41" t="s">
        <v>66</v>
      </c>
      <c r="D34" s="41" t="s">
        <v>67</v>
      </c>
      <c r="E34" s="41" t="s">
        <v>68</v>
      </c>
      <c r="F34" s="42">
        <v>150</v>
      </c>
      <c r="G34" s="43">
        <v>0.68</v>
      </c>
      <c r="H34" s="43">
        <v>0.62</v>
      </c>
      <c r="I34" s="43">
        <v>0.54</v>
      </c>
      <c r="J34" s="44"/>
      <c r="K34" s="45" t="str">
        <f t="shared" si="0"/>
        <v>-</v>
      </c>
      <c r="L34" s="46" t="str">
        <f t="shared" si="1"/>
        <v>-  €</v>
      </c>
    </row>
    <row r="35" spans="1:12" x14ac:dyDescent="0.3">
      <c r="A35" s="35"/>
      <c r="B35" s="40" t="s">
        <v>69</v>
      </c>
      <c r="C35" s="41" t="s">
        <v>66</v>
      </c>
      <c r="D35" s="41" t="s">
        <v>67</v>
      </c>
      <c r="E35" s="41" t="s">
        <v>70</v>
      </c>
      <c r="F35" s="42">
        <v>150</v>
      </c>
      <c r="G35" s="43">
        <v>0.68</v>
      </c>
      <c r="H35" s="43">
        <v>0.62</v>
      </c>
      <c r="I35" s="43">
        <v>0.54</v>
      </c>
      <c r="J35" s="44"/>
      <c r="K35" s="45" t="str">
        <f t="shared" si="0"/>
        <v>-</v>
      </c>
      <c r="L35" s="46" t="str">
        <f t="shared" si="1"/>
        <v>-  €</v>
      </c>
    </row>
    <row r="36" spans="1:12" x14ac:dyDescent="0.3">
      <c r="A36" s="35"/>
      <c r="B36" s="40" t="s">
        <v>71</v>
      </c>
      <c r="C36" s="41" t="s">
        <v>66</v>
      </c>
      <c r="D36" s="41" t="s">
        <v>67</v>
      </c>
      <c r="E36" s="41" t="s">
        <v>72</v>
      </c>
      <c r="F36" s="42">
        <v>150</v>
      </c>
      <c r="G36" s="43">
        <v>0.68</v>
      </c>
      <c r="H36" s="43">
        <v>0.62</v>
      </c>
      <c r="I36" s="43">
        <v>0.54</v>
      </c>
      <c r="J36" s="44"/>
      <c r="K36" s="45" t="str">
        <f t="shared" si="0"/>
        <v>-</v>
      </c>
      <c r="L36" s="46" t="str">
        <f t="shared" si="1"/>
        <v>-  €</v>
      </c>
    </row>
    <row r="37" spans="1:12" x14ac:dyDescent="0.3">
      <c r="A37" s="35"/>
      <c r="B37" s="40" t="s">
        <v>73</v>
      </c>
      <c r="C37" s="41" t="s">
        <v>66</v>
      </c>
      <c r="D37" s="41" t="s">
        <v>67</v>
      </c>
      <c r="E37" s="41" t="s">
        <v>74</v>
      </c>
      <c r="F37" s="42">
        <v>150</v>
      </c>
      <c r="G37" s="43">
        <v>1.65</v>
      </c>
      <c r="H37" s="43">
        <v>1.59</v>
      </c>
      <c r="I37" s="43">
        <v>1.51</v>
      </c>
      <c r="J37" s="44"/>
      <c r="K37" s="45" t="str">
        <f t="shared" si="0"/>
        <v>-</v>
      </c>
      <c r="L37" s="46" t="str">
        <f t="shared" si="1"/>
        <v>-  €</v>
      </c>
    </row>
    <row r="38" spans="1:12" x14ac:dyDescent="0.3">
      <c r="A38" s="35"/>
      <c r="B38" s="40" t="s">
        <v>75</v>
      </c>
      <c r="C38" s="41" t="s">
        <v>66</v>
      </c>
      <c r="D38" s="41" t="s">
        <v>67</v>
      </c>
      <c r="E38" s="41" t="s">
        <v>76</v>
      </c>
      <c r="F38" s="42">
        <v>150</v>
      </c>
      <c r="G38" s="43">
        <v>0.68</v>
      </c>
      <c r="H38" s="43">
        <v>0.62</v>
      </c>
      <c r="I38" s="43">
        <v>0.54</v>
      </c>
      <c r="J38" s="44"/>
      <c r="K38" s="45" t="str">
        <f t="shared" si="0"/>
        <v>-</v>
      </c>
      <c r="L38" s="46" t="str">
        <f t="shared" si="1"/>
        <v>-  €</v>
      </c>
    </row>
    <row r="39" spans="1:12" x14ac:dyDescent="0.3">
      <c r="A39" s="35"/>
      <c r="B39" s="40" t="s">
        <v>77</v>
      </c>
      <c r="C39" s="41" t="s">
        <v>66</v>
      </c>
      <c r="D39" s="41" t="s">
        <v>67</v>
      </c>
      <c r="E39" s="41" t="s">
        <v>78</v>
      </c>
      <c r="F39" s="42">
        <v>150</v>
      </c>
      <c r="G39" s="43">
        <v>1.29</v>
      </c>
      <c r="H39" s="43">
        <v>1.23</v>
      </c>
      <c r="I39" s="43">
        <v>1.1499999999999999</v>
      </c>
      <c r="J39" s="44"/>
      <c r="K39" s="45" t="str">
        <f t="shared" si="0"/>
        <v>-</v>
      </c>
      <c r="L39" s="46" t="str">
        <f t="shared" si="1"/>
        <v>-  €</v>
      </c>
    </row>
    <row r="40" spans="1:12" x14ac:dyDescent="0.3">
      <c r="A40" s="35"/>
      <c r="B40" s="40" t="s">
        <v>79</v>
      </c>
      <c r="C40" s="41" t="s">
        <v>66</v>
      </c>
      <c r="D40" s="41" t="s">
        <v>67</v>
      </c>
      <c r="E40" s="41" t="s">
        <v>80</v>
      </c>
      <c r="F40" s="42">
        <v>150</v>
      </c>
      <c r="G40" s="43">
        <v>1.29</v>
      </c>
      <c r="H40" s="43">
        <v>1.23</v>
      </c>
      <c r="I40" s="43">
        <v>1.1499999999999999</v>
      </c>
      <c r="J40" s="44"/>
      <c r="K40" s="45" t="str">
        <f t="shared" si="0"/>
        <v>-</v>
      </c>
      <c r="L40" s="46" t="str">
        <f t="shared" si="1"/>
        <v>-  €</v>
      </c>
    </row>
    <row r="41" spans="1:12" x14ac:dyDescent="0.3">
      <c r="A41" s="35"/>
      <c r="B41" s="40" t="s">
        <v>81</v>
      </c>
      <c r="C41" s="41" t="s">
        <v>66</v>
      </c>
      <c r="D41" s="41" t="s">
        <v>67</v>
      </c>
      <c r="E41" s="41" t="s">
        <v>82</v>
      </c>
      <c r="F41" s="42">
        <v>150</v>
      </c>
      <c r="G41" s="43">
        <v>0.68</v>
      </c>
      <c r="H41" s="43">
        <v>0.62</v>
      </c>
      <c r="I41" s="43">
        <v>0.54</v>
      </c>
      <c r="J41" s="44"/>
      <c r="K41" s="45" t="str">
        <f t="shared" si="0"/>
        <v>-</v>
      </c>
      <c r="L41" s="46" t="str">
        <f t="shared" si="1"/>
        <v>-  €</v>
      </c>
    </row>
    <row r="42" spans="1:12" x14ac:dyDescent="0.3">
      <c r="A42" s="35"/>
      <c r="B42" s="40" t="s">
        <v>83</v>
      </c>
      <c r="C42" s="41" t="s">
        <v>66</v>
      </c>
      <c r="D42" s="41" t="s">
        <v>67</v>
      </c>
      <c r="E42" s="41" t="s">
        <v>84</v>
      </c>
      <c r="F42" s="42">
        <v>150</v>
      </c>
      <c r="G42" s="43">
        <v>1.29</v>
      </c>
      <c r="H42" s="43">
        <v>1.23</v>
      </c>
      <c r="I42" s="43">
        <v>1.1499999999999999</v>
      </c>
      <c r="J42" s="44"/>
      <c r="K42" s="45" t="str">
        <f t="shared" si="0"/>
        <v>-</v>
      </c>
      <c r="L42" s="46" t="str">
        <f t="shared" si="1"/>
        <v>-  €</v>
      </c>
    </row>
    <row r="43" spans="1:12" x14ac:dyDescent="0.3">
      <c r="A43" s="35"/>
      <c r="B43" s="40" t="s">
        <v>85</v>
      </c>
      <c r="C43" s="41" t="s">
        <v>66</v>
      </c>
      <c r="D43" s="41" t="s">
        <v>67</v>
      </c>
      <c r="E43" s="41" t="s">
        <v>86</v>
      </c>
      <c r="F43" s="42">
        <v>150</v>
      </c>
      <c r="G43" s="43">
        <v>0.68</v>
      </c>
      <c r="H43" s="43">
        <v>0.62</v>
      </c>
      <c r="I43" s="43">
        <v>0.54</v>
      </c>
      <c r="J43" s="44"/>
      <c r="K43" s="45" t="str">
        <f t="shared" si="0"/>
        <v>-</v>
      </c>
      <c r="L43" s="46" t="str">
        <f t="shared" si="1"/>
        <v>-  €</v>
      </c>
    </row>
    <row r="44" spans="1:12" x14ac:dyDescent="0.3">
      <c r="A44" s="35"/>
      <c r="B44" s="40" t="s">
        <v>87</v>
      </c>
      <c r="C44" s="41" t="s">
        <v>66</v>
      </c>
      <c r="D44" s="41" t="s">
        <v>67</v>
      </c>
      <c r="E44" s="41" t="s">
        <v>88</v>
      </c>
      <c r="F44" s="42">
        <v>150</v>
      </c>
      <c r="G44" s="43">
        <v>0.68</v>
      </c>
      <c r="H44" s="43">
        <v>0.62</v>
      </c>
      <c r="I44" s="43">
        <v>0.54</v>
      </c>
      <c r="J44" s="44"/>
      <c r="K44" s="45" t="str">
        <f t="shared" si="0"/>
        <v>-</v>
      </c>
      <c r="L44" s="46" t="str">
        <f t="shared" si="1"/>
        <v>-  €</v>
      </c>
    </row>
    <row r="45" spans="1:12" x14ac:dyDescent="0.3">
      <c r="A45" s="35"/>
      <c r="B45" s="40" t="s">
        <v>89</v>
      </c>
      <c r="C45" s="41" t="s">
        <v>66</v>
      </c>
      <c r="D45" s="41" t="s">
        <v>67</v>
      </c>
      <c r="E45" s="41" t="s">
        <v>90</v>
      </c>
      <c r="F45" s="42">
        <v>150</v>
      </c>
      <c r="G45" s="43">
        <v>0.68</v>
      </c>
      <c r="H45" s="43">
        <v>0.62</v>
      </c>
      <c r="I45" s="43">
        <v>0.54</v>
      </c>
      <c r="J45" s="44"/>
      <c r="K45" s="45" t="str">
        <f t="shared" si="0"/>
        <v>-</v>
      </c>
      <c r="L45" s="46" t="str">
        <f t="shared" si="1"/>
        <v>-  €</v>
      </c>
    </row>
    <row r="46" spans="1:12" x14ac:dyDescent="0.3">
      <c r="A46" s="35"/>
      <c r="B46" s="40" t="s">
        <v>91</v>
      </c>
      <c r="C46" s="41" t="s">
        <v>66</v>
      </c>
      <c r="D46" s="41" t="s">
        <v>67</v>
      </c>
      <c r="E46" s="41" t="s">
        <v>92</v>
      </c>
      <c r="F46" s="42">
        <v>150</v>
      </c>
      <c r="G46" s="43">
        <v>1.29</v>
      </c>
      <c r="H46" s="43">
        <v>1.23</v>
      </c>
      <c r="I46" s="43">
        <v>1.1499999999999999</v>
      </c>
      <c r="J46" s="44"/>
      <c r="K46" s="45" t="str">
        <f t="shared" si="0"/>
        <v>-</v>
      </c>
      <c r="L46" s="46" t="str">
        <f t="shared" si="1"/>
        <v>-  €</v>
      </c>
    </row>
    <row r="47" spans="1:12" x14ac:dyDescent="0.3">
      <c r="A47" s="35"/>
      <c r="B47" s="40" t="s">
        <v>93</v>
      </c>
      <c r="C47" s="41" t="s">
        <v>66</v>
      </c>
      <c r="D47" s="41" t="s">
        <v>67</v>
      </c>
      <c r="E47" s="41" t="s">
        <v>94</v>
      </c>
      <c r="F47" s="42">
        <v>150</v>
      </c>
      <c r="G47" s="43">
        <v>0.68</v>
      </c>
      <c r="H47" s="43">
        <v>0.62</v>
      </c>
      <c r="I47" s="43">
        <v>0.54</v>
      </c>
      <c r="J47" s="44"/>
      <c r="K47" s="45" t="str">
        <f t="shared" si="0"/>
        <v>-</v>
      </c>
      <c r="L47" s="46" t="str">
        <f t="shared" si="1"/>
        <v>-  €</v>
      </c>
    </row>
    <row r="48" spans="1:12" x14ac:dyDescent="0.3">
      <c r="A48" s="35"/>
      <c r="B48" s="40" t="s">
        <v>95</v>
      </c>
      <c r="C48" s="41" t="s">
        <v>66</v>
      </c>
      <c r="D48" s="41" t="s">
        <v>67</v>
      </c>
      <c r="E48" s="41" t="s">
        <v>96</v>
      </c>
      <c r="F48" s="42">
        <v>150</v>
      </c>
      <c r="G48" s="43">
        <v>1.29</v>
      </c>
      <c r="H48" s="43">
        <v>1.23</v>
      </c>
      <c r="I48" s="43">
        <v>1.1499999999999999</v>
      </c>
      <c r="J48" s="44"/>
      <c r="K48" s="45" t="str">
        <f t="shared" si="0"/>
        <v>-</v>
      </c>
      <c r="L48" s="46" t="str">
        <f t="shared" si="1"/>
        <v>-  €</v>
      </c>
    </row>
    <row r="49" spans="1:12" x14ac:dyDescent="0.3">
      <c r="A49" s="35"/>
      <c r="B49" s="40" t="s">
        <v>97</v>
      </c>
      <c r="C49" s="41" t="s">
        <v>66</v>
      </c>
      <c r="D49" s="41" t="s">
        <v>67</v>
      </c>
      <c r="E49" s="41" t="s">
        <v>98</v>
      </c>
      <c r="F49" s="42">
        <v>150</v>
      </c>
      <c r="G49" s="43">
        <v>0.68</v>
      </c>
      <c r="H49" s="43">
        <v>0.62</v>
      </c>
      <c r="I49" s="43">
        <v>0.54</v>
      </c>
      <c r="J49" s="44"/>
      <c r="K49" s="45" t="str">
        <f t="shared" si="0"/>
        <v>-</v>
      </c>
      <c r="L49" s="46" t="str">
        <f t="shared" si="1"/>
        <v>-  €</v>
      </c>
    </row>
    <row r="50" spans="1:12" s="151" customFormat="1" hidden="1" x14ac:dyDescent="0.3">
      <c r="A50" s="143"/>
      <c r="B50" s="144" t="s">
        <v>99</v>
      </c>
      <c r="C50" s="145" t="s">
        <v>66</v>
      </c>
      <c r="D50" s="145" t="s">
        <v>67</v>
      </c>
      <c r="E50" s="145" t="s">
        <v>100</v>
      </c>
      <c r="F50" s="146">
        <v>150</v>
      </c>
      <c r="G50" s="147">
        <v>0.71</v>
      </c>
      <c r="H50" s="147">
        <v>0.64</v>
      </c>
      <c r="I50" s="147">
        <v>0.57000000000000006</v>
      </c>
      <c r="J50" s="148"/>
      <c r="K50" s="149" t="str">
        <f t="shared" si="0"/>
        <v>-</v>
      </c>
      <c r="L50" s="150" t="str">
        <f t="shared" si="1"/>
        <v>-  €</v>
      </c>
    </row>
    <row r="51" spans="1:12" x14ac:dyDescent="0.3">
      <c r="A51" s="35"/>
      <c r="B51" s="40" t="s">
        <v>101</v>
      </c>
      <c r="C51" s="41" t="s">
        <v>66</v>
      </c>
      <c r="D51" s="41" t="s">
        <v>67</v>
      </c>
      <c r="E51" s="41" t="s">
        <v>102</v>
      </c>
      <c r="F51" s="42">
        <v>150</v>
      </c>
      <c r="G51" s="43">
        <v>0.68</v>
      </c>
      <c r="H51" s="43">
        <v>0.62</v>
      </c>
      <c r="I51" s="43">
        <v>0.54</v>
      </c>
      <c r="J51" s="44"/>
      <c r="K51" s="45" t="str">
        <f t="shared" si="0"/>
        <v>-</v>
      </c>
      <c r="L51" s="46" t="str">
        <f t="shared" si="1"/>
        <v>-  €</v>
      </c>
    </row>
    <row r="52" spans="1:12" x14ac:dyDescent="0.3">
      <c r="A52" s="35"/>
      <c r="B52" s="40" t="s">
        <v>103</v>
      </c>
      <c r="C52" s="41" t="s">
        <v>66</v>
      </c>
      <c r="D52" s="41" t="s">
        <v>67</v>
      </c>
      <c r="E52" s="41" t="s">
        <v>104</v>
      </c>
      <c r="F52" s="42">
        <v>150</v>
      </c>
      <c r="G52" s="43">
        <v>0.68</v>
      </c>
      <c r="H52" s="43">
        <v>0.62</v>
      </c>
      <c r="I52" s="43">
        <v>0.54</v>
      </c>
      <c r="J52" s="44"/>
      <c r="K52" s="45" t="str">
        <f t="shared" si="0"/>
        <v>-</v>
      </c>
      <c r="L52" s="46" t="str">
        <f t="shared" si="1"/>
        <v>-  €</v>
      </c>
    </row>
    <row r="53" spans="1:12" x14ac:dyDescent="0.3">
      <c r="A53" s="35"/>
      <c r="B53" s="40" t="s">
        <v>105</v>
      </c>
      <c r="C53" s="41" t="s">
        <v>66</v>
      </c>
      <c r="D53" s="41" t="s">
        <v>67</v>
      </c>
      <c r="E53" s="41" t="s">
        <v>106</v>
      </c>
      <c r="F53" s="42">
        <v>150</v>
      </c>
      <c r="G53" s="43">
        <v>1.29</v>
      </c>
      <c r="H53" s="43">
        <v>1.23</v>
      </c>
      <c r="I53" s="43">
        <v>1.1499999999999999</v>
      </c>
      <c r="J53" s="44"/>
      <c r="K53" s="45" t="str">
        <f t="shared" si="0"/>
        <v>-</v>
      </c>
      <c r="L53" s="46" t="str">
        <f t="shared" si="1"/>
        <v>-  €</v>
      </c>
    </row>
    <row r="54" spans="1:12" x14ac:dyDescent="0.3">
      <c r="A54" s="35"/>
      <c r="B54" s="40" t="s">
        <v>107</v>
      </c>
      <c r="C54" s="41" t="s">
        <v>66</v>
      </c>
      <c r="D54" s="41" t="s">
        <v>67</v>
      </c>
      <c r="E54" s="41" t="s">
        <v>108</v>
      </c>
      <c r="F54" s="42">
        <v>150</v>
      </c>
      <c r="G54" s="43">
        <v>1.33</v>
      </c>
      <c r="H54" s="43">
        <v>1.27</v>
      </c>
      <c r="I54" s="43">
        <v>1.19</v>
      </c>
      <c r="J54" s="44"/>
      <c r="K54" s="45" t="str">
        <f t="shared" si="0"/>
        <v>-</v>
      </c>
      <c r="L54" s="46" t="str">
        <f t="shared" si="1"/>
        <v>-  €</v>
      </c>
    </row>
    <row r="55" spans="1:12" x14ac:dyDescent="0.3">
      <c r="A55" s="35"/>
      <c r="B55" s="40" t="s">
        <v>109</v>
      </c>
      <c r="C55" s="41" t="s">
        <v>66</v>
      </c>
      <c r="D55" s="41" t="s">
        <v>67</v>
      </c>
      <c r="E55" s="41" t="s">
        <v>110</v>
      </c>
      <c r="F55" s="42">
        <v>150</v>
      </c>
      <c r="G55" s="43">
        <v>1.29</v>
      </c>
      <c r="H55" s="43">
        <v>1.23</v>
      </c>
      <c r="I55" s="43">
        <v>1.1499999999999999</v>
      </c>
      <c r="J55" s="44"/>
      <c r="K55" s="45" t="str">
        <f t="shared" si="0"/>
        <v>-</v>
      </c>
      <c r="L55" s="46" t="str">
        <f t="shared" si="1"/>
        <v>-  €</v>
      </c>
    </row>
    <row r="56" spans="1:12" x14ac:dyDescent="0.3">
      <c r="A56" s="35"/>
      <c r="B56" s="40" t="s">
        <v>111</v>
      </c>
      <c r="C56" s="41" t="s">
        <v>66</v>
      </c>
      <c r="D56" s="41" t="s">
        <v>67</v>
      </c>
      <c r="E56" s="41" t="s">
        <v>112</v>
      </c>
      <c r="F56" s="42">
        <v>150</v>
      </c>
      <c r="G56" s="43">
        <v>0.85</v>
      </c>
      <c r="H56" s="43">
        <v>0.78</v>
      </c>
      <c r="I56" s="43">
        <v>0.71</v>
      </c>
      <c r="J56" s="44"/>
      <c r="K56" s="45" t="str">
        <f t="shared" si="0"/>
        <v>-</v>
      </c>
      <c r="L56" s="46" t="str">
        <f t="shared" si="1"/>
        <v>-  €</v>
      </c>
    </row>
    <row r="57" spans="1:12" x14ac:dyDescent="0.3">
      <c r="A57" s="35"/>
      <c r="B57" s="40" t="s">
        <v>113</v>
      </c>
      <c r="C57" s="41" t="s">
        <v>66</v>
      </c>
      <c r="D57" s="41" t="s">
        <v>67</v>
      </c>
      <c r="E57" s="41" t="s">
        <v>114</v>
      </c>
      <c r="F57" s="42">
        <v>150</v>
      </c>
      <c r="G57" s="43">
        <v>1.29</v>
      </c>
      <c r="H57" s="43">
        <v>1.23</v>
      </c>
      <c r="I57" s="43">
        <v>1.1499999999999999</v>
      </c>
      <c r="J57" s="44"/>
      <c r="K57" s="45" t="str">
        <f t="shared" si="0"/>
        <v>-</v>
      </c>
      <c r="L57" s="46" t="str">
        <f t="shared" si="1"/>
        <v>-  €</v>
      </c>
    </row>
    <row r="58" spans="1:12" x14ac:dyDescent="0.3">
      <c r="A58" s="35"/>
      <c r="B58" s="40" t="s">
        <v>115</v>
      </c>
      <c r="C58" s="41" t="s">
        <v>66</v>
      </c>
      <c r="D58" s="41" t="s">
        <v>67</v>
      </c>
      <c r="E58" s="41" t="s">
        <v>116</v>
      </c>
      <c r="F58" s="42">
        <v>150</v>
      </c>
      <c r="G58" s="43">
        <v>1.29</v>
      </c>
      <c r="H58" s="43">
        <v>1.23</v>
      </c>
      <c r="I58" s="43">
        <v>1.1499999999999999</v>
      </c>
      <c r="J58" s="44"/>
      <c r="K58" s="45" t="str">
        <f t="shared" si="0"/>
        <v>-</v>
      </c>
      <c r="L58" s="46" t="str">
        <f t="shared" si="1"/>
        <v>-  €</v>
      </c>
    </row>
    <row r="59" spans="1:12" x14ac:dyDescent="0.3">
      <c r="A59" s="35"/>
      <c r="B59" s="40" t="s">
        <v>117</v>
      </c>
      <c r="C59" s="41" t="s">
        <v>66</v>
      </c>
      <c r="D59" s="41" t="s">
        <v>67</v>
      </c>
      <c r="E59" s="41" t="s">
        <v>118</v>
      </c>
      <c r="F59" s="42">
        <v>150</v>
      </c>
      <c r="G59" s="43">
        <v>0.68</v>
      </c>
      <c r="H59" s="43">
        <v>0.62</v>
      </c>
      <c r="I59" s="43">
        <v>0.54</v>
      </c>
      <c r="J59" s="44"/>
      <c r="K59" s="45" t="str">
        <f t="shared" si="0"/>
        <v>-</v>
      </c>
      <c r="L59" s="46" t="str">
        <f t="shared" si="1"/>
        <v>-  €</v>
      </c>
    </row>
    <row r="60" spans="1:12" x14ac:dyDescent="0.3">
      <c r="A60" s="35"/>
      <c r="B60" s="40" t="s">
        <v>119</v>
      </c>
      <c r="C60" s="41" t="s">
        <v>66</v>
      </c>
      <c r="D60" s="41" t="s">
        <v>67</v>
      </c>
      <c r="E60" s="41" t="s">
        <v>120</v>
      </c>
      <c r="F60" s="42">
        <v>150</v>
      </c>
      <c r="G60" s="43">
        <v>0.68</v>
      </c>
      <c r="H60" s="43">
        <v>0.62</v>
      </c>
      <c r="I60" s="43">
        <v>0.54</v>
      </c>
      <c r="J60" s="44"/>
      <c r="K60" s="45" t="str">
        <f t="shared" si="0"/>
        <v>-</v>
      </c>
      <c r="L60" s="46" t="str">
        <f t="shared" si="1"/>
        <v>-  €</v>
      </c>
    </row>
    <row r="61" spans="1:12" x14ac:dyDescent="0.3">
      <c r="A61" s="35"/>
      <c r="B61" s="40" t="s">
        <v>121</v>
      </c>
      <c r="C61" s="41" t="s">
        <v>66</v>
      </c>
      <c r="D61" s="41" t="s">
        <v>67</v>
      </c>
      <c r="E61" s="41" t="s">
        <v>122</v>
      </c>
      <c r="F61" s="42">
        <v>150</v>
      </c>
      <c r="G61" s="43">
        <v>0.68</v>
      </c>
      <c r="H61" s="43">
        <v>0.62</v>
      </c>
      <c r="I61" s="43">
        <v>0.54</v>
      </c>
      <c r="J61" s="44"/>
      <c r="K61" s="45" t="str">
        <f t="shared" si="0"/>
        <v>-</v>
      </c>
      <c r="L61" s="46" t="str">
        <f t="shared" si="1"/>
        <v>-  €</v>
      </c>
    </row>
    <row r="62" spans="1:12" x14ac:dyDescent="0.3">
      <c r="A62" s="35"/>
      <c r="B62" s="40" t="s">
        <v>123</v>
      </c>
      <c r="C62" s="41" t="s">
        <v>66</v>
      </c>
      <c r="D62" s="41" t="s">
        <v>67</v>
      </c>
      <c r="E62" s="41" t="s">
        <v>124</v>
      </c>
      <c r="F62" s="42">
        <v>150</v>
      </c>
      <c r="G62" s="43">
        <v>1.29</v>
      </c>
      <c r="H62" s="43">
        <v>1.23</v>
      </c>
      <c r="I62" s="43">
        <v>1.1499999999999999</v>
      </c>
      <c r="J62" s="44"/>
      <c r="K62" s="45" t="str">
        <f t="shared" si="0"/>
        <v>-</v>
      </c>
      <c r="L62" s="46" t="str">
        <f t="shared" si="1"/>
        <v>-  €</v>
      </c>
    </row>
    <row r="63" spans="1:12" x14ac:dyDescent="0.3">
      <c r="A63" s="35"/>
      <c r="B63" s="40" t="s">
        <v>125</v>
      </c>
      <c r="C63" s="41" t="s">
        <v>66</v>
      </c>
      <c r="D63" s="41" t="s">
        <v>67</v>
      </c>
      <c r="E63" s="41" t="s">
        <v>126</v>
      </c>
      <c r="F63" s="42">
        <v>150</v>
      </c>
      <c r="G63" s="43">
        <v>0.68</v>
      </c>
      <c r="H63" s="43">
        <v>0.62</v>
      </c>
      <c r="I63" s="43">
        <v>0.54</v>
      </c>
      <c r="J63" s="44"/>
      <c r="K63" s="45" t="str">
        <f t="shared" si="0"/>
        <v>-</v>
      </c>
      <c r="L63" s="46" t="str">
        <f t="shared" si="1"/>
        <v>-  €</v>
      </c>
    </row>
    <row r="64" spans="1:12" x14ac:dyDescent="0.3">
      <c r="A64" s="35"/>
      <c r="B64" s="40" t="s">
        <v>127</v>
      </c>
      <c r="C64" s="41" t="s">
        <v>66</v>
      </c>
      <c r="D64" s="41" t="s">
        <v>67</v>
      </c>
      <c r="E64" s="41" t="s">
        <v>128</v>
      </c>
      <c r="F64" s="42">
        <v>150</v>
      </c>
      <c r="G64" s="43">
        <v>0.68</v>
      </c>
      <c r="H64" s="43">
        <v>0.62</v>
      </c>
      <c r="I64" s="43">
        <v>0.54</v>
      </c>
      <c r="J64" s="44"/>
      <c r="K64" s="45" t="str">
        <f t="shared" si="0"/>
        <v>-</v>
      </c>
      <c r="L64" s="46" t="str">
        <f t="shared" si="1"/>
        <v>-  €</v>
      </c>
    </row>
    <row r="65" spans="1:12" x14ac:dyDescent="0.3">
      <c r="A65" s="35"/>
      <c r="B65" s="40" t="s">
        <v>129</v>
      </c>
      <c r="C65" s="41" t="s">
        <v>66</v>
      </c>
      <c r="D65" s="41" t="s">
        <v>67</v>
      </c>
      <c r="E65" s="41" t="s">
        <v>130</v>
      </c>
      <c r="F65" s="42">
        <v>150</v>
      </c>
      <c r="G65" s="43">
        <v>0.68</v>
      </c>
      <c r="H65" s="43">
        <v>0.62</v>
      </c>
      <c r="I65" s="43">
        <v>0.54</v>
      </c>
      <c r="J65" s="44"/>
      <c r="K65" s="45" t="str">
        <f t="shared" si="0"/>
        <v>-</v>
      </c>
      <c r="L65" s="46" t="str">
        <f t="shared" si="1"/>
        <v>-  €</v>
      </c>
    </row>
    <row r="66" spans="1:12" x14ac:dyDescent="0.3">
      <c r="A66" s="35"/>
      <c r="B66" s="40" t="s">
        <v>131</v>
      </c>
      <c r="C66" s="41" t="s">
        <v>66</v>
      </c>
      <c r="D66" s="41" t="s">
        <v>67</v>
      </c>
      <c r="E66" s="41" t="s">
        <v>132</v>
      </c>
      <c r="F66" s="42">
        <v>150</v>
      </c>
      <c r="G66" s="43">
        <v>0.68</v>
      </c>
      <c r="H66" s="43">
        <v>0.62</v>
      </c>
      <c r="I66" s="43">
        <v>0.54</v>
      </c>
      <c r="J66" s="44"/>
      <c r="K66" s="45" t="str">
        <f t="shared" si="0"/>
        <v>-</v>
      </c>
      <c r="L66" s="46" t="str">
        <f t="shared" si="1"/>
        <v>-  €</v>
      </c>
    </row>
    <row r="67" spans="1:12" s="151" customFormat="1" hidden="1" x14ac:dyDescent="0.3">
      <c r="A67" s="143"/>
      <c r="B67" s="144" t="s">
        <v>133</v>
      </c>
      <c r="C67" s="145" t="s">
        <v>66</v>
      </c>
      <c r="D67" s="145" t="s">
        <v>67</v>
      </c>
      <c r="E67" s="145" t="s">
        <v>134</v>
      </c>
      <c r="F67" s="146">
        <v>150</v>
      </c>
      <c r="G67" s="147">
        <v>1.29</v>
      </c>
      <c r="H67" s="147">
        <v>1.23</v>
      </c>
      <c r="I67" s="147">
        <v>1.1499999999999999</v>
      </c>
      <c r="J67" s="148"/>
      <c r="K67" s="149" t="str">
        <f t="shared" si="0"/>
        <v>-</v>
      </c>
      <c r="L67" s="150" t="str">
        <f t="shared" si="1"/>
        <v>-  €</v>
      </c>
    </row>
    <row r="68" spans="1:12" x14ac:dyDescent="0.3">
      <c r="A68" s="35"/>
      <c r="B68" s="40" t="s">
        <v>135</v>
      </c>
      <c r="C68" s="41" t="s">
        <v>66</v>
      </c>
      <c r="D68" s="41" t="s">
        <v>67</v>
      </c>
      <c r="E68" s="41" t="s">
        <v>136</v>
      </c>
      <c r="F68" s="42">
        <v>150</v>
      </c>
      <c r="G68" s="43">
        <v>1.29</v>
      </c>
      <c r="H68" s="43">
        <v>1.23</v>
      </c>
      <c r="I68" s="43">
        <v>1.1499999999999999</v>
      </c>
      <c r="J68" s="44"/>
      <c r="K68" s="45" t="str">
        <f t="shared" si="0"/>
        <v>-</v>
      </c>
      <c r="L68" s="46" t="str">
        <f t="shared" si="1"/>
        <v>-  €</v>
      </c>
    </row>
    <row r="69" spans="1:12" x14ac:dyDescent="0.3">
      <c r="A69" s="35"/>
      <c r="B69" s="40" t="s">
        <v>137</v>
      </c>
      <c r="C69" s="41" t="s">
        <v>138</v>
      </c>
      <c r="D69" s="41" t="s">
        <v>139</v>
      </c>
      <c r="E69" s="41" t="s">
        <v>140</v>
      </c>
      <c r="F69" s="42">
        <v>150</v>
      </c>
      <c r="G69" s="43">
        <v>0.66</v>
      </c>
      <c r="H69" s="43">
        <v>0.59</v>
      </c>
      <c r="I69" s="43">
        <v>0.52</v>
      </c>
      <c r="J69" s="44"/>
      <c r="K69" s="45" t="str">
        <f t="shared" si="0"/>
        <v>-</v>
      </c>
      <c r="L69" s="46" t="str">
        <f t="shared" si="1"/>
        <v>-  €</v>
      </c>
    </row>
    <row r="70" spans="1:12" s="151" customFormat="1" hidden="1" x14ac:dyDescent="0.3">
      <c r="A70" s="143"/>
      <c r="B70" s="144" t="s">
        <v>1498</v>
      </c>
      <c r="C70" s="145" t="s">
        <v>138</v>
      </c>
      <c r="D70" s="145" t="s">
        <v>139</v>
      </c>
      <c r="E70" s="145" t="s">
        <v>150</v>
      </c>
      <c r="F70" s="146">
        <v>150</v>
      </c>
      <c r="G70" s="147">
        <v>0.66</v>
      </c>
      <c r="H70" s="147">
        <v>0.59</v>
      </c>
      <c r="I70" s="147">
        <v>0.52</v>
      </c>
      <c r="J70" s="148"/>
      <c r="K70" s="149" t="str">
        <f t="shared" si="0"/>
        <v>-</v>
      </c>
      <c r="L70" s="150" t="str">
        <f t="shared" si="1"/>
        <v>-  €</v>
      </c>
    </row>
    <row r="71" spans="1:12" x14ac:dyDescent="0.3">
      <c r="A71" s="35"/>
      <c r="B71" s="40" t="s">
        <v>1499</v>
      </c>
      <c r="C71" s="41" t="s">
        <v>138</v>
      </c>
      <c r="D71" s="41" t="s">
        <v>139</v>
      </c>
      <c r="E71" s="41"/>
      <c r="F71" s="42">
        <v>150</v>
      </c>
      <c r="G71" s="43">
        <v>0.66</v>
      </c>
      <c r="H71" s="43">
        <v>0.59</v>
      </c>
      <c r="I71" s="43">
        <v>0.52</v>
      </c>
      <c r="J71" s="44"/>
      <c r="K71" s="45" t="str">
        <f t="shared" si="0"/>
        <v>-</v>
      </c>
      <c r="L71" s="46" t="str">
        <f t="shared" si="1"/>
        <v>-  €</v>
      </c>
    </row>
    <row r="72" spans="1:12" s="151" customFormat="1" hidden="1" x14ac:dyDescent="0.3">
      <c r="A72" s="143"/>
      <c r="B72" s="144" t="s">
        <v>141</v>
      </c>
      <c r="C72" s="145" t="s">
        <v>142</v>
      </c>
      <c r="D72" s="145" t="s">
        <v>143</v>
      </c>
      <c r="E72" s="145" t="s">
        <v>144</v>
      </c>
      <c r="F72" s="146">
        <v>150</v>
      </c>
      <c r="G72" s="147">
        <v>0.66</v>
      </c>
      <c r="H72" s="147">
        <v>0.59</v>
      </c>
      <c r="I72" s="147">
        <v>0.52</v>
      </c>
      <c r="J72" s="148"/>
      <c r="K72" s="149" t="str">
        <f t="shared" si="0"/>
        <v>-</v>
      </c>
      <c r="L72" s="150" t="str">
        <f t="shared" si="1"/>
        <v>-  €</v>
      </c>
    </row>
    <row r="73" spans="1:12" x14ac:dyDescent="0.3">
      <c r="A73" s="35"/>
      <c r="B73" s="40" t="s">
        <v>1500</v>
      </c>
      <c r="C73" s="41" t="s">
        <v>142</v>
      </c>
      <c r="D73" s="41" t="s">
        <v>143</v>
      </c>
      <c r="E73" s="41" t="s">
        <v>1501</v>
      </c>
      <c r="F73" s="42">
        <v>150</v>
      </c>
      <c r="G73" s="43">
        <v>0.66</v>
      </c>
      <c r="H73" s="43">
        <v>0.59</v>
      </c>
      <c r="I73" s="43">
        <v>0.52</v>
      </c>
      <c r="J73" s="44"/>
      <c r="K73" s="45" t="str">
        <f t="shared" si="0"/>
        <v>-</v>
      </c>
      <c r="L73" s="46" t="str">
        <f t="shared" si="1"/>
        <v>-  €</v>
      </c>
    </row>
    <row r="74" spans="1:12" x14ac:dyDescent="0.3">
      <c r="A74" s="35"/>
      <c r="B74" s="40" t="s">
        <v>145</v>
      </c>
      <c r="C74" s="41" t="s">
        <v>142</v>
      </c>
      <c r="D74" s="41" t="s">
        <v>143</v>
      </c>
      <c r="E74" s="41" t="s">
        <v>146</v>
      </c>
      <c r="F74" s="42">
        <v>150</v>
      </c>
      <c r="G74" s="43">
        <v>0.66</v>
      </c>
      <c r="H74" s="43">
        <v>0.59</v>
      </c>
      <c r="I74" s="43">
        <v>0.52</v>
      </c>
      <c r="J74" s="44"/>
      <c r="K74" s="45" t="str">
        <f t="shared" si="0"/>
        <v>-</v>
      </c>
      <c r="L74" s="46" t="str">
        <f t="shared" si="1"/>
        <v>-  €</v>
      </c>
    </row>
    <row r="75" spans="1:12" x14ac:dyDescent="0.3">
      <c r="A75" s="35"/>
      <c r="B75" s="40" t="s">
        <v>147</v>
      </c>
      <c r="C75" s="41" t="s">
        <v>142</v>
      </c>
      <c r="D75" s="41" t="s">
        <v>143</v>
      </c>
      <c r="E75" s="41" t="s">
        <v>148</v>
      </c>
      <c r="F75" s="42">
        <v>150</v>
      </c>
      <c r="G75" s="43">
        <v>0.66</v>
      </c>
      <c r="H75" s="43">
        <v>0.59</v>
      </c>
      <c r="I75" s="43">
        <v>0.52</v>
      </c>
      <c r="J75" s="44"/>
      <c r="K75" s="45" t="str">
        <f t="shared" si="0"/>
        <v>-</v>
      </c>
      <c r="L75" s="46" t="str">
        <f t="shared" si="1"/>
        <v>-  €</v>
      </c>
    </row>
    <row r="76" spans="1:12" x14ac:dyDescent="0.3">
      <c r="A76" s="35"/>
      <c r="B76" s="40" t="s">
        <v>1502</v>
      </c>
      <c r="C76" s="41" t="s">
        <v>142</v>
      </c>
      <c r="D76" s="41" t="s">
        <v>143</v>
      </c>
      <c r="E76" s="41" t="s">
        <v>1503</v>
      </c>
      <c r="F76" s="42">
        <v>150</v>
      </c>
      <c r="G76" s="43">
        <v>0.66</v>
      </c>
      <c r="H76" s="43">
        <v>0.59</v>
      </c>
      <c r="I76" s="43">
        <v>0.52</v>
      </c>
      <c r="J76" s="44"/>
      <c r="K76" s="45" t="str">
        <f t="shared" si="0"/>
        <v>-</v>
      </c>
      <c r="L76" s="46" t="str">
        <f t="shared" si="1"/>
        <v>-  €</v>
      </c>
    </row>
    <row r="77" spans="1:12" x14ac:dyDescent="0.3">
      <c r="A77" s="35"/>
      <c r="B77" s="40" t="s">
        <v>1504</v>
      </c>
      <c r="C77" s="41" t="s">
        <v>142</v>
      </c>
      <c r="D77" s="41" t="s">
        <v>143</v>
      </c>
      <c r="E77" s="41" t="s">
        <v>1505</v>
      </c>
      <c r="F77" s="42">
        <v>150</v>
      </c>
      <c r="G77" s="43">
        <v>0.66</v>
      </c>
      <c r="H77" s="43">
        <v>0.59</v>
      </c>
      <c r="I77" s="43">
        <v>0.52</v>
      </c>
      <c r="J77" s="44"/>
      <c r="K77" s="45" t="str">
        <f t="shared" si="0"/>
        <v>-</v>
      </c>
      <c r="L77" s="46" t="str">
        <f t="shared" si="1"/>
        <v>-  €</v>
      </c>
    </row>
    <row r="78" spans="1:12" x14ac:dyDescent="0.3">
      <c r="A78" s="35"/>
      <c r="B78" s="40" t="s">
        <v>1506</v>
      </c>
      <c r="C78" s="41" t="s">
        <v>142</v>
      </c>
      <c r="D78" s="41" t="s">
        <v>143</v>
      </c>
      <c r="E78" s="41" t="s">
        <v>1507</v>
      </c>
      <c r="F78" s="42">
        <v>150</v>
      </c>
      <c r="G78" s="43">
        <v>0.66</v>
      </c>
      <c r="H78" s="43">
        <v>0.59</v>
      </c>
      <c r="I78" s="43">
        <v>0.52</v>
      </c>
      <c r="J78" s="44"/>
      <c r="K78" s="45" t="str">
        <f t="shared" si="0"/>
        <v>-</v>
      </c>
      <c r="L78" s="46" t="str">
        <f t="shared" si="1"/>
        <v>-  €</v>
      </c>
    </row>
    <row r="79" spans="1:12" s="151" customFormat="1" hidden="1" x14ac:dyDescent="0.3">
      <c r="A79" s="143"/>
      <c r="B79" s="144" t="s">
        <v>149</v>
      </c>
      <c r="C79" s="145" t="s">
        <v>142</v>
      </c>
      <c r="D79" s="145" t="s">
        <v>143</v>
      </c>
      <c r="E79" s="145" t="s">
        <v>150</v>
      </c>
      <c r="F79" s="146">
        <v>150</v>
      </c>
      <c r="G79" s="147">
        <v>0.66</v>
      </c>
      <c r="H79" s="147">
        <v>0.59</v>
      </c>
      <c r="I79" s="147">
        <v>0.52</v>
      </c>
      <c r="J79" s="148"/>
      <c r="K79" s="149" t="str">
        <f t="shared" si="0"/>
        <v>-</v>
      </c>
      <c r="L79" s="150" t="str">
        <f t="shared" si="1"/>
        <v>-  €</v>
      </c>
    </row>
    <row r="80" spans="1:12" x14ac:dyDescent="0.3">
      <c r="A80" s="35"/>
      <c r="B80" s="40" t="s">
        <v>1508</v>
      </c>
      <c r="C80" s="41" t="s">
        <v>142</v>
      </c>
      <c r="D80" s="41" t="s">
        <v>143</v>
      </c>
      <c r="E80" s="41"/>
      <c r="F80" s="42">
        <v>150</v>
      </c>
      <c r="G80" s="43">
        <v>0.66</v>
      </c>
      <c r="H80" s="43">
        <v>0.59</v>
      </c>
      <c r="I80" s="43">
        <v>0.52</v>
      </c>
      <c r="J80" s="44"/>
      <c r="K80" s="45" t="str">
        <f t="shared" si="0"/>
        <v>-</v>
      </c>
      <c r="L80" s="46" t="str">
        <f t="shared" si="1"/>
        <v>-  €</v>
      </c>
    </row>
    <row r="81" spans="1:12" s="151" customFormat="1" hidden="1" x14ac:dyDescent="0.3">
      <c r="A81" s="143"/>
      <c r="B81" s="144" t="s">
        <v>151</v>
      </c>
      <c r="C81" s="145" t="s">
        <v>152</v>
      </c>
      <c r="D81" s="145" t="s">
        <v>153</v>
      </c>
      <c r="E81" s="145"/>
      <c r="F81" s="146">
        <v>150</v>
      </c>
      <c r="G81" s="147">
        <v>0.85</v>
      </c>
      <c r="H81" s="147">
        <v>0.78</v>
      </c>
      <c r="I81" s="147">
        <v>0.71</v>
      </c>
      <c r="J81" s="148"/>
      <c r="K81" s="149" t="str">
        <f t="shared" si="0"/>
        <v>-</v>
      </c>
      <c r="L81" s="150" t="str">
        <f t="shared" si="1"/>
        <v>-  €</v>
      </c>
    </row>
    <row r="82" spans="1:12" x14ac:dyDescent="0.3">
      <c r="A82" s="35"/>
      <c r="B82" s="40" t="s">
        <v>154</v>
      </c>
      <c r="C82" s="41" t="s">
        <v>155</v>
      </c>
      <c r="D82" s="41" t="s">
        <v>156</v>
      </c>
      <c r="E82" s="41" t="s">
        <v>157</v>
      </c>
      <c r="F82" s="42">
        <v>150</v>
      </c>
      <c r="G82" s="43">
        <v>0.5</v>
      </c>
      <c r="H82" s="43">
        <v>0.44</v>
      </c>
      <c r="I82" s="43">
        <v>0.37</v>
      </c>
      <c r="J82" s="44"/>
      <c r="K82" s="45" t="str">
        <f t="shared" si="0"/>
        <v>-</v>
      </c>
      <c r="L82" s="46" t="str">
        <f t="shared" si="1"/>
        <v>-  €</v>
      </c>
    </row>
    <row r="83" spans="1:12" x14ac:dyDescent="0.3">
      <c r="A83" s="35"/>
      <c r="B83" s="40" t="s">
        <v>158</v>
      </c>
      <c r="C83" s="41" t="s">
        <v>155</v>
      </c>
      <c r="D83" s="41" t="s">
        <v>156</v>
      </c>
      <c r="E83" s="41" t="s">
        <v>159</v>
      </c>
      <c r="F83" s="42">
        <v>150</v>
      </c>
      <c r="G83" s="43">
        <v>0.5</v>
      </c>
      <c r="H83" s="43">
        <v>0.44</v>
      </c>
      <c r="I83" s="43">
        <v>0.37</v>
      </c>
      <c r="J83" s="44"/>
      <c r="K83" s="45" t="str">
        <f t="shared" si="0"/>
        <v>-</v>
      </c>
      <c r="L83" s="46" t="str">
        <f t="shared" si="1"/>
        <v>-  €</v>
      </c>
    </row>
    <row r="84" spans="1:12" x14ac:dyDescent="0.3">
      <c r="A84" s="35"/>
      <c r="B84" s="40" t="s">
        <v>160</v>
      </c>
      <c r="C84" s="41" t="s">
        <v>155</v>
      </c>
      <c r="D84" s="41" t="s">
        <v>156</v>
      </c>
      <c r="E84" s="41" t="s">
        <v>161</v>
      </c>
      <c r="F84" s="42">
        <v>150</v>
      </c>
      <c r="G84" s="43">
        <v>0.5</v>
      </c>
      <c r="H84" s="43">
        <v>0.44</v>
      </c>
      <c r="I84" s="43">
        <v>0.37</v>
      </c>
      <c r="J84" s="44"/>
      <c r="K84" s="45" t="str">
        <f t="shared" si="0"/>
        <v>-</v>
      </c>
      <c r="L84" s="46" t="str">
        <f t="shared" si="1"/>
        <v>-  €</v>
      </c>
    </row>
    <row r="85" spans="1:12" x14ac:dyDescent="0.3">
      <c r="A85" s="35"/>
      <c r="B85" s="40" t="s">
        <v>162</v>
      </c>
      <c r="C85" s="41" t="s">
        <v>155</v>
      </c>
      <c r="D85" s="41" t="s">
        <v>156</v>
      </c>
      <c r="E85" s="41" t="s">
        <v>163</v>
      </c>
      <c r="F85" s="42">
        <v>150</v>
      </c>
      <c r="G85" s="43">
        <v>0.5</v>
      </c>
      <c r="H85" s="43">
        <v>0.44</v>
      </c>
      <c r="I85" s="43">
        <v>0.37</v>
      </c>
      <c r="J85" s="44"/>
      <c r="K85" s="45" t="str">
        <f t="shared" si="0"/>
        <v>-</v>
      </c>
      <c r="L85" s="46" t="str">
        <f t="shared" si="1"/>
        <v>-  €</v>
      </c>
    </row>
    <row r="86" spans="1:12" x14ac:dyDescent="0.3">
      <c r="A86" s="35"/>
      <c r="B86" s="40" t="s">
        <v>164</v>
      </c>
      <c r="C86" s="41" t="s">
        <v>155</v>
      </c>
      <c r="D86" s="41" t="s">
        <v>156</v>
      </c>
      <c r="E86" s="41" t="s">
        <v>165</v>
      </c>
      <c r="F86" s="42">
        <v>150</v>
      </c>
      <c r="G86" s="43">
        <v>0.5</v>
      </c>
      <c r="H86" s="43">
        <v>0.44</v>
      </c>
      <c r="I86" s="43">
        <v>0.37</v>
      </c>
      <c r="J86" s="44"/>
      <c r="K86" s="45" t="str">
        <f t="shared" si="0"/>
        <v>-</v>
      </c>
      <c r="L86" s="46" t="str">
        <f t="shared" si="1"/>
        <v>-  €</v>
      </c>
    </row>
    <row r="87" spans="1:12" x14ac:dyDescent="0.3">
      <c r="A87" s="35"/>
      <c r="B87" s="40" t="s">
        <v>166</v>
      </c>
      <c r="C87" s="41" t="s">
        <v>167</v>
      </c>
      <c r="D87" s="41" t="s">
        <v>168</v>
      </c>
      <c r="E87" s="41" t="s">
        <v>169</v>
      </c>
      <c r="F87" s="42">
        <v>150</v>
      </c>
      <c r="G87" s="43">
        <v>0.68</v>
      </c>
      <c r="H87" s="43">
        <v>0.62</v>
      </c>
      <c r="I87" s="43">
        <v>0.54</v>
      </c>
      <c r="J87" s="44"/>
      <c r="K87" s="45" t="str">
        <f t="shared" si="0"/>
        <v>-</v>
      </c>
      <c r="L87" s="46" t="str">
        <f t="shared" si="1"/>
        <v>-  €</v>
      </c>
    </row>
    <row r="88" spans="1:12" x14ac:dyDescent="0.3">
      <c r="A88" s="35"/>
      <c r="B88" s="40" t="s">
        <v>170</v>
      </c>
      <c r="C88" s="41" t="s">
        <v>167</v>
      </c>
      <c r="D88" s="41" t="s">
        <v>168</v>
      </c>
      <c r="E88" s="41" t="s">
        <v>171</v>
      </c>
      <c r="F88" s="42">
        <v>150</v>
      </c>
      <c r="G88" s="43">
        <v>0.72</v>
      </c>
      <c r="H88" s="43">
        <v>0.66</v>
      </c>
      <c r="I88" s="43">
        <v>0.57999999999999996</v>
      </c>
      <c r="J88" s="44"/>
      <c r="K88" s="45" t="str">
        <f t="shared" si="0"/>
        <v>-</v>
      </c>
      <c r="L88" s="46" t="str">
        <f t="shared" si="1"/>
        <v>-  €</v>
      </c>
    </row>
    <row r="89" spans="1:12" x14ac:dyDescent="0.3">
      <c r="A89" s="35"/>
      <c r="B89" s="40" t="s">
        <v>172</v>
      </c>
      <c r="C89" s="41" t="s">
        <v>173</v>
      </c>
      <c r="D89" s="41" t="s">
        <v>174</v>
      </c>
      <c r="E89" s="41" t="s">
        <v>175</v>
      </c>
      <c r="F89" s="42">
        <v>150</v>
      </c>
      <c r="G89" s="43">
        <v>0.63</v>
      </c>
      <c r="H89" s="43">
        <v>0.57000000000000006</v>
      </c>
      <c r="I89" s="43">
        <v>0.49</v>
      </c>
      <c r="J89" s="44"/>
      <c r="K89" s="45" t="str">
        <f t="shared" si="0"/>
        <v>-</v>
      </c>
      <c r="L89" s="46" t="str">
        <f t="shared" si="1"/>
        <v>-  €</v>
      </c>
    </row>
    <row r="90" spans="1:12" x14ac:dyDescent="0.3">
      <c r="A90" s="35"/>
      <c r="B90" s="40" t="s">
        <v>176</v>
      </c>
      <c r="C90" s="41" t="s">
        <v>173</v>
      </c>
      <c r="D90" s="41" t="s">
        <v>174</v>
      </c>
      <c r="E90" s="41" t="s">
        <v>177</v>
      </c>
      <c r="F90" s="42">
        <v>150</v>
      </c>
      <c r="G90" s="43">
        <v>1.28</v>
      </c>
      <c r="H90" s="43">
        <v>1.22</v>
      </c>
      <c r="I90" s="43">
        <v>1.1399999999999999</v>
      </c>
      <c r="J90" s="44"/>
      <c r="K90" s="45" t="str">
        <f t="shared" si="0"/>
        <v>-</v>
      </c>
      <c r="L90" s="46" t="str">
        <f t="shared" si="1"/>
        <v>-  €</v>
      </c>
    </row>
    <row r="91" spans="1:12" x14ac:dyDescent="0.3">
      <c r="A91" s="35"/>
      <c r="B91" s="40" t="s">
        <v>178</v>
      </c>
      <c r="C91" s="41" t="s">
        <v>173</v>
      </c>
      <c r="D91" s="41" t="s">
        <v>174</v>
      </c>
      <c r="E91" s="41" t="s">
        <v>179</v>
      </c>
      <c r="F91" s="42">
        <v>150</v>
      </c>
      <c r="G91" s="43">
        <v>1.28</v>
      </c>
      <c r="H91" s="43">
        <v>1.22</v>
      </c>
      <c r="I91" s="43">
        <v>1.1399999999999999</v>
      </c>
      <c r="J91" s="44"/>
      <c r="K91" s="45" t="str">
        <f t="shared" ref="K91:K154" si="2">IF(J91*F91=0,"-",J91*F91)</f>
        <v>-</v>
      </c>
      <c r="L91" s="46" t="str">
        <f t="shared" ref="L91:L154" si="3">IF(J91="","-  €",IF(K91&gt;=1000,I91*K91,IF(K91&gt;=500,H91*K91,G91*K91)))</f>
        <v>-  €</v>
      </c>
    </row>
    <row r="92" spans="1:12" x14ac:dyDescent="0.3">
      <c r="A92" s="35"/>
      <c r="B92" s="40" t="s">
        <v>180</v>
      </c>
      <c r="C92" s="41" t="s">
        <v>173</v>
      </c>
      <c r="D92" s="41" t="s">
        <v>174</v>
      </c>
      <c r="E92" s="41"/>
      <c r="F92" s="42">
        <v>150</v>
      </c>
      <c r="G92" s="43">
        <v>0.63</v>
      </c>
      <c r="H92" s="43">
        <v>0.57000000000000006</v>
      </c>
      <c r="I92" s="43">
        <v>0.49</v>
      </c>
      <c r="J92" s="44"/>
      <c r="K92" s="45" t="str">
        <f t="shared" si="2"/>
        <v>-</v>
      </c>
      <c r="L92" s="46" t="str">
        <f t="shared" si="3"/>
        <v>-  €</v>
      </c>
    </row>
    <row r="93" spans="1:12" x14ac:dyDescent="0.3">
      <c r="A93" s="35"/>
      <c r="B93" s="40" t="s">
        <v>181</v>
      </c>
      <c r="C93" s="41" t="s">
        <v>182</v>
      </c>
      <c r="D93" s="41" t="s">
        <v>183</v>
      </c>
      <c r="E93" s="41" t="s">
        <v>184</v>
      </c>
      <c r="F93" s="42">
        <v>104</v>
      </c>
      <c r="G93" s="43">
        <v>1.65</v>
      </c>
      <c r="H93" s="43">
        <v>1.59</v>
      </c>
      <c r="I93" s="43">
        <v>1.51</v>
      </c>
      <c r="J93" s="44"/>
      <c r="K93" s="45" t="str">
        <f t="shared" si="2"/>
        <v>-</v>
      </c>
      <c r="L93" s="46" t="str">
        <f t="shared" si="3"/>
        <v>-  €</v>
      </c>
    </row>
    <row r="94" spans="1:12" x14ac:dyDescent="0.3">
      <c r="A94" s="35"/>
      <c r="B94" s="40" t="s">
        <v>185</v>
      </c>
      <c r="C94" s="41" t="s">
        <v>182</v>
      </c>
      <c r="D94" s="41" t="s">
        <v>183</v>
      </c>
      <c r="E94" s="41" t="s">
        <v>186</v>
      </c>
      <c r="F94" s="42">
        <v>104</v>
      </c>
      <c r="G94" s="43">
        <v>1.74</v>
      </c>
      <c r="H94" s="43">
        <v>1.68</v>
      </c>
      <c r="I94" s="43">
        <v>1.6</v>
      </c>
      <c r="J94" s="44"/>
      <c r="K94" s="45" t="str">
        <f t="shared" si="2"/>
        <v>-</v>
      </c>
      <c r="L94" s="46" t="str">
        <f t="shared" si="3"/>
        <v>-  €</v>
      </c>
    </row>
    <row r="95" spans="1:12" x14ac:dyDescent="0.3">
      <c r="A95" s="35"/>
      <c r="B95" s="40" t="s">
        <v>187</v>
      </c>
      <c r="C95" s="41" t="s">
        <v>182</v>
      </c>
      <c r="D95" s="41" t="s">
        <v>183</v>
      </c>
      <c r="E95" s="41" t="s">
        <v>188</v>
      </c>
      <c r="F95" s="42">
        <v>104</v>
      </c>
      <c r="G95" s="43">
        <v>1.74</v>
      </c>
      <c r="H95" s="43">
        <v>1.68</v>
      </c>
      <c r="I95" s="43">
        <v>1.6</v>
      </c>
      <c r="J95" s="44"/>
      <c r="K95" s="45" t="str">
        <f t="shared" si="2"/>
        <v>-</v>
      </c>
      <c r="L95" s="46" t="str">
        <f t="shared" si="3"/>
        <v>-  €</v>
      </c>
    </row>
    <row r="96" spans="1:12" x14ac:dyDescent="0.3">
      <c r="A96" s="35"/>
      <c r="B96" s="40" t="s">
        <v>189</v>
      </c>
      <c r="C96" s="41" t="s">
        <v>182</v>
      </c>
      <c r="D96" s="41" t="s">
        <v>183</v>
      </c>
      <c r="E96" s="41" t="s">
        <v>190</v>
      </c>
      <c r="F96" s="42">
        <v>104</v>
      </c>
      <c r="G96" s="43">
        <v>0.57000000000000006</v>
      </c>
      <c r="H96" s="43">
        <v>0.5</v>
      </c>
      <c r="I96" s="43">
        <v>0.44</v>
      </c>
      <c r="J96" s="44"/>
      <c r="K96" s="45" t="str">
        <f t="shared" si="2"/>
        <v>-</v>
      </c>
      <c r="L96" s="46" t="str">
        <f t="shared" si="3"/>
        <v>-  €</v>
      </c>
    </row>
    <row r="97" spans="1:12" x14ac:dyDescent="0.3">
      <c r="A97" s="35"/>
      <c r="B97" s="40" t="s">
        <v>191</v>
      </c>
      <c r="C97" s="41" t="s">
        <v>182</v>
      </c>
      <c r="D97" s="41" t="s">
        <v>183</v>
      </c>
      <c r="E97" s="41" t="s">
        <v>192</v>
      </c>
      <c r="F97" s="42">
        <v>104</v>
      </c>
      <c r="G97" s="43">
        <v>0.57000000000000006</v>
      </c>
      <c r="H97" s="43">
        <v>0.5</v>
      </c>
      <c r="I97" s="43">
        <v>0.44</v>
      </c>
      <c r="J97" s="44"/>
      <c r="K97" s="45" t="str">
        <f t="shared" si="2"/>
        <v>-</v>
      </c>
      <c r="L97" s="46" t="str">
        <f t="shared" si="3"/>
        <v>-  €</v>
      </c>
    </row>
    <row r="98" spans="1:12" x14ac:dyDescent="0.3">
      <c r="A98" s="35"/>
      <c r="B98" s="40" t="s">
        <v>193</v>
      </c>
      <c r="C98" s="41" t="s">
        <v>194</v>
      </c>
      <c r="D98" s="41" t="s">
        <v>195</v>
      </c>
      <c r="E98" s="41" t="s">
        <v>196</v>
      </c>
      <c r="F98" s="42">
        <v>104</v>
      </c>
      <c r="G98" s="43">
        <v>0.67</v>
      </c>
      <c r="H98" s="43">
        <v>0.6</v>
      </c>
      <c r="I98" s="43">
        <v>0.53</v>
      </c>
      <c r="J98" s="44"/>
      <c r="K98" s="45" t="str">
        <f t="shared" si="2"/>
        <v>-</v>
      </c>
      <c r="L98" s="46" t="str">
        <f t="shared" si="3"/>
        <v>-  €</v>
      </c>
    </row>
    <row r="99" spans="1:12" x14ac:dyDescent="0.3">
      <c r="A99" s="35"/>
      <c r="B99" s="40" t="s">
        <v>197</v>
      </c>
      <c r="C99" s="41" t="s">
        <v>194</v>
      </c>
      <c r="D99" s="41" t="s">
        <v>195</v>
      </c>
      <c r="E99" s="41" t="s">
        <v>198</v>
      </c>
      <c r="F99" s="42">
        <v>104</v>
      </c>
      <c r="G99" s="43">
        <v>0.67</v>
      </c>
      <c r="H99" s="43">
        <v>0.6</v>
      </c>
      <c r="I99" s="43">
        <v>0.53</v>
      </c>
      <c r="J99" s="44"/>
      <c r="K99" s="45" t="str">
        <f t="shared" si="2"/>
        <v>-</v>
      </c>
      <c r="L99" s="46" t="str">
        <f t="shared" si="3"/>
        <v>-  €</v>
      </c>
    </row>
    <row r="100" spans="1:12" x14ac:dyDescent="0.3">
      <c r="A100" s="35"/>
      <c r="B100" s="40" t="s">
        <v>199</v>
      </c>
      <c r="C100" s="41" t="s">
        <v>200</v>
      </c>
      <c r="D100" s="41" t="s">
        <v>201</v>
      </c>
      <c r="E100" s="41" t="s">
        <v>202</v>
      </c>
      <c r="F100" s="42">
        <v>104</v>
      </c>
      <c r="G100" s="43">
        <v>1.31</v>
      </c>
      <c r="H100" s="43">
        <v>1.24</v>
      </c>
      <c r="I100" s="43">
        <v>1.17</v>
      </c>
      <c r="J100" s="44"/>
      <c r="K100" s="45" t="str">
        <f t="shared" si="2"/>
        <v>-</v>
      </c>
      <c r="L100" s="46" t="str">
        <f t="shared" si="3"/>
        <v>-  €</v>
      </c>
    </row>
    <row r="101" spans="1:12" x14ac:dyDescent="0.3">
      <c r="A101" s="35"/>
      <c r="B101" s="40" t="s">
        <v>203</v>
      </c>
      <c r="C101" s="41" t="s">
        <v>200</v>
      </c>
      <c r="D101" s="41" t="s">
        <v>201</v>
      </c>
      <c r="E101" s="41" t="s">
        <v>204</v>
      </c>
      <c r="F101" s="42">
        <v>104</v>
      </c>
      <c r="G101" s="43">
        <v>0.57000000000000006</v>
      </c>
      <c r="H101" s="43">
        <v>0.5</v>
      </c>
      <c r="I101" s="43">
        <v>0.44</v>
      </c>
      <c r="J101" s="44"/>
      <c r="K101" s="45" t="str">
        <f t="shared" si="2"/>
        <v>-</v>
      </c>
      <c r="L101" s="46" t="str">
        <f t="shared" si="3"/>
        <v>-  €</v>
      </c>
    </row>
    <row r="102" spans="1:12" x14ac:dyDescent="0.3">
      <c r="A102" s="35"/>
      <c r="B102" s="40" t="s">
        <v>205</v>
      </c>
      <c r="C102" s="41" t="s">
        <v>200</v>
      </c>
      <c r="D102" s="41" t="s">
        <v>201</v>
      </c>
      <c r="E102" s="41" t="s">
        <v>206</v>
      </c>
      <c r="F102" s="42">
        <v>104</v>
      </c>
      <c r="G102" s="43">
        <v>0.57000000000000006</v>
      </c>
      <c r="H102" s="43">
        <v>0.5</v>
      </c>
      <c r="I102" s="43">
        <v>0.44</v>
      </c>
      <c r="J102" s="44"/>
      <c r="K102" s="45" t="str">
        <f t="shared" si="2"/>
        <v>-</v>
      </c>
      <c r="L102" s="46" t="str">
        <f t="shared" si="3"/>
        <v>-  €</v>
      </c>
    </row>
    <row r="103" spans="1:12" x14ac:dyDescent="0.3">
      <c r="A103" s="35"/>
      <c r="B103" s="40" t="s">
        <v>207</v>
      </c>
      <c r="C103" s="41" t="s">
        <v>200</v>
      </c>
      <c r="D103" s="41" t="s">
        <v>201</v>
      </c>
      <c r="E103" s="41" t="s">
        <v>208</v>
      </c>
      <c r="F103" s="42">
        <v>104</v>
      </c>
      <c r="G103" s="43">
        <v>0.57000000000000006</v>
      </c>
      <c r="H103" s="43">
        <v>0.5</v>
      </c>
      <c r="I103" s="43">
        <v>0.44</v>
      </c>
      <c r="J103" s="44"/>
      <c r="K103" s="45" t="str">
        <f t="shared" si="2"/>
        <v>-</v>
      </c>
      <c r="L103" s="46" t="str">
        <f t="shared" si="3"/>
        <v>-  €</v>
      </c>
    </row>
    <row r="104" spans="1:12" x14ac:dyDescent="0.3">
      <c r="A104" s="35"/>
      <c r="B104" s="40" t="s">
        <v>209</v>
      </c>
      <c r="C104" s="41" t="s">
        <v>200</v>
      </c>
      <c r="D104" s="41" t="s">
        <v>201</v>
      </c>
      <c r="E104" s="41" t="s">
        <v>210</v>
      </c>
      <c r="F104" s="42">
        <v>104</v>
      </c>
      <c r="G104" s="43">
        <v>1.47</v>
      </c>
      <c r="H104" s="43">
        <v>1.41</v>
      </c>
      <c r="I104" s="43">
        <v>1.33</v>
      </c>
      <c r="J104" s="44"/>
      <c r="K104" s="45" t="str">
        <f t="shared" si="2"/>
        <v>-</v>
      </c>
      <c r="L104" s="46" t="str">
        <f t="shared" si="3"/>
        <v>-  €</v>
      </c>
    </row>
    <row r="105" spans="1:12" x14ac:dyDescent="0.3">
      <c r="A105" s="35"/>
      <c r="B105" s="40" t="s">
        <v>211</v>
      </c>
      <c r="C105" s="41" t="s">
        <v>200</v>
      </c>
      <c r="D105" s="41" t="s">
        <v>201</v>
      </c>
      <c r="E105" s="41" t="s">
        <v>100</v>
      </c>
      <c r="F105" s="42">
        <v>104</v>
      </c>
      <c r="G105" s="43">
        <v>0.67</v>
      </c>
      <c r="H105" s="43">
        <v>0.6</v>
      </c>
      <c r="I105" s="43">
        <v>0.53</v>
      </c>
      <c r="J105" s="44"/>
      <c r="K105" s="45" t="str">
        <f t="shared" si="2"/>
        <v>-</v>
      </c>
      <c r="L105" s="46" t="str">
        <f t="shared" si="3"/>
        <v>-  €</v>
      </c>
    </row>
    <row r="106" spans="1:12" x14ac:dyDescent="0.3">
      <c r="A106" s="35"/>
      <c r="B106" s="40" t="s">
        <v>212</v>
      </c>
      <c r="C106" s="41" t="s">
        <v>200</v>
      </c>
      <c r="D106" s="41" t="s">
        <v>201</v>
      </c>
      <c r="E106" s="41" t="s">
        <v>213</v>
      </c>
      <c r="F106" s="42">
        <v>104</v>
      </c>
      <c r="G106" s="43">
        <v>1.31</v>
      </c>
      <c r="H106" s="43">
        <v>1.24</v>
      </c>
      <c r="I106" s="43">
        <v>1.17</v>
      </c>
      <c r="J106" s="44"/>
      <c r="K106" s="45" t="str">
        <f t="shared" si="2"/>
        <v>-</v>
      </c>
      <c r="L106" s="46" t="str">
        <f t="shared" si="3"/>
        <v>-  €</v>
      </c>
    </row>
    <row r="107" spans="1:12" x14ac:dyDescent="0.3">
      <c r="A107" s="35"/>
      <c r="B107" s="40" t="s">
        <v>214</v>
      </c>
      <c r="C107" s="41" t="s">
        <v>200</v>
      </c>
      <c r="D107" s="41" t="s">
        <v>201</v>
      </c>
      <c r="E107" s="41" t="s">
        <v>215</v>
      </c>
      <c r="F107" s="42">
        <v>150</v>
      </c>
      <c r="G107" s="43">
        <v>0.57000000000000006</v>
      </c>
      <c r="H107" s="43">
        <v>0.5</v>
      </c>
      <c r="I107" s="43">
        <v>0.44</v>
      </c>
      <c r="J107" s="44"/>
      <c r="K107" s="45" t="str">
        <f t="shared" si="2"/>
        <v>-</v>
      </c>
      <c r="L107" s="46" t="str">
        <f t="shared" si="3"/>
        <v>-  €</v>
      </c>
    </row>
    <row r="108" spans="1:12" x14ac:dyDescent="0.3">
      <c r="A108" s="35"/>
      <c r="B108" s="40" t="s">
        <v>216</v>
      </c>
      <c r="C108" s="41" t="s">
        <v>200</v>
      </c>
      <c r="D108" s="41" t="s">
        <v>201</v>
      </c>
      <c r="E108" s="41" t="s">
        <v>217</v>
      </c>
      <c r="F108" s="42">
        <v>104</v>
      </c>
      <c r="G108" s="43">
        <v>0.57000000000000006</v>
      </c>
      <c r="H108" s="43">
        <v>0.5</v>
      </c>
      <c r="I108" s="43">
        <v>0.44</v>
      </c>
      <c r="J108" s="44"/>
      <c r="K108" s="45" t="str">
        <f t="shared" si="2"/>
        <v>-</v>
      </c>
      <c r="L108" s="46" t="str">
        <f t="shared" si="3"/>
        <v>-  €</v>
      </c>
    </row>
    <row r="109" spans="1:12" x14ac:dyDescent="0.3">
      <c r="A109" s="35"/>
      <c r="B109" s="40" t="s">
        <v>218</v>
      </c>
      <c r="C109" s="41" t="s">
        <v>200</v>
      </c>
      <c r="D109" s="41" t="s">
        <v>201</v>
      </c>
      <c r="E109" s="41" t="s">
        <v>219</v>
      </c>
      <c r="F109" s="42">
        <v>104</v>
      </c>
      <c r="G109" s="43">
        <v>0.57000000000000006</v>
      </c>
      <c r="H109" s="43">
        <v>0.5</v>
      </c>
      <c r="I109" s="43">
        <v>0.44</v>
      </c>
      <c r="J109" s="44"/>
      <c r="K109" s="45" t="str">
        <f t="shared" si="2"/>
        <v>-</v>
      </c>
      <c r="L109" s="46" t="str">
        <f t="shared" si="3"/>
        <v>-  €</v>
      </c>
    </row>
    <row r="110" spans="1:12" x14ac:dyDescent="0.3">
      <c r="A110" s="35"/>
      <c r="B110" s="40" t="s">
        <v>220</v>
      </c>
      <c r="C110" s="41" t="s">
        <v>200</v>
      </c>
      <c r="D110" s="41" t="s">
        <v>201</v>
      </c>
      <c r="E110" s="41" t="s">
        <v>221</v>
      </c>
      <c r="F110" s="42">
        <v>104</v>
      </c>
      <c r="G110" s="43">
        <v>1.31</v>
      </c>
      <c r="H110" s="43">
        <v>1.24</v>
      </c>
      <c r="I110" s="43">
        <v>1.17</v>
      </c>
      <c r="J110" s="44"/>
      <c r="K110" s="45" t="str">
        <f t="shared" si="2"/>
        <v>-</v>
      </c>
      <c r="L110" s="46" t="str">
        <f t="shared" si="3"/>
        <v>-  €</v>
      </c>
    </row>
    <row r="111" spans="1:12" x14ac:dyDescent="0.3">
      <c r="A111" s="35"/>
      <c r="B111" s="40" t="s">
        <v>222</v>
      </c>
      <c r="C111" s="41" t="s">
        <v>200</v>
      </c>
      <c r="D111" s="41" t="s">
        <v>201</v>
      </c>
      <c r="E111" s="41" t="s">
        <v>223</v>
      </c>
      <c r="F111" s="42">
        <v>104</v>
      </c>
      <c r="G111" s="43">
        <v>0.57000000000000006</v>
      </c>
      <c r="H111" s="43">
        <v>0.5</v>
      </c>
      <c r="I111" s="43">
        <v>0.44</v>
      </c>
      <c r="J111" s="44"/>
      <c r="K111" s="45" t="str">
        <f t="shared" si="2"/>
        <v>-</v>
      </c>
      <c r="L111" s="46" t="str">
        <f t="shared" si="3"/>
        <v>-  €</v>
      </c>
    </row>
    <row r="112" spans="1:12" x14ac:dyDescent="0.3">
      <c r="A112" s="35"/>
      <c r="B112" s="40" t="s">
        <v>224</v>
      </c>
      <c r="C112" s="41" t="s">
        <v>200</v>
      </c>
      <c r="D112" s="41" t="s">
        <v>201</v>
      </c>
      <c r="E112" s="41" t="s">
        <v>225</v>
      </c>
      <c r="F112" s="42">
        <v>104</v>
      </c>
      <c r="G112" s="43">
        <v>1.31</v>
      </c>
      <c r="H112" s="43">
        <v>1.24</v>
      </c>
      <c r="I112" s="43">
        <v>1.17</v>
      </c>
      <c r="J112" s="44"/>
      <c r="K112" s="45" t="str">
        <f t="shared" si="2"/>
        <v>-</v>
      </c>
      <c r="L112" s="46" t="str">
        <f t="shared" si="3"/>
        <v>-  €</v>
      </c>
    </row>
    <row r="113" spans="1:12" x14ac:dyDescent="0.3">
      <c r="A113" s="35"/>
      <c r="B113" s="40" t="s">
        <v>226</v>
      </c>
      <c r="C113" s="41" t="s">
        <v>200</v>
      </c>
      <c r="D113" s="41" t="s">
        <v>201</v>
      </c>
      <c r="E113" s="41" t="s">
        <v>227</v>
      </c>
      <c r="F113" s="42">
        <v>104</v>
      </c>
      <c r="G113" s="43">
        <v>1.31</v>
      </c>
      <c r="H113" s="43">
        <v>1.24</v>
      </c>
      <c r="I113" s="43">
        <v>1.17</v>
      </c>
      <c r="J113" s="44"/>
      <c r="K113" s="45" t="str">
        <f t="shared" si="2"/>
        <v>-</v>
      </c>
      <c r="L113" s="46" t="str">
        <f t="shared" si="3"/>
        <v>-  €</v>
      </c>
    </row>
    <row r="114" spans="1:12" x14ac:dyDescent="0.3">
      <c r="A114" s="35"/>
      <c r="B114" s="40" t="s">
        <v>228</v>
      </c>
      <c r="C114" s="41" t="s">
        <v>200</v>
      </c>
      <c r="D114" s="41" t="s">
        <v>201</v>
      </c>
      <c r="E114" s="41" t="s">
        <v>229</v>
      </c>
      <c r="F114" s="42">
        <v>104</v>
      </c>
      <c r="G114" s="43">
        <v>1.31</v>
      </c>
      <c r="H114" s="43">
        <v>1.24</v>
      </c>
      <c r="I114" s="43">
        <v>1.17</v>
      </c>
      <c r="J114" s="44"/>
      <c r="K114" s="45" t="str">
        <f t="shared" si="2"/>
        <v>-</v>
      </c>
      <c r="L114" s="46" t="str">
        <f t="shared" si="3"/>
        <v>-  €</v>
      </c>
    </row>
    <row r="115" spans="1:12" x14ac:dyDescent="0.3">
      <c r="A115" s="35"/>
      <c r="B115" s="40" t="s">
        <v>230</v>
      </c>
      <c r="C115" s="41" t="s">
        <v>231</v>
      </c>
      <c r="D115" s="41" t="s">
        <v>232</v>
      </c>
      <c r="E115" s="41" t="s">
        <v>233</v>
      </c>
      <c r="F115" s="42">
        <v>104</v>
      </c>
      <c r="G115" s="43">
        <v>2.0999999999999996</v>
      </c>
      <c r="H115" s="43">
        <v>2.0299999999999998</v>
      </c>
      <c r="I115" s="43">
        <v>1.96</v>
      </c>
      <c r="J115" s="44"/>
      <c r="K115" s="45" t="str">
        <f t="shared" si="2"/>
        <v>-</v>
      </c>
      <c r="L115" s="46" t="str">
        <f t="shared" si="3"/>
        <v>-  €</v>
      </c>
    </row>
    <row r="116" spans="1:12" x14ac:dyDescent="0.3">
      <c r="A116" s="35"/>
      <c r="B116" s="40" t="s">
        <v>234</v>
      </c>
      <c r="C116" s="41" t="s">
        <v>231</v>
      </c>
      <c r="D116" s="41" t="s">
        <v>232</v>
      </c>
      <c r="E116" s="41" t="s">
        <v>235</v>
      </c>
      <c r="F116" s="42">
        <v>84</v>
      </c>
      <c r="G116" s="43">
        <v>2.0999999999999996</v>
      </c>
      <c r="H116" s="43">
        <v>2.0299999999999998</v>
      </c>
      <c r="I116" s="43">
        <v>1.96</v>
      </c>
      <c r="J116" s="44"/>
      <c r="K116" s="45" t="str">
        <f t="shared" si="2"/>
        <v>-</v>
      </c>
      <c r="L116" s="46" t="str">
        <f t="shared" si="3"/>
        <v>-  €</v>
      </c>
    </row>
    <row r="117" spans="1:12" x14ac:dyDescent="0.3">
      <c r="A117" s="35"/>
      <c r="B117" s="40" t="s">
        <v>1537</v>
      </c>
      <c r="C117" s="41" t="s">
        <v>236</v>
      </c>
      <c r="D117" s="41" t="s">
        <v>237</v>
      </c>
      <c r="E117" s="41" t="s">
        <v>238</v>
      </c>
      <c r="F117" s="42">
        <v>150</v>
      </c>
      <c r="G117" s="43">
        <v>1.82</v>
      </c>
      <c r="H117" s="43">
        <v>1.75</v>
      </c>
      <c r="I117" s="43">
        <v>1.68</v>
      </c>
      <c r="J117" s="44"/>
      <c r="K117" s="45" t="str">
        <f t="shared" si="2"/>
        <v>-</v>
      </c>
      <c r="L117" s="46" t="str">
        <f t="shared" si="3"/>
        <v>-  €</v>
      </c>
    </row>
    <row r="118" spans="1:12" x14ac:dyDescent="0.3">
      <c r="A118" s="35"/>
      <c r="B118" s="40" t="s">
        <v>239</v>
      </c>
      <c r="C118" s="41" t="s">
        <v>236</v>
      </c>
      <c r="D118" s="41" t="s">
        <v>237</v>
      </c>
      <c r="E118" s="41" t="s">
        <v>240</v>
      </c>
      <c r="F118" s="42">
        <v>104</v>
      </c>
      <c r="G118" s="43">
        <v>0.57000000000000006</v>
      </c>
      <c r="H118" s="43">
        <v>0.5</v>
      </c>
      <c r="I118" s="43">
        <v>0.44</v>
      </c>
      <c r="J118" s="44"/>
      <c r="K118" s="45" t="str">
        <f t="shared" si="2"/>
        <v>-</v>
      </c>
      <c r="L118" s="46" t="str">
        <f t="shared" si="3"/>
        <v>-  €</v>
      </c>
    </row>
    <row r="119" spans="1:12" x14ac:dyDescent="0.3">
      <c r="A119" s="35"/>
      <c r="B119" s="40" t="s">
        <v>241</v>
      </c>
      <c r="C119" s="41" t="s">
        <v>236</v>
      </c>
      <c r="D119" s="41" t="s">
        <v>237</v>
      </c>
      <c r="E119" s="41" t="s">
        <v>242</v>
      </c>
      <c r="F119" s="42">
        <v>150</v>
      </c>
      <c r="G119" s="43">
        <v>0.57000000000000006</v>
      </c>
      <c r="H119" s="43">
        <v>0.5</v>
      </c>
      <c r="I119" s="43">
        <v>0.44</v>
      </c>
      <c r="J119" s="44"/>
      <c r="K119" s="45" t="str">
        <f t="shared" si="2"/>
        <v>-</v>
      </c>
      <c r="L119" s="46" t="str">
        <f t="shared" si="3"/>
        <v>-  €</v>
      </c>
    </row>
    <row r="120" spans="1:12" x14ac:dyDescent="0.3">
      <c r="A120" s="35"/>
      <c r="B120" s="40" t="s">
        <v>243</v>
      </c>
      <c r="C120" s="41" t="s">
        <v>244</v>
      </c>
      <c r="D120" s="41" t="s">
        <v>245</v>
      </c>
      <c r="E120" s="41"/>
      <c r="F120" s="42">
        <v>104</v>
      </c>
      <c r="G120" s="43">
        <v>0.62</v>
      </c>
      <c r="H120" s="43">
        <v>0.55000000000000004</v>
      </c>
      <c r="I120" s="43">
        <v>0.48</v>
      </c>
      <c r="J120" s="44"/>
      <c r="K120" s="45" t="str">
        <f t="shared" si="2"/>
        <v>-</v>
      </c>
      <c r="L120" s="46" t="str">
        <f t="shared" si="3"/>
        <v>-  €</v>
      </c>
    </row>
    <row r="121" spans="1:12" x14ac:dyDescent="0.3">
      <c r="A121" s="35"/>
      <c r="B121" s="40" t="s">
        <v>246</v>
      </c>
      <c r="C121" s="41" t="s">
        <v>247</v>
      </c>
      <c r="D121" s="41" t="s">
        <v>248</v>
      </c>
      <c r="E121" s="41" t="s">
        <v>249</v>
      </c>
      <c r="F121" s="42">
        <v>104</v>
      </c>
      <c r="G121" s="43">
        <v>0.57000000000000006</v>
      </c>
      <c r="H121" s="43">
        <v>0.5</v>
      </c>
      <c r="I121" s="43">
        <v>0.44</v>
      </c>
      <c r="J121" s="44"/>
      <c r="K121" s="45" t="str">
        <f t="shared" si="2"/>
        <v>-</v>
      </c>
      <c r="L121" s="46" t="str">
        <f t="shared" si="3"/>
        <v>-  €</v>
      </c>
    </row>
    <row r="122" spans="1:12" x14ac:dyDescent="0.3">
      <c r="A122" s="35"/>
      <c r="B122" s="40" t="s">
        <v>250</v>
      </c>
      <c r="C122" s="41" t="s">
        <v>251</v>
      </c>
      <c r="D122" s="41" t="s">
        <v>252</v>
      </c>
      <c r="E122" s="41" t="s">
        <v>253</v>
      </c>
      <c r="F122" s="42">
        <v>104</v>
      </c>
      <c r="G122" s="43">
        <v>1.48</v>
      </c>
      <c r="H122" s="43">
        <v>1.42</v>
      </c>
      <c r="I122" s="43">
        <v>1.34</v>
      </c>
      <c r="J122" s="44"/>
      <c r="K122" s="45" t="str">
        <f t="shared" si="2"/>
        <v>-</v>
      </c>
      <c r="L122" s="46" t="str">
        <f t="shared" si="3"/>
        <v>-  €</v>
      </c>
    </row>
    <row r="123" spans="1:12" x14ac:dyDescent="0.3">
      <c r="A123" s="35"/>
      <c r="B123" s="40" t="s">
        <v>254</v>
      </c>
      <c r="C123" s="41" t="s">
        <v>251</v>
      </c>
      <c r="D123" s="41" t="s">
        <v>252</v>
      </c>
      <c r="E123" s="41" t="s">
        <v>255</v>
      </c>
      <c r="F123" s="42">
        <v>150</v>
      </c>
      <c r="G123" s="43">
        <v>1.64</v>
      </c>
      <c r="H123" s="43">
        <v>1.57</v>
      </c>
      <c r="I123" s="43">
        <v>1.5</v>
      </c>
      <c r="J123" s="44"/>
      <c r="K123" s="45" t="str">
        <f t="shared" si="2"/>
        <v>-</v>
      </c>
      <c r="L123" s="46" t="str">
        <f t="shared" si="3"/>
        <v>-  €</v>
      </c>
    </row>
    <row r="124" spans="1:12" x14ac:dyDescent="0.3">
      <c r="A124" s="35"/>
      <c r="B124" s="40" t="s">
        <v>256</v>
      </c>
      <c r="C124" s="41" t="s">
        <v>251</v>
      </c>
      <c r="D124" s="41" t="s">
        <v>252</v>
      </c>
      <c r="E124" s="41" t="s">
        <v>257</v>
      </c>
      <c r="F124" s="42">
        <v>104</v>
      </c>
      <c r="G124" s="43">
        <v>0.57000000000000006</v>
      </c>
      <c r="H124" s="43">
        <v>0.5</v>
      </c>
      <c r="I124" s="43">
        <v>0.44</v>
      </c>
      <c r="J124" s="44"/>
      <c r="K124" s="45" t="str">
        <f t="shared" si="2"/>
        <v>-</v>
      </c>
      <c r="L124" s="46" t="str">
        <f t="shared" si="3"/>
        <v>-  €</v>
      </c>
    </row>
    <row r="125" spans="1:12" x14ac:dyDescent="0.3">
      <c r="A125" s="35"/>
      <c r="B125" s="40" t="s">
        <v>258</v>
      </c>
      <c r="C125" s="41" t="s">
        <v>251</v>
      </c>
      <c r="D125" s="41" t="s">
        <v>252</v>
      </c>
      <c r="E125" s="41" t="s">
        <v>259</v>
      </c>
      <c r="F125" s="42">
        <v>104</v>
      </c>
      <c r="G125" s="43">
        <v>0.57000000000000006</v>
      </c>
      <c r="H125" s="43">
        <v>0.5</v>
      </c>
      <c r="I125" s="43">
        <v>0.44</v>
      </c>
      <c r="J125" s="44"/>
      <c r="K125" s="45" t="str">
        <f t="shared" si="2"/>
        <v>-</v>
      </c>
      <c r="L125" s="46" t="str">
        <f t="shared" si="3"/>
        <v>-  €</v>
      </c>
    </row>
    <row r="126" spans="1:12" x14ac:dyDescent="0.3">
      <c r="A126" s="35"/>
      <c r="B126" s="40" t="s">
        <v>260</v>
      </c>
      <c r="C126" s="41" t="s">
        <v>251</v>
      </c>
      <c r="D126" s="41" t="s">
        <v>252</v>
      </c>
      <c r="E126" s="41" t="s">
        <v>261</v>
      </c>
      <c r="F126" s="42">
        <v>104</v>
      </c>
      <c r="G126" s="43">
        <v>1.82</v>
      </c>
      <c r="H126" s="43">
        <v>1.75</v>
      </c>
      <c r="I126" s="43">
        <v>1.68</v>
      </c>
      <c r="J126" s="44"/>
      <c r="K126" s="45" t="str">
        <f t="shared" si="2"/>
        <v>-</v>
      </c>
      <c r="L126" s="46" t="str">
        <f t="shared" si="3"/>
        <v>-  €</v>
      </c>
    </row>
    <row r="127" spans="1:12" x14ac:dyDescent="0.3">
      <c r="A127" s="35"/>
      <c r="B127" s="40" t="s">
        <v>262</v>
      </c>
      <c r="C127" s="41" t="s">
        <v>251</v>
      </c>
      <c r="D127" s="41" t="s">
        <v>252</v>
      </c>
      <c r="E127" s="41" t="s">
        <v>263</v>
      </c>
      <c r="F127" s="42">
        <v>104</v>
      </c>
      <c r="G127" s="43">
        <v>0.57000000000000006</v>
      </c>
      <c r="H127" s="43">
        <v>0.5</v>
      </c>
      <c r="I127" s="43">
        <v>0.44</v>
      </c>
      <c r="J127" s="44"/>
      <c r="K127" s="45" t="str">
        <f t="shared" si="2"/>
        <v>-</v>
      </c>
      <c r="L127" s="46" t="str">
        <f t="shared" si="3"/>
        <v>-  €</v>
      </c>
    </row>
    <row r="128" spans="1:12" x14ac:dyDescent="0.3">
      <c r="A128" s="35"/>
      <c r="B128" s="40" t="s">
        <v>264</v>
      </c>
      <c r="C128" s="41" t="s">
        <v>251</v>
      </c>
      <c r="D128" s="41" t="s">
        <v>252</v>
      </c>
      <c r="E128" s="41" t="s">
        <v>265</v>
      </c>
      <c r="F128" s="42">
        <v>104</v>
      </c>
      <c r="G128" s="43">
        <v>0.57000000000000006</v>
      </c>
      <c r="H128" s="43">
        <v>0.5</v>
      </c>
      <c r="I128" s="43">
        <v>0.44</v>
      </c>
      <c r="J128" s="44"/>
      <c r="K128" s="45" t="str">
        <f t="shared" si="2"/>
        <v>-</v>
      </c>
      <c r="L128" s="46" t="str">
        <f t="shared" si="3"/>
        <v>-  €</v>
      </c>
    </row>
    <row r="129" spans="1:12" x14ac:dyDescent="0.3">
      <c r="A129" s="35"/>
      <c r="B129" s="40" t="s">
        <v>266</v>
      </c>
      <c r="C129" s="41" t="s">
        <v>251</v>
      </c>
      <c r="D129" s="41" t="s">
        <v>252</v>
      </c>
      <c r="E129" s="41" t="s">
        <v>267</v>
      </c>
      <c r="F129" s="42">
        <v>150</v>
      </c>
      <c r="G129" s="43">
        <v>0.57000000000000006</v>
      </c>
      <c r="H129" s="43">
        <v>0.5</v>
      </c>
      <c r="I129" s="43">
        <v>0.44</v>
      </c>
      <c r="J129" s="44"/>
      <c r="K129" s="45" t="str">
        <f t="shared" si="2"/>
        <v>-</v>
      </c>
      <c r="L129" s="46" t="str">
        <f t="shared" si="3"/>
        <v>-  €</v>
      </c>
    </row>
    <row r="130" spans="1:12" x14ac:dyDescent="0.3">
      <c r="A130" s="35"/>
      <c r="B130" s="40" t="s">
        <v>268</v>
      </c>
      <c r="C130" s="41" t="s">
        <v>251</v>
      </c>
      <c r="D130" s="41" t="s">
        <v>252</v>
      </c>
      <c r="E130" s="41" t="s">
        <v>269</v>
      </c>
      <c r="F130" s="42">
        <v>104</v>
      </c>
      <c r="G130" s="43">
        <v>0.57000000000000006</v>
      </c>
      <c r="H130" s="43">
        <v>0.5</v>
      </c>
      <c r="I130" s="43">
        <v>0.44</v>
      </c>
      <c r="J130" s="44"/>
      <c r="K130" s="45" t="str">
        <f t="shared" si="2"/>
        <v>-</v>
      </c>
      <c r="L130" s="46" t="str">
        <f t="shared" si="3"/>
        <v>-  €</v>
      </c>
    </row>
    <row r="131" spans="1:12" x14ac:dyDescent="0.3">
      <c r="A131" s="35"/>
      <c r="B131" s="40" t="s">
        <v>270</v>
      </c>
      <c r="C131" s="41" t="s">
        <v>251</v>
      </c>
      <c r="D131" s="41" t="s">
        <v>252</v>
      </c>
      <c r="E131" s="41" t="s">
        <v>271</v>
      </c>
      <c r="F131" s="42">
        <v>150</v>
      </c>
      <c r="G131" s="43">
        <v>1.47</v>
      </c>
      <c r="H131" s="43">
        <v>1.41</v>
      </c>
      <c r="I131" s="43">
        <v>1.33</v>
      </c>
      <c r="J131" s="44"/>
      <c r="K131" s="45" t="str">
        <f t="shared" si="2"/>
        <v>-</v>
      </c>
      <c r="L131" s="46" t="str">
        <f t="shared" si="3"/>
        <v>-  €</v>
      </c>
    </row>
    <row r="132" spans="1:12" x14ac:dyDescent="0.3">
      <c r="A132" s="35"/>
      <c r="B132" s="40" t="s">
        <v>272</v>
      </c>
      <c r="C132" s="41" t="s">
        <v>251</v>
      </c>
      <c r="D132" s="41" t="s">
        <v>252</v>
      </c>
      <c r="E132" s="41" t="s">
        <v>273</v>
      </c>
      <c r="F132" s="42">
        <v>150</v>
      </c>
      <c r="G132" s="43">
        <v>0.57000000000000006</v>
      </c>
      <c r="H132" s="43">
        <v>0.5</v>
      </c>
      <c r="I132" s="43">
        <v>0.44</v>
      </c>
      <c r="J132" s="44"/>
      <c r="K132" s="45" t="str">
        <f t="shared" si="2"/>
        <v>-</v>
      </c>
      <c r="L132" s="46" t="str">
        <f t="shared" si="3"/>
        <v>-  €</v>
      </c>
    </row>
    <row r="133" spans="1:12" x14ac:dyDescent="0.3">
      <c r="A133" s="35"/>
      <c r="B133" s="40" t="s">
        <v>274</v>
      </c>
      <c r="C133" s="41" t="s">
        <v>251</v>
      </c>
      <c r="D133" s="41" t="s">
        <v>252</v>
      </c>
      <c r="E133" s="41" t="s">
        <v>275</v>
      </c>
      <c r="F133" s="42">
        <v>104</v>
      </c>
      <c r="G133" s="43">
        <v>1.47</v>
      </c>
      <c r="H133" s="43">
        <v>1.41</v>
      </c>
      <c r="I133" s="43">
        <v>1.33</v>
      </c>
      <c r="J133" s="44"/>
      <c r="K133" s="45" t="str">
        <f t="shared" si="2"/>
        <v>-</v>
      </c>
      <c r="L133" s="46" t="str">
        <f t="shared" si="3"/>
        <v>-  €</v>
      </c>
    </row>
    <row r="134" spans="1:12" x14ac:dyDescent="0.3">
      <c r="A134" s="35"/>
      <c r="B134" s="40" t="s">
        <v>276</v>
      </c>
      <c r="C134" s="41" t="s">
        <v>251</v>
      </c>
      <c r="D134" s="41" t="s">
        <v>252</v>
      </c>
      <c r="E134" s="41" t="s">
        <v>277</v>
      </c>
      <c r="F134" s="42">
        <v>150</v>
      </c>
      <c r="G134" s="43">
        <v>0.57000000000000006</v>
      </c>
      <c r="H134" s="43">
        <v>0.5</v>
      </c>
      <c r="I134" s="43">
        <v>0.44</v>
      </c>
      <c r="J134" s="44"/>
      <c r="K134" s="45" t="str">
        <f t="shared" si="2"/>
        <v>-</v>
      </c>
      <c r="L134" s="46" t="str">
        <f t="shared" si="3"/>
        <v>-  €</v>
      </c>
    </row>
    <row r="135" spans="1:12" x14ac:dyDescent="0.3">
      <c r="A135" s="35"/>
      <c r="B135" s="40" t="s">
        <v>278</v>
      </c>
      <c r="C135" s="41" t="s">
        <v>251</v>
      </c>
      <c r="D135" s="41" t="s">
        <v>252</v>
      </c>
      <c r="E135" s="41" t="s">
        <v>279</v>
      </c>
      <c r="F135" s="42">
        <v>104</v>
      </c>
      <c r="G135" s="43">
        <v>0.57000000000000006</v>
      </c>
      <c r="H135" s="43">
        <v>0.5</v>
      </c>
      <c r="I135" s="43">
        <v>0.44</v>
      </c>
      <c r="J135" s="44"/>
      <c r="K135" s="45" t="str">
        <f t="shared" si="2"/>
        <v>-</v>
      </c>
      <c r="L135" s="46" t="str">
        <f t="shared" si="3"/>
        <v>-  €</v>
      </c>
    </row>
    <row r="136" spans="1:12" x14ac:dyDescent="0.3">
      <c r="A136" s="35"/>
      <c r="B136" s="40" t="s">
        <v>280</v>
      </c>
      <c r="C136" s="41" t="s">
        <v>251</v>
      </c>
      <c r="D136" s="41" t="s">
        <v>252</v>
      </c>
      <c r="E136" s="41" t="s">
        <v>281</v>
      </c>
      <c r="F136" s="42">
        <v>104</v>
      </c>
      <c r="G136" s="43">
        <v>0.57000000000000006</v>
      </c>
      <c r="H136" s="43">
        <v>0.5</v>
      </c>
      <c r="I136" s="43">
        <v>0.44</v>
      </c>
      <c r="J136" s="44"/>
      <c r="K136" s="45" t="str">
        <f t="shared" si="2"/>
        <v>-</v>
      </c>
      <c r="L136" s="46" t="str">
        <f t="shared" si="3"/>
        <v>-  €</v>
      </c>
    </row>
    <row r="137" spans="1:12" x14ac:dyDescent="0.3">
      <c r="A137" s="35"/>
      <c r="B137" s="40" t="s">
        <v>282</v>
      </c>
      <c r="C137" s="41" t="s">
        <v>251</v>
      </c>
      <c r="D137" s="41" t="s">
        <v>252</v>
      </c>
      <c r="E137" s="41" t="s">
        <v>283</v>
      </c>
      <c r="F137" s="42">
        <v>104</v>
      </c>
      <c r="G137" s="43">
        <v>0.57000000000000006</v>
      </c>
      <c r="H137" s="43">
        <v>0.5</v>
      </c>
      <c r="I137" s="43">
        <v>0.44</v>
      </c>
      <c r="J137" s="44"/>
      <c r="K137" s="45" t="str">
        <f t="shared" si="2"/>
        <v>-</v>
      </c>
      <c r="L137" s="46" t="str">
        <f t="shared" si="3"/>
        <v>-  €</v>
      </c>
    </row>
    <row r="138" spans="1:12" x14ac:dyDescent="0.3">
      <c r="A138" s="35"/>
      <c r="B138" s="40" t="s">
        <v>284</v>
      </c>
      <c r="C138" s="41" t="s">
        <v>251</v>
      </c>
      <c r="D138" s="41" t="s">
        <v>252</v>
      </c>
      <c r="E138" s="41" t="s">
        <v>285</v>
      </c>
      <c r="F138" s="42">
        <v>104</v>
      </c>
      <c r="G138" s="43">
        <v>1.47</v>
      </c>
      <c r="H138" s="43">
        <v>1.41</v>
      </c>
      <c r="I138" s="43">
        <v>1.33</v>
      </c>
      <c r="J138" s="44"/>
      <c r="K138" s="45" t="str">
        <f t="shared" si="2"/>
        <v>-</v>
      </c>
      <c r="L138" s="46" t="str">
        <f t="shared" si="3"/>
        <v>-  €</v>
      </c>
    </row>
    <row r="139" spans="1:12" x14ac:dyDescent="0.3">
      <c r="A139" s="35"/>
      <c r="B139" s="40" t="s">
        <v>286</v>
      </c>
      <c r="C139" s="41" t="s">
        <v>251</v>
      </c>
      <c r="D139" s="41" t="s">
        <v>252</v>
      </c>
      <c r="E139" s="41" t="s">
        <v>285</v>
      </c>
      <c r="F139" s="42">
        <v>150</v>
      </c>
      <c r="G139" s="43">
        <v>1.47</v>
      </c>
      <c r="H139" s="43">
        <v>1.41</v>
      </c>
      <c r="I139" s="43">
        <v>1.33</v>
      </c>
      <c r="J139" s="44"/>
      <c r="K139" s="45" t="str">
        <f t="shared" si="2"/>
        <v>-</v>
      </c>
      <c r="L139" s="46" t="str">
        <f t="shared" si="3"/>
        <v>-  €</v>
      </c>
    </row>
    <row r="140" spans="1:12" x14ac:dyDescent="0.3">
      <c r="A140" s="35"/>
      <c r="B140" s="40" t="s">
        <v>287</v>
      </c>
      <c r="C140" s="41" t="s">
        <v>251</v>
      </c>
      <c r="D140" s="41" t="s">
        <v>252</v>
      </c>
      <c r="E140" s="41" t="s">
        <v>288</v>
      </c>
      <c r="F140" s="42">
        <v>104</v>
      </c>
      <c r="G140" s="43">
        <v>0.57000000000000006</v>
      </c>
      <c r="H140" s="43">
        <v>0.5</v>
      </c>
      <c r="I140" s="43">
        <v>0.44</v>
      </c>
      <c r="J140" s="44"/>
      <c r="K140" s="45" t="str">
        <f t="shared" si="2"/>
        <v>-</v>
      </c>
      <c r="L140" s="46" t="str">
        <f t="shared" si="3"/>
        <v>-  €</v>
      </c>
    </row>
    <row r="141" spans="1:12" x14ac:dyDescent="0.3">
      <c r="A141" s="35"/>
      <c r="B141" s="40" t="s">
        <v>289</v>
      </c>
      <c r="C141" s="41" t="s">
        <v>251</v>
      </c>
      <c r="D141" s="41" t="s">
        <v>252</v>
      </c>
      <c r="E141" s="41" t="s">
        <v>290</v>
      </c>
      <c r="F141" s="42">
        <v>104</v>
      </c>
      <c r="G141" s="43">
        <v>0.57000000000000006</v>
      </c>
      <c r="H141" s="43">
        <v>0.5</v>
      </c>
      <c r="I141" s="43">
        <v>0.44</v>
      </c>
      <c r="J141" s="44"/>
      <c r="K141" s="45" t="str">
        <f t="shared" si="2"/>
        <v>-</v>
      </c>
      <c r="L141" s="46" t="str">
        <f t="shared" si="3"/>
        <v>-  €</v>
      </c>
    </row>
    <row r="142" spans="1:12" x14ac:dyDescent="0.3">
      <c r="A142" s="35"/>
      <c r="B142" s="40" t="s">
        <v>291</v>
      </c>
      <c r="C142" s="41" t="s">
        <v>251</v>
      </c>
      <c r="D142" s="41" t="s">
        <v>252</v>
      </c>
      <c r="E142" s="41" t="s">
        <v>292</v>
      </c>
      <c r="F142" s="42">
        <v>104</v>
      </c>
      <c r="G142" s="43">
        <v>0.57000000000000006</v>
      </c>
      <c r="H142" s="43">
        <v>0.5</v>
      </c>
      <c r="I142" s="43">
        <v>0.44</v>
      </c>
      <c r="J142" s="44"/>
      <c r="K142" s="45" t="str">
        <f t="shared" si="2"/>
        <v>-</v>
      </c>
      <c r="L142" s="46" t="str">
        <f t="shared" si="3"/>
        <v>-  €</v>
      </c>
    </row>
    <row r="143" spans="1:12" x14ac:dyDescent="0.3">
      <c r="A143" s="35"/>
      <c r="B143" s="40" t="s">
        <v>293</v>
      </c>
      <c r="C143" s="41" t="s">
        <v>251</v>
      </c>
      <c r="D143" s="41" t="s">
        <v>252</v>
      </c>
      <c r="E143" s="41" t="s">
        <v>294</v>
      </c>
      <c r="F143" s="42">
        <v>150</v>
      </c>
      <c r="G143" s="43">
        <v>0.57000000000000006</v>
      </c>
      <c r="H143" s="43">
        <v>0.5</v>
      </c>
      <c r="I143" s="43">
        <v>0.44</v>
      </c>
      <c r="J143" s="44"/>
      <c r="K143" s="45" t="str">
        <f t="shared" si="2"/>
        <v>-</v>
      </c>
      <c r="L143" s="46" t="str">
        <f t="shared" si="3"/>
        <v>-  €</v>
      </c>
    </row>
    <row r="144" spans="1:12" x14ac:dyDescent="0.3">
      <c r="A144" s="35"/>
      <c r="B144" s="40" t="s">
        <v>295</v>
      </c>
      <c r="C144" s="41" t="s">
        <v>251</v>
      </c>
      <c r="D144" s="41" t="s">
        <v>252</v>
      </c>
      <c r="E144" s="41" t="s">
        <v>296</v>
      </c>
      <c r="F144" s="42">
        <v>104</v>
      </c>
      <c r="G144" s="43">
        <v>0.57000000000000006</v>
      </c>
      <c r="H144" s="43">
        <v>0.5</v>
      </c>
      <c r="I144" s="43">
        <v>0.44</v>
      </c>
      <c r="J144" s="44"/>
      <c r="K144" s="45" t="str">
        <f t="shared" si="2"/>
        <v>-</v>
      </c>
      <c r="L144" s="46" t="str">
        <f t="shared" si="3"/>
        <v>-  €</v>
      </c>
    </row>
    <row r="145" spans="1:12" x14ac:dyDescent="0.3">
      <c r="A145" s="35"/>
      <c r="B145" s="40" t="s">
        <v>297</v>
      </c>
      <c r="C145" s="41" t="s">
        <v>251</v>
      </c>
      <c r="D145" s="41" t="s">
        <v>252</v>
      </c>
      <c r="E145" s="41" t="s">
        <v>298</v>
      </c>
      <c r="F145" s="42">
        <v>104</v>
      </c>
      <c r="G145" s="43">
        <v>0.57000000000000006</v>
      </c>
      <c r="H145" s="43">
        <v>0.5</v>
      </c>
      <c r="I145" s="43">
        <v>0.44</v>
      </c>
      <c r="J145" s="44"/>
      <c r="K145" s="45" t="str">
        <f t="shared" si="2"/>
        <v>-</v>
      </c>
      <c r="L145" s="46" t="str">
        <f t="shared" si="3"/>
        <v>-  €</v>
      </c>
    </row>
    <row r="146" spans="1:12" x14ac:dyDescent="0.3">
      <c r="A146" s="35"/>
      <c r="B146" s="40" t="s">
        <v>299</v>
      </c>
      <c r="C146" s="41" t="s">
        <v>251</v>
      </c>
      <c r="D146" s="41" t="s">
        <v>252</v>
      </c>
      <c r="E146" s="41" t="s">
        <v>150</v>
      </c>
      <c r="F146" s="42">
        <v>104</v>
      </c>
      <c r="G146" s="43">
        <v>0.57000000000000006</v>
      </c>
      <c r="H146" s="43">
        <v>0.5</v>
      </c>
      <c r="I146" s="43">
        <v>0.44</v>
      </c>
      <c r="J146" s="44"/>
      <c r="K146" s="45" t="str">
        <f t="shared" si="2"/>
        <v>-</v>
      </c>
      <c r="L146" s="46" t="str">
        <f t="shared" si="3"/>
        <v>-  €</v>
      </c>
    </row>
    <row r="147" spans="1:12" x14ac:dyDescent="0.3">
      <c r="A147" s="35"/>
      <c r="B147" s="40" t="s">
        <v>300</v>
      </c>
      <c r="C147" s="41" t="s">
        <v>251</v>
      </c>
      <c r="D147" s="41" t="s">
        <v>252</v>
      </c>
      <c r="E147" s="41" t="s">
        <v>301</v>
      </c>
      <c r="F147" s="42">
        <v>150</v>
      </c>
      <c r="G147" s="43">
        <v>0.57000000000000006</v>
      </c>
      <c r="H147" s="43">
        <v>0.5</v>
      </c>
      <c r="I147" s="43">
        <v>0.44</v>
      </c>
      <c r="J147" s="44"/>
      <c r="K147" s="45" t="str">
        <f t="shared" si="2"/>
        <v>-</v>
      </c>
      <c r="L147" s="46" t="str">
        <f t="shared" si="3"/>
        <v>-  €</v>
      </c>
    </row>
    <row r="148" spans="1:12" x14ac:dyDescent="0.3">
      <c r="A148" s="35"/>
      <c r="B148" s="40" t="s">
        <v>302</v>
      </c>
      <c r="C148" s="41" t="s">
        <v>251</v>
      </c>
      <c r="D148" s="41" t="s">
        <v>252</v>
      </c>
      <c r="E148" s="41" t="s">
        <v>303</v>
      </c>
      <c r="F148" s="42">
        <v>104</v>
      </c>
      <c r="G148" s="43">
        <v>1.65</v>
      </c>
      <c r="H148" s="43">
        <v>1.59</v>
      </c>
      <c r="I148" s="43">
        <v>1.51</v>
      </c>
      <c r="J148" s="44"/>
      <c r="K148" s="45" t="str">
        <f t="shared" si="2"/>
        <v>-</v>
      </c>
      <c r="L148" s="46" t="str">
        <f t="shared" si="3"/>
        <v>-  €</v>
      </c>
    </row>
    <row r="149" spans="1:12" x14ac:dyDescent="0.3">
      <c r="A149" s="35"/>
      <c r="B149" s="40" t="s">
        <v>304</v>
      </c>
      <c r="C149" s="41" t="s">
        <v>305</v>
      </c>
      <c r="D149" s="41" t="s">
        <v>306</v>
      </c>
      <c r="E149" s="41" t="s">
        <v>307</v>
      </c>
      <c r="F149" s="42">
        <v>150</v>
      </c>
      <c r="G149" s="43">
        <v>0.76</v>
      </c>
      <c r="H149" s="43">
        <v>0.69000000000000006</v>
      </c>
      <c r="I149" s="43">
        <v>0.62</v>
      </c>
      <c r="J149" s="44"/>
      <c r="K149" s="45" t="str">
        <f t="shared" si="2"/>
        <v>-</v>
      </c>
      <c r="L149" s="46" t="str">
        <f t="shared" si="3"/>
        <v>-  €</v>
      </c>
    </row>
    <row r="150" spans="1:12" x14ac:dyDescent="0.3">
      <c r="A150" s="35"/>
      <c r="B150" s="40" t="s">
        <v>308</v>
      </c>
      <c r="C150" s="41" t="s">
        <v>305</v>
      </c>
      <c r="D150" s="41" t="s">
        <v>306</v>
      </c>
      <c r="E150" s="41" t="s">
        <v>309</v>
      </c>
      <c r="F150" s="42">
        <v>150</v>
      </c>
      <c r="G150" s="43">
        <v>1.56</v>
      </c>
      <c r="H150" s="43">
        <v>1.5</v>
      </c>
      <c r="I150" s="43">
        <v>1.42</v>
      </c>
      <c r="J150" s="44"/>
      <c r="K150" s="45" t="str">
        <f t="shared" si="2"/>
        <v>-</v>
      </c>
      <c r="L150" s="46" t="str">
        <f t="shared" si="3"/>
        <v>-  €</v>
      </c>
    </row>
    <row r="151" spans="1:12" x14ac:dyDescent="0.3">
      <c r="A151" s="35"/>
      <c r="B151" s="40" t="s">
        <v>310</v>
      </c>
      <c r="C151" s="41" t="s">
        <v>305</v>
      </c>
      <c r="D151" s="41" t="s">
        <v>306</v>
      </c>
      <c r="E151" s="41" t="s">
        <v>311</v>
      </c>
      <c r="F151" s="42">
        <v>150</v>
      </c>
      <c r="G151" s="43">
        <v>1.56</v>
      </c>
      <c r="H151" s="43">
        <v>1.5</v>
      </c>
      <c r="I151" s="43">
        <v>1.42</v>
      </c>
      <c r="J151" s="44"/>
      <c r="K151" s="45" t="str">
        <f t="shared" si="2"/>
        <v>-</v>
      </c>
      <c r="L151" s="46" t="str">
        <f t="shared" si="3"/>
        <v>-  €</v>
      </c>
    </row>
    <row r="152" spans="1:12" x14ac:dyDescent="0.3">
      <c r="A152" s="35"/>
      <c r="B152" s="40" t="s">
        <v>312</v>
      </c>
      <c r="C152" s="41" t="s">
        <v>305</v>
      </c>
      <c r="D152" s="41" t="s">
        <v>306</v>
      </c>
      <c r="E152" s="41" t="s">
        <v>313</v>
      </c>
      <c r="F152" s="42">
        <v>150</v>
      </c>
      <c r="G152" s="43">
        <v>0.76</v>
      </c>
      <c r="H152" s="43">
        <v>0.69000000000000006</v>
      </c>
      <c r="I152" s="43">
        <v>0.62</v>
      </c>
      <c r="J152" s="44"/>
      <c r="K152" s="45" t="str">
        <f t="shared" si="2"/>
        <v>-</v>
      </c>
      <c r="L152" s="46" t="str">
        <f t="shared" si="3"/>
        <v>-  €</v>
      </c>
    </row>
    <row r="153" spans="1:12" x14ac:dyDescent="0.3">
      <c r="A153" s="35"/>
      <c r="B153" s="40" t="s">
        <v>314</v>
      </c>
      <c r="C153" s="41" t="s">
        <v>305</v>
      </c>
      <c r="D153" s="41" t="s">
        <v>306</v>
      </c>
      <c r="E153" s="41" t="s">
        <v>315</v>
      </c>
      <c r="F153" s="42">
        <v>150</v>
      </c>
      <c r="G153" s="43">
        <v>1.83</v>
      </c>
      <c r="H153" s="43">
        <v>1.77</v>
      </c>
      <c r="I153" s="43">
        <v>1.69</v>
      </c>
      <c r="J153" s="44"/>
      <c r="K153" s="45" t="str">
        <f t="shared" si="2"/>
        <v>-</v>
      </c>
      <c r="L153" s="46" t="str">
        <f t="shared" si="3"/>
        <v>-  €</v>
      </c>
    </row>
    <row r="154" spans="1:12" x14ac:dyDescent="0.3">
      <c r="A154" s="35"/>
      <c r="B154" s="40" t="s">
        <v>316</v>
      </c>
      <c r="C154" s="41" t="s">
        <v>305</v>
      </c>
      <c r="D154" s="41" t="s">
        <v>306</v>
      </c>
      <c r="E154" s="41" t="s">
        <v>317</v>
      </c>
      <c r="F154" s="42">
        <v>150</v>
      </c>
      <c r="G154" s="43">
        <v>1.56</v>
      </c>
      <c r="H154" s="43">
        <v>1.5</v>
      </c>
      <c r="I154" s="43">
        <v>1.42</v>
      </c>
      <c r="J154" s="44"/>
      <c r="K154" s="45" t="str">
        <f t="shared" si="2"/>
        <v>-</v>
      </c>
      <c r="L154" s="46" t="str">
        <f t="shared" si="3"/>
        <v>-  €</v>
      </c>
    </row>
    <row r="155" spans="1:12" x14ac:dyDescent="0.3">
      <c r="A155" s="35"/>
      <c r="B155" s="40" t="s">
        <v>318</v>
      </c>
      <c r="C155" s="41" t="s">
        <v>305</v>
      </c>
      <c r="D155" s="41" t="s">
        <v>306</v>
      </c>
      <c r="E155" s="41" t="s">
        <v>319</v>
      </c>
      <c r="F155" s="42">
        <v>150</v>
      </c>
      <c r="G155" s="43">
        <v>1.56</v>
      </c>
      <c r="H155" s="43">
        <v>1.5</v>
      </c>
      <c r="I155" s="43">
        <v>1.42</v>
      </c>
      <c r="J155" s="44"/>
      <c r="K155" s="45" t="str">
        <f t="shared" ref="K155:K218" si="4">IF(J155*F155=0,"-",J155*F155)</f>
        <v>-</v>
      </c>
      <c r="L155" s="46" t="str">
        <f t="shared" ref="L155:L218" si="5">IF(J155="","-  €",IF(K155&gt;=1000,I155*K155,IF(K155&gt;=500,H155*K155,G155*K155)))</f>
        <v>-  €</v>
      </c>
    </row>
    <row r="156" spans="1:12" x14ac:dyDescent="0.3">
      <c r="A156" s="35"/>
      <c r="B156" s="40" t="s">
        <v>320</v>
      </c>
      <c r="C156" s="41" t="s">
        <v>305</v>
      </c>
      <c r="D156" s="41" t="s">
        <v>306</v>
      </c>
      <c r="E156" s="41" t="s">
        <v>321</v>
      </c>
      <c r="F156" s="42">
        <v>150</v>
      </c>
      <c r="G156" s="43">
        <v>0.76</v>
      </c>
      <c r="H156" s="43">
        <v>0.69000000000000006</v>
      </c>
      <c r="I156" s="43">
        <v>0.62</v>
      </c>
      <c r="J156" s="44"/>
      <c r="K156" s="45" t="str">
        <f t="shared" si="4"/>
        <v>-</v>
      </c>
      <c r="L156" s="46" t="str">
        <f t="shared" si="5"/>
        <v>-  €</v>
      </c>
    </row>
    <row r="157" spans="1:12" x14ac:dyDescent="0.3">
      <c r="A157" s="35"/>
      <c r="B157" s="40" t="s">
        <v>322</v>
      </c>
      <c r="C157" s="41" t="s">
        <v>305</v>
      </c>
      <c r="D157" s="41" t="s">
        <v>306</v>
      </c>
      <c r="E157" s="41" t="s">
        <v>323</v>
      </c>
      <c r="F157" s="42">
        <v>150</v>
      </c>
      <c r="G157" s="43">
        <v>0.76</v>
      </c>
      <c r="H157" s="43">
        <v>0.69000000000000006</v>
      </c>
      <c r="I157" s="43">
        <v>0.62</v>
      </c>
      <c r="J157" s="44"/>
      <c r="K157" s="45" t="str">
        <f t="shared" si="4"/>
        <v>-</v>
      </c>
      <c r="L157" s="46" t="str">
        <f t="shared" si="5"/>
        <v>-  €</v>
      </c>
    </row>
    <row r="158" spans="1:12" s="151" customFormat="1" hidden="1" x14ac:dyDescent="0.3">
      <c r="A158" s="143"/>
      <c r="B158" s="144" t="s">
        <v>324</v>
      </c>
      <c r="C158" s="145" t="s">
        <v>305</v>
      </c>
      <c r="D158" s="145" t="s">
        <v>306</v>
      </c>
      <c r="E158" s="145" t="s">
        <v>325</v>
      </c>
      <c r="F158" s="146">
        <v>150</v>
      </c>
      <c r="G158" s="147">
        <v>1.56</v>
      </c>
      <c r="H158" s="147">
        <v>1.5</v>
      </c>
      <c r="I158" s="147">
        <v>1.42</v>
      </c>
      <c r="J158" s="148"/>
      <c r="K158" s="149" t="str">
        <f t="shared" si="4"/>
        <v>-</v>
      </c>
      <c r="L158" s="150" t="str">
        <f t="shared" si="5"/>
        <v>-  €</v>
      </c>
    </row>
    <row r="159" spans="1:12" x14ac:dyDescent="0.3">
      <c r="A159" s="35"/>
      <c r="B159" s="40" t="s">
        <v>326</v>
      </c>
      <c r="C159" s="41" t="s">
        <v>305</v>
      </c>
      <c r="D159" s="41" t="s">
        <v>306</v>
      </c>
      <c r="E159" s="41" t="s">
        <v>327</v>
      </c>
      <c r="F159" s="42">
        <v>150</v>
      </c>
      <c r="G159" s="43">
        <v>0.76</v>
      </c>
      <c r="H159" s="43">
        <v>0.69000000000000006</v>
      </c>
      <c r="I159" s="43">
        <v>0.62</v>
      </c>
      <c r="J159" s="44"/>
      <c r="K159" s="45" t="str">
        <f t="shared" si="4"/>
        <v>-</v>
      </c>
      <c r="L159" s="46" t="str">
        <f t="shared" si="5"/>
        <v>-  €</v>
      </c>
    </row>
    <row r="160" spans="1:12" x14ac:dyDescent="0.3">
      <c r="A160" s="35"/>
      <c r="B160" s="40" t="s">
        <v>328</v>
      </c>
      <c r="C160" s="41" t="s">
        <v>305</v>
      </c>
      <c r="D160" s="41" t="s">
        <v>306</v>
      </c>
      <c r="E160" s="41" t="s">
        <v>329</v>
      </c>
      <c r="F160" s="42">
        <v>150</v>
      </c>
      <c r="G160" s="43">
        <v>0.76</v>
      </c>
      <c r="H160" s="43">
        <v>0.69000000000000006</v>
      </c>
      <c r="I160" s="43">
        <v>0.62</v>
      </c>
      <c r="J160" s="44"/>
      <c r="K160" s="45" t="str">
        <f t="shared" si="4"/>
        <v>-</v>
      </c>
      <c r="L160" s="46" t="str">
        <f t="shared" si="5"/>
        <v>-  €</v>
      </c>
    </row>
    <row r="161" spans="1:12" x14ac:dyDescent="0.3">
      <c r="A161" s="35"/>
      <c r="B161" s="40" t="s">
        <v>330</v>
      </c>
      <c r="C161" s="41" t="s">
        <v>305</v>
      </c>
      <c r="D161" s="41" t="s">
        <v>306</v>
      </c>
      <c r="E161" s="41" t="s">
        <v>331</v>
      </c>
      <c r="F161" s="42">
        <v>150</v>
      </c>
      <c r="G161" s="43">
        <v>1.56</v>
      </c>
      <c r="H161" s="43">
        <v>1.5</v>
      </c>
      <c r="I161" s="43">
        <v>1.42</v>
      </c>
      <c r="J161" s="44"/>
      <c r="K161" s="45" t="str">
        <f t="shared" si="4"/>
        <v>-</v>
      </c>
      <c r="L161" s="46" t="str">
        <f t="shared" si="5"/>
        <v>-  €</v>
      </c>
    </row>
    <row r="162" spans="1:12" x14ac:dyDescent="0.3">
      <c r="A162" s="35"/>
      <c r="B162" s="40" t="s">
        <v>332</v>
      </c>
      <c r="C162" s="41" t="s">
        <v>305</v>
      </c>
      <c r="D162" s="41" t="s">
        <v>306</v>
      </c>
      <c r="E162" s="41" t="s">
        <v>333</v>
      </c>
      <c r="F162" s="42">
        <v>150</v>
      </c>
      <c r="G162" s="43">
        <v>0.76</v>
      </c>
      <c r="H162" s="43">
        <v>0.69000000000000006</v>
      </c>
      <c r="I162" s="43">
        <v>0.62</v>
      </c>
      <c r="J162" s="44"/>
      <c r="K162" s="45" t="str">
        <f t="shared" si="4"/>
        <v>-</v>
      </c>
      <c r="L162" s="46" t="str">
        <f t="shared" si="5"/>
        <v>-  €</v>
      </c>
    </row>
    <row r="163" spans="1:12" x14ac:dyDescent="0.3">
      <c r="A163" s="35"/>
      <c r="B163" s="40" t="s">
        <v>334</v>
      </c>
      <c r="C163" s="41" t="s">
        <v>335</v>
      </c>
      <c r="D163" s="41" t="s">
        <v>336</v>
      </c>
      <c r="E163" s="41" t="s">
        <v>337</v>
      </c>
      <c r="F163" s="42">
        <v>104</v>
      </c>
      <c r="G163" s="43">
        <v>0.9</v>
      </c>
      <c r="H163" s="43">
        <v>0.83</v>
      </c>
      <c r="I163" s="43">
        <v>0.76</v>
      </c>
      <c r="J163" s="44"/>
      <c r="K163" s="45" t="str">
        <f t="shared" si="4"/>
        <v>-</v>
      </c>
      <c r="L163" s="46" t="str">
        <f t="shared" si="5"/>
        <v>-  €</v>
      </c>
    </row>
    <row r="164" spans="1:12" x14ac:dyDescent="0.3">
      <c r="A164" s="35"/>
      <c r="B164" s="40" t="s">
        <v>338</v>
      </c>
      <c r="C164" s="41" t="s">
        <v>335</v>
      </c>
      <c r="D164" s="41" t="s">
        <v>336</v>
      </c>
      <c r="E164" s="41" t="s">
        <v>339</v>
      </c>
      <c r="F164" s="42">
        <v>104</v>
      </c>
      <c r="G164" s="43">
        <v>2</v>
      </c>
      <c r="H164" s="43">
        <v>1.93</v>
      </c>
      <c r="I164" s="43">
        <v>1.85</v>
      </c>
      <c r="J164" s="44"/>
      <c r="K164" s="45" t="str">
        <f t="shared" si="4"/>
        <v>-</v>
      </c>
      <c r="L164" s="46" t="str">
        <f t="shared" si="5"/>
        <v>-  €</v>
      </c>
    </row>
    <row r="165" spans="1:12" x14ac:dyDescent="0.3">
      <c r="A165" s="35"/>
      <c r="B165" s="40" t="s">
        <v>340</v>
      </c>
      <c r="C165" s="41" t="s">
        <v>335</v>
      </c>
      <c r="D165" s="41" t="s">
        <v>336</v>
      </c>
      <c r="E165" s="41" t="s">
        <v>341</v>
      </c>
      <c r="F165" s="42">
        <v>104</v>
      </c>
      <c r="G165" s="43">
        <v>2</v>
      </c>
      <c r="H165" s="43">
        <v>1.93</v>
      </c>
      <c r="I165" s="43">
        <v>1.85</v>
      </c>
      <c r="J165" s="44"/>
      <c r="K165" s="45" t="str">
        <f t="shared" si="4"/>
        <v>-</v>
      </c>
      <c r="L165" s="46" t="str">
        <f t="shared" si="5"/>
        <v>-  €</v>
      </c>
    </row>
    <row r="166" spans="1:12" x14ac:dyDescent="0.3">
      <c r="A166" s="35"/>
      <c r="B166" s="40" t="s">
        <v>342</v>
      </c>
      <c r="C166" s="41" t="s">
        <v>335</v>
      </c>
      <c r="D166" s="41" t="s">
        <v>336</v>
      </c>
      <c r="E166" s="41" t="s">
        <v>343</v>
      </c>
      <c r="F166" s="42">
        <v>104</v>
      </c>
      <c r="G166" s="43">
        <v>1.03</v>
      </c>
      <c r="H166" s="43">
        <v>0.96</v>
      </c>
      <c r="I166" s="43">
        <v>0.89</v>
      </c>
      <c r="J166" s="44"/>
      <c r="K166" s="45" t="str">
        <f t="shared" si="4"/>
        <v>-</v>
      </c>
      <c r="L166" s="46" t="str">
        <f t="shared" si="5"/>
        <v>-  €</v>
      </c>
    </row>
    <row r="167" spans="1:12" x14ac:dyDescent="0.3">
      <c r="A167" s="35"/>
      <c r="B167" s="40" t="s">
        <v>344</v>
      </c>
      <c r="C167" s="41" t="s">
        <v>345</v>
      </c>
      <c r="D167" s="41" t="s">
        <v>346</v>
      </c>
      <c r="E167" s="41" t="s">
        <v>347</v>
      </c>
      <c r="F167" s="42">
        <v>104</v>
      </c>
      <c r="G167" s="43">
        <v>0.76</v>
      </c>
      <c r="H167" s="43">
        <v>0.69000000000000006</v>
      </c>
      <c r="I167" s="43">
        <v>0.62</v>
      </c>
      <c r="J167" s="44"/>
      <c r="K167" s="45" t="str">
        <f t="shared" si="4"/>
        <v>-</v>
      </c>
      <c r="L167" s="46" t="str">
        <f t="shared" si="5"/>
        <v>-  €</v>
      </c>
    </row>
    <row r="168" spans="1:12" x14ac:dyDescent="0.3">
      <c r="A168" s="35"/>
      <c r="B168" s="40" t="s">
        <v>348</v>
      </c>
      <c r="C168" s="41" t="s">
        <v>345</v>
      </c>
      <c r="D168" s="41" t="s">
        <v>346</v>
      </c>
      <c r="E168" s="41" t="s">
        <v>349</v>
      </c>
      <c r="F168" s="42">
        <v>104</v>
      </c>
      <c r="G168" s="43">
        <v>0.76</v>
      </c>
      <c r="H168" s="43">
        <v>0.69000000000000006</v>
      </c>
      <c r="I168" s="43">
        <v>0.62</v>
      </c>
      <c r="J168" s="44"/>
      <c r="K168" s="45" t="str">
        <f t="shared" si="4"/>
        <v>-</v>
      </c>
      <c r="L168" s="46" t="str">
        <f t="shared" si="5"/>
        <v>-  €</v>
      </c>
    </row>
    <row r="169" spans="1:12" x14ac:dyDescent="0.3">
      <c r="A169" s="35"/>
      <c r="B169" s="40" t="s">
        <v>350</v>
      </c>
      <c r="C169" s="41" t="s">
        <v>345</v>
      </c>
      <c r="D169" s="41" t="s">
        <v>346</v>
      </c>
      <c r="E169" s="41" t="s">
        <v>351</v>
      </c>
      <c r="F169" s="42">
        <v>104</v>
      </c>
      <c r="G169" s="43">
        <v>0.76</v>
      </c>
      <c r="H169" s="43">
        <v>0.69000000000000006</v>
      </c>
      <c r="I169" s="43">
        <v>0.62</v>
      </c>
      <c r="J169" s="44"/>
      <c r="K169" s="45" t="str">
        <f t="shared" si="4"/>
        <v>-</v>
      </c>
      <c r="L169" s="46" t="str">
        <f t="shared" si="5"/>
        <v>-  €</v>
      </c>
    </row>
    <row r="170" spans="1:12" x14ac:dyDescent="0.3">
      <c r="A170" s="35"/>
      <c r="B170" s="40" t="s">
        <v>352</v>
      </c>
      <c r="C170" s="41" t="s">
        <v>345</v>
      </c>
      <c r="D170" s="41" t="s">
        <v>346</v>
      </c>
      <c r="E170" s="41" t="s">
        <v>353</v>
      </c>
      <c r="F170" s="42">
        <v>104</v>
      </c>
      <c r="G170" s="43">
        <v>0.76</v>
      </c>
      <c r="H170" s="43">
        <v>0.69000000000000006</v>
      </c>
      <c r="I170" s="43">
        <v>0.62</v>
      </c>
      <c r="J170" s="44"/>
      <c r="K170" s="45" t="str">
        <f t="shared" si="4"/>
        <v>-</v>
      </c>
      <c r="L170" s="46" t="str">
        <f t="shared" si="5"/>
        <v>-  €</v>
      </c>
    </row>
    <row r="171" spans="1:12" x14ac:dyDescent="0.3">
      <c r="A171" s="35"/>
      <c r="B171" s="40" t="s">
        <v>354</v>
      </c>
      <c r="C171" s="41" t="s">
        <v>345</v>
      </c>
      <c r="D171" s="41" t="s">
        <v>346</v>
      </c>
      <c r="E171" s="41" t="s">
        <v>249</v>
      </c>
      <c r="F171" s="42">
        <v>104</v>
      </c>
      <c r="G171" s="43">
        <v>0.76</v>
      </c>
      <c r="H171" s="43">
        <v>0.69000000000000006</v>
      </c>
      <c r="I171" s="43">
        <v>0.62</v>
      </c>
      <c r="J171" s="44"/>
      <c r="K171" s="45" t="str">
        <f t="shared" si="4"/>
        <v>-</v>
      </c>
      <c r="L171" s="46" t="str">
        <f t="shared" si="5"/>
        <v>-  €</v>
      </c>
    </row>
    <row r="172" spans="1:12" x14ac:dyDescent="0.3">
      <c r="A172" s="35"/>
      <c r="B172" s="40" t="s">
        <v>355</v>
      </c>
      <c r="C172" s="41" t="s">
        <v>345</v>
      </c>
      <c r="D172" s="41" t="s">
        <v>346</v>
      </c>
      <c r="E172" s="41" t="s">
        <v>356</v>
      </c>
      <c r="F172" s="42">
        <v>104</v>
      </c>
      <c r="G172" s="43">
        <v>0.76</v>
      </c>
      <c r="H172" s="43">
        <v>0.69000000000000006</v>
      </c>
      <c r="I172" s="43">
        <v>0.62</v>
      </c>
      <c r="J172" s="44"/>
      <c r="K172" s="45" t="str">
        <f t="shared" si="4"/>
        <v>-</v>
      </c>
      <c r="L172" s="46" t="str">
        <f t="shared" si="5"/>
        <v>-  €</v>
      </c>
    </row>
    <row r="173" spans="1:12" x14ac:dyDescent="0.3">
      <c r="A173" s="35"/>
      <c r="B173" s="40" t="s">
        <v>357</v>
      </c>
      <c r="C173" s="41" t="s">
        <v>345</v>
      </c>
      <c r="D173" s="41" t="s">
        <v>346</v>
      </c>
      <c r="E173" s="41" t="s">
        <v>358</v>
      </c>
      <c r="F173" s="42">
        <v>104</v>
      </c>
      <c r="G173" s="43">
        <v>0.76</v>
      </c>
      <c r="H173" s="43">
        <v>0.69000000000000006</v>
      </c>
      <c r="I173" s="43">
        <v>0.62</v>
      </c>
      <c r="J173" s="44"/>
      <c r="K173" s="45" t="str">
        <f t="shared" si="4"/>
        <v>-</v>
      </c>
      <c r="L173" s="46" t="str">
        <f t="shared" si="5"/>
        <v>-  €</v>
      </c>
    </row>
    <row r="174" spans="1:12" x14ac:dyDescent="0.3">
      <c r="A174" s="35"/>
      <c r="B174" s="40" t="s">
        <v>359</v>
      </c>
      <c r="C174" s="41" t="s">
        <v>345</v>
      </c>
      <c r="D174" s="41" t="s">
        <v>346</v>
      </c>
      <c r="E174" s="41" t="s">
        <v>360</v>
      </c>
      <c r="F174" s="42">
        <v>104</v>
      </c>
      <c r="G174" s="43">
        <v>0.76</v>
      </c>
      <c r="H174" s="43">
        <v>0.69000000000000006</v>
      </c>
      <c r="I174" s="43">
        <v>0.62</v>
      </c>
      <c r="J174" s="44"/>
      <c r="K174" s="45" t="str">
        <f t="shared" si="4"/>
        <v>-</v>
      </c>
      <c r="L174" s="46" t="str">
        <f t="shared" si="5"/>
        <v>-  €</v>
      </c>
    </row>
    <row r="175" spans="1:12" x14ac:dyDescent="0.3">
      <c r="A175" s="35"/>
      <c r="B175" s="40" t="s">
        <v>361</v>
      </c>
      <c r="C175" s="41" t="s">
        <v>345</v>
      </c>
      <c r="D175" s="41" t="s">
        <v>346</v>
      </c>
      <c r="E175" s="41" t="s">
        <v>362</v>
      </c>
      <c r="F175" s="42">
        <v>104</v>
      </c>
      <c r="G175" s="43">
        <v>0.76</v>
      </c>
      <c r="H175" s="43">
        <v>0.69000000000000006</v>
      </c>
      <c r="I175" s="43">
        <v>0.62</v>
      </c>
      <c r="J175" s="44"/>
      <c r="K175" s="45" t="str">
        <f t="shared" si="4"/>
        <v>-</v>
      </c>
      <c r="L175" s="46" t="str">
        <f t="shared" si="5"/>
        <v>-  €</v>
      </c>
    </row>
    <row r="176" spans="1:12" x14ac:dyDescent="0.3">
      <c r="A176" s="35"/>
      <c r="B176" s="40" t="s">
        <v>363</v>
      </c>
      <c r="C176" s="41" t="s">
        <v>345</v>
      </c>
      <c r="D176" s="41" t="s">
        <v>346</v>
      </c>
      <c r="E176" s="41" t="s">
        <v>364</v>
      </c>
      <c r="F176" s="42">
        <v>104</v>
      </c>
      <c r="G176" s="43">
        <v>0.76</v>
      </c>
      <c r="H176" s="43">
        <v>0.69000000000000006</v>
      </c>
      <c r="I176" s="43">
        <v>0.62</v>
      </c>
      <c r="J176" s="44"/>
      <c r="K176" s="45" t="str">
        <f t="shared" si="4"/>
        <v>-</v>
      </c>
      <c r="L176" s="46" t="str">
        <f t="shared" si="5"/>
        <v>-  €</v>
      </c>
    </row>
    <row r="177" spans="1:12" x14ac:dyDescent="0.3">
      <c r="A177" s="35"/>
      <c r="B177" s="40" t="s">
        <v>365</v>
      </c>
      <c r="C177" s="41" t="s">
        <v>345</v>
      </c>
      <c r="D177" s="41" t="s">
        <v>346</v>
      </c>
      <c r="E177" s="41" t="s">
        <v>366</v>
      </c>
      <c r="F177" s="42">
        <v>104</v>
      </c>
      <c r="G177" s="43">
        <v>0.76</v>
      </c>
      <c r="H177" s="43">
        <v>0.69000000000000006</v>
      </c>
      <c r="I177" s="43">
        <v>0.62</v>
      </c>
      <c r="J177" s="44"/>
      <c r="K177" s="45" t="str">
        <f t="shared" si="4"/>
        <v>-</v>
      </c>
      <c r="L177" s="46" t="str">
        <f t="shared" si="5"/>
        <v>-  €</v>
      </c>
    </row>
    <row r="178" spans="1:12" x14ac:dyDescent="0.3">
      <c r="A178" s="35"/>
      <c r="B178" s="40" t="s">
        <v>367</v>
      </c>
      <c r="C178" s="41" t="s">
        <v>345</v>
      </c>
      <c r="D178" s="41" t="s">
        <v>346</v>
      </c>
      <c r="E178" s="41" t="s">
        <v>368</v>
      </c>
      <c r="F178" s="42">
        <v>104</v>
      </c>
      <c r="G178" s="43">
        <v>0.76</v>
      </c>
      <c r="H178" s="43">
        <v>0.69000000000000006</v>
      </c>
      <c r="I178" s="43">
        <v>0.62</v>
      </c>
      <c r="J178" s="44"/>
      <c r="K178" s="45" t="str">
        <f t="shared" si="4"/>
        <v>-</v>
      </c>
      <c r="L178" s="46" t="str">
        <f t="shared" si="5"/>
        <v>-  €</v>
      </c>
    </row>
    <row r="179" spans="1:12" x14ac:dyDescent="0.3">
      <c r="A179" s="35"/>
      <c r="B179" s="40" t="s">
        <v>369</v>
      </c>
      <c r="C179" s="41" t="s">
        <v>345</v>
      </c>
      <c r="D179" s="41" t="s">
        <v>346</v>
      </c>
      <c r="E179" s="41" t="s">
        <v>370</v>
      </c>
      <c r="F179" s="42">
        <v>104</v>
      </c>
      <c r="G179" s="43">
        <v>0.76</v>
      </c>
      <c r="H179" s="43">
        <v>0.69000000000000006</v>
      </c>
      <c r="I179" s="43">
        <v>0.62</v>
      </c>
      <c r="J179" s="44"/>
      <c r="K179" s="45" t="str">
        <f t="shared" si="4"/>
        <v>-</v>
      </c>
      <c r="L179" s="46" t="str">
        <f t="shared" si="5"/>
        <v>-  €</v>
      </c>
    </row>
    <row r="180" spans="1:12" x14ac:dyDescent="0.3">
      <c r="A180" s="35"/>
      <c r="B180" s="40" t="s">
        <v>371</v>
      </c>
      <c r="C180" s="41" t="s">
        <v>345</v>
      </c>
      <c r="D180" s="41" t="s">
        <v>346</v>
      </c>
      <c r="E180" s="41" t="s">
        <v>372</v>
      </c>
      <c r="F180" s="42">
        <v>104</v>
      </c>
      <c r="G180" s="43">
        <v>0.76</v>
      </c>
      <c r="H180" s="43">
        <v>0.69000000000000006</v>
      </c>
      <c r="I180" s="43">
        <v>0.62</v>
      </c>
      <c r="J180" s="44"/>
      <c r="K180" s="45" t="str">
        <f t="shared" si="4"/>
        <v>-</v>
      </c>
      <c r="L180" s="46" t="str">
        <f t="shared" si="5"/>
        <v>-  €</v>
      </c>
    </row>
    <row r="181" spans="1:12" x14ac:dyDescent="0.3">
      <c r="A181" s="35"/>
      <c r="B181" s="40" t="s">
        <v>373</v>
      </c>
      <c r="C181" s="41" t="s">
        <v>345</v>
      </c>
      <c r="D181" s="41" t="s">
        <v>346</v>
      </c>
      <c r="E181" s="41" t="s">
        <v>374</v>
      </c>
      <c r="F181" s="42">
        <v>104</v>
      </c>
      <c r="G181" s="43">
        <v>0.76</v>
      </c>
      <c r="H181" s="43">
        <v>0.69000000000000006</v>
      </c>
      <c r="I181" s="43">
        <v>0.62</v>
      </c>
      <c r="J181" s="44"/>
      <c r="K181" s="45" t="str">
        <f t="shared" si="4"/>
        <v>-</v>
      </c>
      <c r="L181" s="46" t="str">
        <f t="shared" si="5"/>
        <v>-  €</v>
      </c>
    </row>
    <row r="182" spans="1:12" x14ac:dyDescent="0.3">
      <c r="A182" s="35"/>
      <c r="B182" s="40" t="s">
        <v>375</v>
      </c>
      <c r="C182" s="41" t="s">
        <v>345</v>
      </c>
      <c r="D182" s="41" t="s">
        <v>346</v>
      </c>
      <c r="E182" s="41" t="s">
        <v>376</v>
      </c>
      <c r="F182" s="42">
        <v>104</v>
      </c>
      <c r="G182" s="43">
        <v>0.76</v>
      </c>
      <c r="H182" s="43">
        <v>0.69000000000000006</v>
      </c>
      <c r="I182" s="43">
        <v>0.62</v>
      </c>
      <c r="J182" s="44"/>
      <c r="K182" s="45" t="str">
        <f t="shared" si="4"/>
        <v>-</v>
      </c>
      <c r="L182" s="46" t="str">
        <f t="shared" si="5"/>
        <v>-  €</v>
      </c>
    </row>
    <row r="183" spans="1:12" x14ac:dyDescent="0.3">
      <c r="A183" s="35"/>
      <c r="B183" s="40" t="s">
        <v>377</v>
      </c>
      <c r="C183" s="41" t="s">
        <v>345</v>
      </c>
      <c r="D183" s="41" t="s">
        <v>346</v>
      </c>
      <c r="E183" s="41" t="s">
        <v>378</v>
      </c>
      <c r="F183" s="42">
        <v>104</v>
      </c>
      <c r="G183" s="43">
        <v>0.76</v>
      </c>
      <c r="H183" s="43">
        <v>0.69000000000000006</v>
      </c>
      <c r="I183" s="43">
        <v>0.62</v>
      </c>
      <c r="J183" s="44"/>
      <c r="K183" s="45" t="str">
        <f t="shared" si="4"/>
        <v>-</v>
      </c>
      <c r="L183" s="46" t="str">
        <f t="shared" si="5"/>
        <v>-  €</v>
      </c>
    </row>
    <row r="184" spans="1:12" x14ac:dyDescent="0.3">
      <c r="A184" s="35"/>
      <c r="B184" s="40" t="s">
        <v>379</v>
      </c>
      <c r="C184" s="41" t="s">
        <v>345</v>
      </c>
      <c r="D184" s="41" t="s">
        <v>346</v>
      </c>
      <c r="E184" s="41" t="s">
        <v>380</v>
      </c>
      <c r="F184" s="42">
        <v>104</v>
      </c>
      <c r="G184" s="43">
        <v>0.76</v>
      </c>
      <c r="H184" s="43">
        <v>0.69000000000000006</v>
      </c>
      <c r="I184" s="43">
        <v>0.62</v>
      </c>
      <c r="J184" s="44"/>
      <c r="K184" s="45" t="str">
        <f t="shared" si="4"/>
        <v>-</v>
      </c>
      <c r="L184" s="46" t="str">
        <f t="shared" si="5"/>
        <v>-  €</v>
      </c>
    </row>
    <row r="185" spans="1:12" x14ac:dyDescent="0.3">
      <c r="A185" s="35"/>
      <c r="B185" s="40" t="s">
        <v>381</v>
      </c>
      <c r="C185" s="41" t="s">
        <v>345</v>
      </c>
      <c r="D185" s="41" t="s">
        <v>346</v>
      </c>
      <c r="E185" s="41" t="s">
        <v>382</v>
      </c>
      <c r="F185" s="42">
        <v>104</v>
      </c>
      <c r="G185" s="43">
        <v>0.76</v>
      </c>
      <c r="H185" s="43">
        <v>0.69000000000000006</v>
      </c>
      <c r="I185" s="43">
        <v>0.62</v>
      </c>
      <c r="J185" s="44"/>
      <c r="K185" s="45" t="str">
        <f t="shared" si="4"/>
        <v>-</v>
      </c>
      <c r="L185" s="46" t="str">
        <f t="shared" si="5"/>
        <v>-  €</v>
      </c>
    </row>
    <row r="186" spans="1:12" x14ac:dyDescent="0.3">
      <c r="A186" s="35"/>
      <c r="B186" s="40" t="s">
        <v>383</v>
      </c>
      <c r="C186" s="41" t="s">
        <v>345</v>
      </c>
      <c r="D186" s="41" t="s">
        <v>346</v>
      </c>
      <c r="E186" s="41" t="s">
        <v>384</v>
      </c>
      <c r="F186" s="42">
        <v>104</v>
      </c>
      <c r="G186" s="43">
        <v>0.76</v>
      </c>
      <c r="H186" s="43">
        <v>0.69000000000000006</v>
      </c>
      <c r="I186" s="43">
        <v>0.62</v>
      </c>
      <c r="J186" s="44"/>
      <c r="K186" s="45" t="str">
        <f t="shared" si="4"/>
        <v>-</v>
      </c>
      <c r="L186" s="46" t="str">
        <f t="shared" si="5"/>
        <v>-  €</v>
      </c>
    </row>
    <row r="187" spans="1:12" x14ac:dyDescent="0.3">
      <c r="A187" s="35"/>
      <c r="B187" s="40" t="s">
        <v>385</v>
      </c>
      <c r="C187" s="41" t="s">
        <v>345</v>
      </c>
      <c r="D187" s="41" t="s">
        <v>346</v>
      </c>
      <c r="E187" s="41" t="s">
        <v>386</v>
      </c>
      <c r="F187" s="42">
        <v>104</v>
      </c>
      <c r="G187" s="43">
        <v>0.76</v>
      </c>
      <c r="H187" s="43">
        <v>0.69000000000000006</v>
      </c>
      <c r="I187" s="43">
        <v>0.62</v>
      </c>
      <c r="J187" s="44"/>
      <c r="K187" s="45" t="str">
        <f t="shared" si="4"/>
        <v>-</v>
      </c>
      <c r="L187" s="46" t="str">
        <f t="shared" si="5"/>
        <v>-  €</v>
      </c>
    </row>
    <row r="188" spans="1:12" x14ac:dyDescent="0.3">
      <c r="A188" s="35"/>
      <c r="B188" s="40" t="s">
        <v>387</v>
      </c>
      <c r="C188" s="41" t="s">
        <v>345</v>
      </c>
      <c r="D188" s="41" t="s">
        <v>346</v>
      </c>
      <c r="E188" s="41" t="s">
        <v>388</v>
      </c>
      <c r="F188" s="42">
        <v>104</v>
      </c>
      <c r="G188" s="43">
        <v>0.76</v>
      </c>
      <c r="H188" s="43">
        <v>0.69000000000000006</v>
      </c>
      <c r="I188" s="43">
        <v>0.62</v>
      </c>
      <c r="J188" s="44"/>
      <c r="K188" s="45" t="str">
        <f t="shared" si="4"/>
        <v>-</v>
      </c>
      <c r="L188" s="46" t="str">
        <f t="shared" si="5"/>
        <v>-  €</v>
      </c>
    </row>
    <row r="189" spans="1:12" x14ac:dyDescent="0.3">
      <c r="A189" s="35"/>
      <c r="B189" s="40" t="s">
        <v>389</v>
      </c>
      <c r="C189" s="41" t="s">
        <v>345</v>
      </c>
      <c r="D189" s="41" t="s">
        <v>346</v>
      </c>
      <c r="E189" s="41" t="s">
        <v>390</v>
      </c>
      <c r="F189" s="42">
        <v>104</v>
      </c>
      <c r="G189" s="43">
        <v>1.83</v>
      </c>
      <c r="H189" s="43">
        <v>1.77</v>
      </c>
      <c r="I189" s="43">
        <v>1.69</v>
      </c>
      <c r="J189" s="44"/>
      <c r="K189" s="45" t="str">
        <f t="shared" si="4"/>
        <v>-</v>
      </c>
      <c r="L189" s="46" t="str">
        <f t="shared" si="5"/>
        <v>-  €</v>
      </c>
    </row>
    <row r="190" spans="1:12" x14ac:dyDescent="0.3">
      <c r="A190" s="35"/>
      <c r="B190" s="40" t="s">
        <v>391</v>
      </c>
      <c r="C190" s="41" t="s">
        <v>345</v>
      </c>
      <c r="D190" s="41" t="s">
        <v>346</v>
      </c>
      <c r="E190" s="41" t="s">
        <v>392</v>
      </c>
      <c r="F190" s="42">
        <v>104</v>
      </c>
      <c r="G190" s="43">
        <v>0.76</v>
      </c>
      <c r="H190" s="43">
        <v>0.69000000000000006</v>
      </c>
      <c r="I190" s="43">
        <v>0.62</v>
      </c>
      <c r="J190" s="44"/>
      <c r="K190" s="45" t="str">
        <f t="shared" si="4"/>
        <v>-</v>
      </c>
      <c r="L190" s="46" t="str">
        <f t="shared" si="5"/>
        <v>-  €</v>
      </c>
    </row>
    <row r="191" spans="1:12" x14ac:dyDescent="0.3">
      <c r="A191" s="35"/>
      <c r="B191" s="40" t="s">
        <v>393</v>
      </c>
      <c r="C191" s="41" t="s">
        <v>345</v>
      </c>
      <c r="D191" s="41" t="s">
        <v>346</v>
      </c>
      <c r="E191" s="41" t="s">
        <v>394</v>
      </c>
      <c r="F191" s="42">
        <v>104</v>
      </c>
      <c r="G191" s="43">
        <v>0.76</v>
      </c>
      <c r="H191" s="43">
        <v>0.69000000000000006</v>
      </c>
      <c r="I191" s="43">
        <v>0.62</v>
      </c>
      <c r="J191" s="44"/>
      <c r="K191" s="45" t="str">
        <f t="shared" si="4"/>
        <v>-</v>
      </c>
      <c r="L191" s="46" t="str">
        <f t="shared" si="5"/>
        <v>-  €</v>
      </c>
    </row>
    <row r="192" spans="1:12" x14ac:dyDescent="0.3">
      <c r="A192" s="35"/>
      <c r="B192" s="40" t="s">
        <v>395</v>
      </c>
      <c r="C192" s="41" t="s">
        <v>345</v>
      </c>
      <c r="D192" s="41" t="s">
        <v>346</v>
      </c>
      <c r="E192" s="41" t="s">
        <v>396</v>
      </c>
      <c r="F192" s="42">
        <v>104</v>
      </c>
      <c r="G192" s="43">
        <v>1.83</v>
      </c>
      <c r="H192" s="43">
        <v>1.77</v>
      </c>
      <c r="I192" s="43">
        <v>1.69</v>
      </c>
      <c r="J192" s="44"/>
      <c r="K192" s="45" t="str">
        <f t="shared" si="4"/>
        <v>-</v>
      </c>
      <c r="L192" s="46" t="str">
        <f t="shared" si="5"/>
        <v>-  €</v>
      </c>
    </row>
    <row r="193" spans="1:12" x14ac:dyDescent="0.3">
      <c r="A193" s="35"/>
      <c r="B193" s="40" t="s">
        <v>397</v>
      </c>
      <c r="C193" s="41" t="s">
        <v>345</v>
      </c>
      <c r="D193" s="41" t="s">
        <v>346</v>
      </c>
      <c r="E193" s="41" t="s">
        <v>398</v>
      </c>
      <c r="F193" s="42">
        <v>104</v>
      </c>
      <c r="G193" s="43">
        <v>0.76</v>
      </c>
      <c r="H193" s="43">
        <v>0.69000000000000006</v>
      </c>
      <c r="I193" s="43">
        <v>0.62</v>
      </c>
      <c r="J193" s="44"/>
      <c r="K193" s="45" t="str">
        <f t="shared" si="4"/>
        <v>-</v>
      </c>
      <c r="L193" s="46" t="str">
        <f t="shared" si="5"/>
        <v>-  €</v>
      </c>
    </row>
    <row r="194" spans="1:12" x14ac:dyDescent="0.3">
      <c r="A194" s="35"/>
      <c r="B194" s="40" t="s">
        <v>399</v>
      </c>
      <c r="C194" s="41" t="s">
        <v>345</v>
      </c>
      <c r="D194" s="41" t="s">
        <v>346</v>
      </c>
      <c r="E194" s="41" t="s">
        <v>400</v>
      </c>
      <c r="F194" s="42">
        <v>104</v>
      </c>
      <c r="G194" s="43">
        <v>0.76</v>
      </c>
      <c r="H194" s="43">
        <v>0.69000000000000006</v>
      </c>
      <c r="I194" s="43">
        <v>0.62</v>
      </c>
      <c r="J194" s="44"/>
      <c r="K194" s="45" t="str">
        <f t="shared" si="4"/>
        <v>-</v>
      </c>
      <c r="L194" s="46" t="str">
        <f t="shared" si="5"/>
        <v>-  €</v>
      </c>
    </row>
    <row r="195" spans="1:12" x14ac:dyDescent="0.3">
      <c r="A195" s="35"/>
      <c r="B195" s="40" t="s">
        <v>401</v>
      </c>
      <c r="C195" s="41" t="s">
        <v>345</v>
      </c>
      <c r="D195" s="41" t="s">
        <v>346</v>
      </c>
      <c r="E195" s="41" t="s">
        <v>402</v>
      </c>
      <c r="F195" s="42">
        <v>104</v>
      </c>
      <c r="G195" s="43">
        <v>0.76</v>
      </c>
      <c r="H195" s="43">
        <v>0.69000000000000006</v>
      </c>
      <c r="I195" s="43">
        <v>0.62</v>
      </c>
      <c r="J195" s="44"/>
      <c r="K195" s="45" t="str">
        <f t="shared" si="4"/>
        <v>-</v>
      </c>
      <c r="L195" s="46" t="str">
        <f t="shared" si="5"/>
        <v>-  €</v>
      </c>
    </row>
    <row r="196" spans="1:12" x14ac:dyDescent="0.3">
      <c r="A196" s="35"/>
      <c r="B196" s="40" t="s">
        <v>403</v>
      </c>
      <c r="C196" s="41" t="s">
        <v>345</v>
      </c>
      <c r="D196" s="41" t="s">
        <v>346</v>
      </c>
      <c r="E196" s="41" t="s">
        <v>404</v>
      </c>
      <c r="F196" s="42">
        <v>104</v>
      </c>
      <c r="G196" s="43">
        <v>0.76</v>
      </c>
      <c r="H196" s="43">
        <v>0.69000000000000006</v>
      </c>
      <c r="I196" s="43">
        <v>0.62</v>
      </c>
      <c r="J196" s="44"/>
      <c r="K196" s="45" t="str">
        <f t="shared" si="4"/>
        <v>-</v>
      </c>
      <c r="L196" s="46" t="str">
        <f t="shared" si="5"/>
        <v>-  €</v>
      </c>
    </row>
    <row r="197" spans="1:12" x14ac:dyDescent="0.3">
      <c r="A197" s="35"/>
      <c r="B197" s="40" t="s">
        <v>405</v>
      </c>
      <c r="C197" s="41" t="s">
        <v>345</v>
      </c>
      <c r="D197" s="41" t="s">
        <v>346</v>
      </c>
      <c r="E197" s="41" t="s">
        <v>406</v>
      </c>
      <c r="F197" s="42">
        <v>104</v>
      </c>
      <c r="G197" s="43">
        <v>0.76</v>
      </c>
      <c r="H197" s="43">
        <v>0.69000000000000006</v>
      </c>
      <c r="I197" s="43">
        <v>0.62</v>
      </c>
      <c r="J197" s="44"/>
      <c r="K197" s="45" t="str">
        <f t="shared" si="4"/>
        <v>-</v>
      </c>
      <c r="L197" s="46" t="str">
        <f t="shared" si="5"/>
        <v>-  €</v>
      </c>
    </row>
    <row r="198" spans="1:12" x14ac:dyDescent="0.3">
      <c r="A198" s="35"/>
      <c r="B198" s="40" t="s">
        <v>407</v>
      </c>
      <c r="C198" s="41" t="s">
        <v>345</v>
      </c>
      <c r="D198" s="41" t="s">
        <v>346</v>
      </c>
      <c r="E198" s="41" t="s">
        <v>408</v>
      </c>
      <c r="F198" s="42">
        <v>104</v>
      </c>
      <c r="G198" s="43">
        <v>0.76</v>
      </c>
      <c r="H198" s="43">
        <v>0.69000000000000006</v>
      </c>
      <c r="I198" s="43">
        <v>0.62</v>
      </c>
      <c r="J198" s="44"/>
      <c r="K198" s="45" t="str">
        <f t="shared" si="4"/>
        <v>-</v>
      </c>
      <c r="L198" s="46" t="str">
        <f t="shared" si="5"/>
        <v>-  €</v>
      </c>
    </row>
    <row r="199" spans="1:12" x14ac:dyDescent="0.3">
      <c r="A199" s="35"/>
      <c r="B199" s="40" t="s">
        <v>409</v>
      </c>
      <c r="C199" s="41" t="s">
        <v>345</v>
      </c>
      <c r="D199" s="41" t="s">
        <v>346</v>
      </c>
      <c r="E199" s="41" t="s">
        <v>410</v>
      </c>
      <c r="F199" s="42">
        <v>104</v>
      </c>
      <c r="G199" s="43">
        <v>0.76</v>
      </c>
      <c r="H199" s="43">
        <v>0.69000000000000006</v>
      </c>
      <c r="I199" s="43">
        <v>0.62</v>
      </c>
      <c r="J199" s="44"/>
      <c r="K199" s="45" t="str">
        <f t="shared" si="4"/>
        <v>-</v>
      </c>
      <c r="L199" s="46" t="str">
        <f t="shared" si="5"/>
        <v>-  €</v>
      </c>
    </row>
    <row r="200" spans="1:12" x14ac:dyDescent="0.3">
      <c r="A200" s="35"/>
      <c r="B200" s="40" t="s">
        <v>411</v>
      </c>
      <c r="C200" s="41" t="s">
        <v>345</v>
      </c>
      <c r="D200" s="41" t="s">
        <v>346</v>
      </c>
      <c r="E200" s="41" t="s">
        <v>412</v>
      </c>
      <c r="F200" s="42">
        <v>104</v>
      </c>
      <c r="G200" s="43">
        <v>0.76</v>
      </c>
      <c r="H200" s="43">
        <v>0.69000000000000006</v>
      </c>
      <c r="I200" s="43">
        <v>0.62</v>
      </c>
      <c r="J200" s="44"/>
      <c r="K200" s="45" t="str">
        <f t="shared" si="4"/>
        <v>-</v>
      </c>
      <c r="L200" s="46" t="str">
        <f t="shared" si="5"/>
        <v>-  €</v>
      </c>
    </row>
    <row r="201" spans="1:12" x14ac:dyDescent="0.3">
      <c r="A201" s="35"/>
      <c r="B201" s="40" t="s">
        <v>413</v>
      </c>
      <c r="C201" s="41" t="s">
        <v>345</v>
      </c>
      <c r="D201" s="41" t="s">
        <v>346</v>
      </c>
      <c r="E201" s="41" t="s">
        <v>414</v>
      </c>
      <c r="F201" s="42">
        <v>104</v>
      </c>
      <c r="G201" s="43">
        <v>1.83</v>
      </c>
      <c r="H201" s="43">
        <v>1.77</v>
      </c>
      <c r="I201" s="43">
        <v>1.69</v>
      </c>
      <c r="J201" s="44"/>
      <c r="K201" s="45" t="str">
        <f t="shared" si="4"/>
        <v>-</v>
      </c>
      <c r="L201" s="46" t="str">
        <f t="shared" si="5"/>
        <v>-  €</v>
      </c>
    </row>
    <row r="202" spans="1:12" x14ac:dyDescent="0.3">
      <c r="A202" s="35"/>
      <c r="B202" s="40" t="s">
        <v>415</v>
      </c>
      <c r="C202" s="41" t="s">
        <v>345</v>
      </c>
      <c r="D202" s="41" t="s">
        <v>346</v>
      </c>
      <c r="E202" s="41" t="s">
        <v>416</v>
      </c>
      <c r="F202" s="42">
        <v>104</v>
      </c>
      <c r="G202" s="43">
        <v>0.76</v>
      </c>
      <c r="H202" s="43">
        <v>0.69000000000000006</v>
      </c>
      <c r="I202" s="43">
        <v>0.62</v>
      </c>
      <c r="J202" s="44"/>
      <c r="K202" s="45" t="str">
        <f t="shared" si="4"/>
        <v>-</v>
      </c>
      <c r="L202" s="46" t="str">
        <f t="shared" si="5"/>
        <v>-  €</v>
      </c>
    </row>
    <row r="203" spans="1:12" x14ac:dyDescent="0.3">
      <c r="A203" s="35"/>
      <c r="B203" s="40" t="s">
        <v>417</v>
      </c>
      <c r="C203" s="41" t="s">
        <v>345</v>
      </c>
      <c r="D203" s="41" t="s">
        <v>346</v>
      </c>
      <c r="E203" s="41" t="s">
        <v>418</v>
      </c>
      <c r="F203" s="42">
        <v>104</v>
      </c>
      <c r="G203" s="43">
        <v>1.83</v>
      </c>
      <c r="H203" s="43">
        <v>1.77</v>
      </c>
      <c r="I203" s="43">
        <v>1.69</v>
      </c>
      <c r="J203" s="44"/>
      <c r="K203" s="45" t="str">
        <f t="shared" si="4"/>
        <v>-</v>
      </c>
      <c r="L203" s="46" t="str">
        <f t="shared" si="5"/>
        <v>-  €</v>
      </c>
    </row>
    <row r="204" spans="1:12" x14ac:dyDescent="0.3">
      <c r="A204" s="35"/>
      <c r="B204" s="40" t="s">
        <v>419</v>
      </c>
      <c r="C204" s="41" t="s">
        <v>345</v>
      </c>
      <c r="D204" s="41" t="s">
        <v>420</v>
      </c>
      <c r="E204" s="41" t="s">
        <v>421</v>
      </c>
      <c r="F204" s="42">
        <v>104</v>
      </c>
      <c r="G204" s="43">
        <v>1.83</v>
      </c>
      <c r="H204" s="43">
        <v>1.77</v>
      </c>
      <c r="I204" s="43">
        <v>1.69</v>
      </c>
      <c r="J204" s="44"/>
      <c r="K204" s="45" t="str">
        <f t="shared" si="4"/>
        <v>-</v>
      </c>
      <c r="L204" s="46" t="str">
        <f t="shared" si="5"/>
        <v>-  €</v>
      </c>
    </row>
    <row r="205" spans="1:12" x14ac:dyDescent="0.3">
      <c r="A205" s="35"/>
      <c r="B205" s="40" t="s">
        <v>422</v>
      </c>
      <c r="C205" s="41" t="s">
        <v>345</v>
      </c>
      <c r="D205" s="41" t="s">
        <v>420</v>
      </c>
      <c r="E205" s="41" t="s">
        <v>423</v>
      </c>
      <c r="F205" s="42">
        <v>104</v>
      </c>
      <c r="G205" s="43">
        <v>1.83</v>
      </c>
      <c r="H205" s="43">
        <v>1.77</v>
      </c>
      <c r="I205" s="43">
        <v>1.69</v>
      </c>
      <c r="J205" s="44"/>
      <c r="K205" s="45" t="str">
        <f t="shared" si="4"/>
        <v>-</v>
      </c>
      <c r="L205" s="46" t="str">
        <f t="shared" si="5"/>
        <v>-  €</v>
      </c>
    </row>
    <row r="206" spans="1:12" x14ac:dyDescent="0.3">
      <c r="A206" s="35"/>
      <c r="B206" s="40" t="s">
        <v>424</v>
      </c>
      <c r="C206" s="41" t="s">
        <v>425</v>
      </c>
      <c r="D206" s="41" t="s">
        <v>426</v>
      </c>
      <c r="E206" s="41" t="s">
        <v>427</v>
      </c>
      <c r="F206" s="42">
        <v>104</v>
      </c>
      <c r="G206" s="43">
        <v>2</v>
      </c>
      <c r="H206" s="43">
        <v>1.93</v>
      </c>
      <c r="I206" s="43">
        <v>1.85</v>
      </c>
      <c r="J206" s="44"/>
      <c r="K206" s="45" t="str">
        <f t="shared" si="4"/>
        <v>-</v>
      </c>
      <c r="L206" s="46" t="str">
        <f t="shared" si="5"/>
        <v>-  €</v>
      </c>
    </row>
    <row r="207" spans="1:12" x14ac:dyDescent="0.3">
      <c r="A207" s="35"/>
      <c r="B207" s="40" t="s">
        <v>428</v>
      </c>
      <c r="C207" s="41" t="s">
        <v>425</v>
      </c>
      <c r="D207" s="41" t="s">
        <v>426</v>
      </c>
      <c r="E207" s="41" t="s">
        <v>429</v>
      </c>
      <c r="F207" s="42">
        <v>104</v>
      </c>
      <c r="G207" s="43">
        <v>1.83</v>
      </c>
      <c r="H207" s="43">
        <v>1.77</v>
      </c>
      <c r="I207" s="43">
        <v>1.69</v>
      </c>
      <c r="J207" s="44"/>
      <c r="K207" s="45" t="str">
        <f t="shared" si="4"/>
        <v>-</v>
      </c>
      <c r="L207" s="46" t="str">
        <f t="shared" si="5"/>
        <v>-  €</v>
      </c>
    </row>
    <row r="208" spans="1:12" x14ac:dyDescent="0.3">
      <c r="A208" s="35"/>
      <c r="B208" s="40" t="s">
        <v>430</v>
      </c>
      <c r="C208" s="41" t="s">
        <v>425</v>
      </c>
      <c r="D208" s="41" t="s">
        <v>426</v>
      </c>
      <c r="E208" s="41" t="s">
        <v>431</v>
      </c>
      <c r="F208" s="42">
        <v>104</v>
      </c>
      <c r="G208" s="43">
        <v>1.83</v>
      </c>
      <c r="H208" s="43">
        <v>1.77</v>
      </c>
      <c r="I208" s="43">
        <v>1.69</v>
      </c>
      <c r="J208" s="44"/>
      <c r="K208" s="45" t="str">
        <f t="shared" si="4"/>
        <v>-</v>
      </c>
      <c r="L208" s="46" t="str">
        <f t="shared" si="5"/>
        <v>-  €</v>
      </c>
    </row>
    <row r="209" spans="1:12" x14ac:dyDescent="0.3">
      <c r="A209" s="35"/>
      <c r="B209" s="40" t="s">
        <v>432</v>
      </c>
      <c r="C209" s="41" t="s">
        <v>425</v>
      </c>
      <c r="D209" s="41" t="s">
        <v>426</v>
      </c>
      <c r="E209" s="41" t="s">
        <v>433</v>
      </c>
      <c r="F209" s="42">
        <v>104</v>
      </c>
      <c r="G209" s="43">
        <v>0.76</v>
      </c>
      <c r="H209" s="43">
        <v>0.69000000000000006</v>
      </c>
      <c r="I209" s="43">
        <v>0.62</v>
      </c>
      <c r="J209" s="44"/>
      <c r="K209" s="45" t="str">
        <f t="shared" si="4"/>
        <v>-</v>
      </c>
      <c r="L209" s="46" t="str">
        <f t="shared" si="5"/>
        <v>-  €</v>
      </c>
    </row>
    <row r="210" spans="1:12" x14ac:dyDescent="0.3">
      <c r="A210" s="35"/>
      <c r="B210" s="40" t="s">
        <v>434</v>
      </c>
      <c r="C210" s="41" t="s">
        <v>425</v>
      </c>
      <c r="D210" s="41" t="s">
        <v>426</v>
      </c>
      <c r="E210" s="41" t="s">
        <v>435</v>
      </c>
      <c r="F210" s="42">
        <v>150</v>
      </c>
      <c r="G210" s="43">
        <v>1.83</v>
      </c>
      <c r="H210" s="43">
        <v>1.77</v>
      </c>
      <c r="I210" s="43">
        <v>1.69</v>
      </c>
      <c r="J210" s="44"/>
      <c r="K210" s="45" t="str">
        <f t="shared" si="4"/>
        <v>-</v>
      </c>
      <c r="L210" s="46" t="str">
        <f t="shared" si="5"/>
        <v>-  €</v>
      </c>
    </row>
    <row r="211" spans="1:12" x14ac:dyDescent="0.3">
      <c r="A211" s="35"/>
      <c r="B211" s="40" t="s">
        <v>436</v>
      </c>
      <c r="C211" s="41" t="s">
        <v>425</v>
      </c>
      <c r="D211" s="41" t="s">
        <v>426</v>
      </c>
      <c r="E211" s="41" t="s">
        <v>435</v>
      </c>
      <c r="F211" s="42">
        <v>104</v>
      </c>
      <c r="G211" s="43">
        <v>1.83</v>
      </c>
      <c r="H211" s="43">
        <v>1.77</v>
      </c>
      <c r="I211" s="43">
        <v>1.69</v>
      </c>
      <c r="J211" s="44"/>
      <c r="K211" s="45" t="str">
        <f t="shared" si="4"/>
        <v>-</v>
      </c>
      <c r="L211" s="46" t="str">
        <f t="shared" si="5"/>
        <v>-  €</v>
      </c>
    </row>
    <row r="212" spans="1:12" x14ac:dyDescent="0.3">
      <c r="A212" s="35"/>
      <c r="B212" s="40" t="s">
        <v>437</v>
      </c>
      <c r="C212" s="41" t="s">
        <v>425</v>
      </c>
      <c r="D212" s="41" t="s">
        <v>426</v>
      </c>
      <c r="E212" s="41" t="s">
        <v>438</v>
      </c>
      <c r="F212" s="42">
        <v>104</v>
      </c>
      <c r="G212" s="43">
        <v>1.83</v>
      </c>
      <c r="H212" s="43">
        <v>1.77</v>
      </c>
      <c r="I212" s="43">
        <v>1.69</v>
      </c>
      <c r="J212" s="44"/>
      <c r="K212" s="45" t="str">
        <f t="shared" si="4"/>
        <v>-</v>
      </c>
      <c r="L212" s="46" t="str">
        <f t="shared" si="5"/>
        <v>-  €</v>
      </c>
    </row>
    <row r="213" spans="1:12" x14ac:dyDescent="0.3">
      <c r="A213" s="35"/>
      <c r="B213" s="40" t="s">
        <v>439</v>
      </c>
      <c r="C213" s="41" t="s">
        <v>425</v>
      </c>
      <c r="D213" s="41" t="s">
        <v>426</v>
      </c>
      <c r="E213" s="41" t="s">
        <v>440</v>
      </c>
      <c r="F213" s="42">
        <v>104</v>
      </c>
      <c r="G213" s="43">
        <v>2</v>
      </c>
      <c r="H213" s="43">
        <v>1.93</v>
      </c>
      <c r="I213" s="43">
        <v>1.85</v>
      </c>
      <c r="J213" s="44"/>
      <c r="K213" s="45" t="str">
        <f t="shared" si="4"/>
        <v>-</v>
      </c>
      <c r="L213" s="46" t="str">
        <f t="shared" si="5"/>
        <v>-  €</v>
      </c>
    </row>
    <row r="214" spans="1:12" x14ac:dyDescent="0.3">
      <c r="A214" s="35"/>
      <c r="B214" s="40" t="s">
        <v>441</v>
      </c>
      <c r="C214" s="41" t="s">
        <v>425</v>
      </c>
      <c r="D214" s="41" t="s">
        <v>426</v>
      </c>
      <c r="E214" s="41" t="s">
        <v>442</v>
      </c>
      <c r="F214" s="42">
        <v>104</v>
      </c>
      <c r="G214" s="43">
        <v>1.83</v>
      </c>
      <c r="H214" s="43">
        <v>1.77</v>
      </c>
      <c r="I214" s="43">
        <v>1.69</v>
      </c>
      <c r="J214" s="44"/>
      <c r="K214" s="45" t="str">
        <f t="shared" si="4"/>
        <v>-</v>
      </c>
      <c r="L214" s="46" t="str">
        <f t="shared" si="5"/>
        <v>-  €</v>
      </c>
    </row>
    <row r="215" spans="1:12" x14ac:dyDescent="0.3">
      <c r="A215" s="35"/>
      <c r="B215" s="40" t="s">
        <v>443</v>
      </c>
      <c r="C215" s="41" t="s">
        <v>425</v>
      </c>
      <c r="D215" s="41" t="s">
        <v>426</v>
      </c>
      <c r="E215" s="41" t="s">
        <v>444</v>
      </c>
      <c r="F215" s="42">
        <v>150</v>
      </c>
      <c r="G215" s="43">
        <v>1.92</v>
      </c>
      <c r="H215" s="43">
        <v>1.85</v>
      </c>
      <c r="I215" s="43">
        <v>1.78</v>
      </c>
      <c r="J215" s="44"/>
      <c r="K215" s="45" t="str">
        <f t="shared" si="4"/>
        <v>-</v>
      </c>
      <c r="L215" s="46" t="str">
        <f t="shared" si="5"/>
        <v>-  €</v>
      </c>
    </row>
    <row r="216" spans="1:12" x14ac:dyDescent="0.3">
      <c r="A216" s="35"/>
      <c r="B216" s="40" t="s">
        <v>445</v>
      </c>
      <c r="C216" s="41" t="s">
        <v>425</v>
      </c>
      <c r="D216" s="41" t="s">
        <v>426</v>
      </c>
      <c r="E216" s="41" t="s">
        <v>444</v>
      </c>
      <c r="F216" s="42">
        <v>104</v>
      </c>
      <c r="G216" s="43">
        <v>1.92</v>
      </c>
      <c r="H216" s="43">
        <v>1.85</v>
      </c>
      <c r="I216" s="43">
        <v>1.78</v>
      </c>
      <c r="J216" s="44"/>
      <c r="K216" s="45" t="str">
        <f t="shared" si="4"/>
        <v>-</v>
      </c>
      <c r="L216" s="46" t="str">
        <f t="shared" si="5"/>
        <v>-  €</v>
      </c>
    </row>
    <row r="217" spans="1:12" x14ac:dyDescent="0.3">
      <c r="A217" s="35"/>
      <c r="B217" s="40" t="s">
        <v>446</v>
      </c>
      <c r="C217" s="41" t="s">
        <v>425</v>
      </c>
      <c r="D217" s="41" t="s">
        <v>426</v>
      </c>
      <c r="E217" s="41" t="s">
        <v>447</v>
      </c>
      <c r="F217" s="42">
        <v>150</v>
      </c>
      <c r="G217" s="43">
        <v>0.76</v>
      </c>
      <c r="H217" s="43">
        <v>0.69000000000000006</v>
      </c>
      <c r="I217" s="43">
        <v>0.62</v>
      </c>
      <c r="J217" s="44"/>
      <c r="K217" s="45" t="str">
        <f t="shared" si="4"/>
        <v>-</v>
      </c>
      <c r="L217" s="46" t="str">
        <f t="shared" si="5"/>
        <v>-  €</v>
      </c>
    </row>
    <row r="218" spans="1:12" x14ac:dyDescent="0.3">
      <c r="A218" s="35"/>
      <c r="B218" s="40" t="s">
        <v>448</v>
      </c>
      <c r="C218" s="41" t="s">
        <v>425</v>
      </c>
      <c r="D218" s="41" t="s">
        <v>426</v>
      </c>
      <c r="E218" s="41" t="s">
        <v>447</v>
      </c>
      <c r="F218" s="42">
        <v>104</v>
      </c>
      <c r="G218" s="43">
        <v>0.76</v>
      </c>
      <c r="H218" s="43">
        <v>0.69000000000000006</v>
      </c>
      <c r="I218" s="43">
        <v>0.62</v>
      </c>
      <c r="J218" s="44"/>
      <c r="K218" s="45" t="str">
        <f t="shared" si="4"/>
        <v>-</v>
      </c>
      <c r="L218" s="46" t="str">
        <f t="shared" si="5"/>
        <v>-  €</v>
      </c>
    </row>
    <row r="219" spans="1:12" x14ac:dyDescent="0.3">
      <c r="A219" s="35"/>
      <c r="B219" s="40" t="s">
        <v>449</v>
      </c>
      <c r="C219" s="41" t="s">
        <v>425</v>
      </c>
      <c r="D219" s="41" t="s">
        <v>426</v>
      </c>
      <c r="E219" s="41" t="s">
        <v>450</v>
      </c>
      <c r="F219" s="42">
        <v>104</v>
      </c>
      <c r="G219" s="43">
        <v>1.92</v>
      </c>
      <c r="H219" s="43">
        <v>1.85</v>
      </c>
      <c r="I219" s="43">
        <v>1.78</v>
      </c>
      <c r="J219" s="44"/>
      <c r="K219" s="45" t="str">
        <f t="shared" ref="K219:K282" si="6">IF(J219*F219=0,"-",J219*F219)</f>
        <v>-</v>
      </c>
      <c r="L219" s="46" t="str">
        <f t="shared" ref="L219:L282" si="7">IF(J219="","-  €",IF(K219&gt;=1000,I219*K219,IF(K219&gt;=500,H219*K219,G219*K219)))</f>
        <v>-  €</v>
      </c>
    </row>
    <row r="220" spans="1:12" x14ac:dyDescent="0.3">
      <c r="A220" s="35"/>
      <c r="B220" s="40" t="s">
        <v>451</v>
      </c>
      <c r="C220" s="41" t="s">
        <v>425</v>
      </c>
      <c r="D220" s="41" t="s">
        <v>426</v>
      </c>
      <c r="E220" s="41" t="s">
        <v>452</v>
      </c>
      <c r="F220" s="42">
        <v>104</v>
      </c>
      <c r="G220" s="43">
        <v>0.76</v>
      </c>
      <c r="H220" s="43">
        <v>0.69000000000000006</v>
      </c>
      <c r="I220" s="43">
        <v>0.62</v>
      </c>
      <c r="J220" s="44"/>
      <c r="K220" s="45" t="str">
        <f t="shared" si="6"/>
        <v>-</v>
      </c>
      <c r="L220" s="46" t="str">
        <f t="shared" si="7"/>
        <v>-  €</v>
      </c>
    </row>
    <row r="221" spans="1:12" x14ac:dyDescent="0.3">
      <c r="A221" s="35"/>
      <c r="B221" s="40" t="s">
        <v>453</v>
      </c>
      <c r="C221" s="41" t="s">
        <v>425</v>
      </c>
      <c r="D221" s="41" t="s">
        <v>426</v>
      </c>
      <c r="E221" s="41" t="s">
        <v>454</v>
      </c>
      <c r="F221" s="42">
        <v>104</v>
      </c>
      <c r="G221" s="43">
        <v>1.83</v>
      </c>
      <c r="H221" s="43">
        <v>1.77</v>
      </c>
      <c r="I221" s="43">
        <v>1.69</v>
      </c>
      <c r="J221" s="44"/>
      <c r="K221" s="45" t="str">
        <f t="shared" si="6"/>
        <v>-</v>
      </c>
      <c r="L221" s="46" t="str">
        <f t="shared" si="7"/>
        <v>-  €</v>
      </c>
    </row>
    <row r="222" spans="1:12" x14ac:dyDescent="0.3">
      <c r="A222" s="35"/>
      <c r="B222" s="40" t="s">
        <v>455</v>
      </c>
      <c r="C222" s="41" t="s">
        <v>425</v>
      </c>
      <c r="D222" s="41" t="s">
        <v>426</v>
      </c>
      <c r="E222" s="41" t="s">
        <v>456</v>
      </c>
      <c r="F222" s="42">
        <v>104</v>
      </c>
      <c r="G222" s="43">
        <v>1.83</v>
      </c>
      <c r="H222" s="43">
        <v>1.77</v>
      </c>
      <c r="I222" s="43">
        <v>1.69</v>
      </c>
      <c r="J222" s="44"/>
      <c r="K222" s="45" t="str">
        <f t="shared" si="6"/>
        <v>-</v>
      </c>
      <c r="L222" s="46" t="str">
        <f t="shared" si="7"/>
        <v>-  €</v>
      </c>
    </row>
    <row r="223" spans="1:12" x14ac:dyDescent="0.3">
      <c r="A223" s="35"/>
      <c r="B223" s="40" t="s">
        <v>457</v>
      </c>
      <c r="C223" s="41" t="s">
        <v>425</v>
      </c>
      <c r="D223" s="41" t="s">
        <v>426</v>
      </c>
      <c r="E223" s="41" t="s">
        <v>458</v>
      </c>
      <c r="F223" s="42">
        <v>104</v>
      </c>
      <c r="G223" s="43">
        <v>1.92</v>
      </c>
      <c r="H223" s="43">
        <v>1.85</v>
      </c>
      <c r="I223" s="43">
        <v>1.78</v>
      </c>
      <c r="J223" s="44"/>
      <c r="K223" s="45" t="str">
        <f t="shared" si="6"/>
        <v>-</v>
      </c>
      <c r="L223" s="46" t="str">
        <f t="shared" si="7"/>
        <v>-  €</v>
      </c>
    </row>
    <row r="224" spans="1:12" x14ac:dyDescent="0.3">
      <c r="A224" s="35"/>
      <c r="B224" s="40" t="s">
        <v>459</v>
      </c>
      <c r="C224" s="41" t="s">
        <v>425</v>
      </c>
      <c r="D224" s="41" t="s">
        <v>426</v>
      </c>
      <c r="E224" s="41" t="s">
        <v>460</v>
      </c>
      <c r="F224" s="42">
        <v>150</v>
      </c>
      <c r="G224" s="43">
        <v>1.92</v>
      </c>
      <c r="H224" s="43">
        <v>1.85</v>
      </c>
      <c r="I224" s="43">
        <v>1.78</v>
      </c>
      <c r="J224" s="44"/>
      <c r="K224" s="45" t="str">
        <f t="shared" si="6"/>
        <v>-</v>
      </c>
      <c r="L224" s="46" t="str">
        <f t="shared" si="7"/>
        <v>-  €</v>
      </c>
    </row>
    <row r="225" spans="1:12" x14ac:dyDescent="0.3">
      <c r="A225" s="35"/>
      <c r="B225" s="40" t="s">
        <v>461</v>
      </c>
      <c r="C225" s="41" t="s">
        <v>425</v>
      </c>
      <c r="D225" s="41" t="s">
        <v>426</v>
      </c>
      <c r="E225" s="41" t="s">
        <v>462</v>
      </c>
      <c r="F225" s="42">
        <v>104</v>
      </c>
      <c r="G225" s="43">
        <v>2</v>
      </c>
      <c r="H225" s="43">
        <v>1.93</v>
      </c>
      <c r="I225" s="43">
        <v>1.85</v>
      </c>
      <c r="J225" s="44"/>
      <c r="K225" s="45" t="str">
        <f t="shared" si="6"/>
        <v>-</v>
      </c>
      <c r="L225" s="46" t="str">
        <f t="shared" si="7"/>
        <v>-  €</v>
      </c>
    </row>
    <row r="226" spans="1:12" x14ac:dyDescent="0.3">
      <c r="A226" s="35"/>
      <c r="B226" s="40" t="s">
        <v>463</v>
      </c>
      <c r="C226" s="41" t="s">
        <v>425</v>
      </c>
      <c r="D226" s="41" t="s">
        <v>426</v>
      </c>
      <c r="E226" s="41" t="s">
        <v>464</v>
      </c>
      <c r="F226" s="42">
        <v>104</v>
      </c>
      <c r="G226" s="43">
        <v>2</v>
      </c>
      <c r="H226" s="43">
        <v>1.93</v>
      </c>
      <c r="I226" s="43">
        <v>1.85</v>
      </c>
      <c r="J226" s="44"/>
      <c r="K226" s="45" t="str">
        <f t="shared" si="6"/>
        <v>-</v>
      </c>
      <c r="L226" s="46" t="str">
        <f t="shared" si="7"/>
        <v>-  €</v>
      </c>
    </row>
    <row r="227" spans="1:12" x14ac:dyDescent="0.3">
      <c r="A227" s="35"/>
      <c r="B227" s="40" t="s">
        <v>465</v>
      </c>
      <c r="C227" s="41" t="s">
        <v>425</v>
      </c>
      <c r="D227" s="41" t="s">
        <v>426</v>
      </c>
      <c r="E227" s="41" t="s">
        <v>466</v>
      </c>
      <c r="F227" s="42">
        <v>104</v>
      </c>
      <c r="G227" s="43">
        <v>2</v>
      </c>
      <c r="H227" s="43">
        <v>1.93</v>
      </c>
      <c r="I227" s="43">
        <v>1.85</v>
      </c>
      <c r="J227" s="44"/>
      <c r="K227" s="45" t="str">
        <f t="shared" si="6"/>
        <v>-</v>
      </c>
      <c r="L227" s="46" t="str">
        <f t="shared" si="7"/>
        <v>-  €</v>
      </c>
    </row>
    <row r="228" spans="1:12" x14ac:dyDescent="0.3">
      <c r="A228" s="35"/>
      <c r="B228" s="40" t="s">
        <v>467</v>
      </c>
      <c r="C228" s="41" t="s">
        <v>425</v>
      </c>
      <c r="D228" s="41" t="s">
        <v>426</v>
      </c>
      <c r="E228" s="41" t="s">
        <v>468</v>
      </c>
      <c r="F228" s="42">
        <v>104</v>
      </c>
      <c r="G228" s="43">
        <v>2</v>
      </c>
      <c r="H228" s="43">
        <v>1.93</v>
      </c>
      <c r="I228" s="43">
        <v>1.85</v>
      </c>
      <c r="J228" s="44"/>
      <c r="K228" s="45" t="str">
        <f t="shared" si="6"/>
        <v>-</v>
      </c>
      <c r="L228" s="46" t="str">
        <f t="shared" si="7"/>
        <v>-  €</v>
      </c>
    </row>
    <row r="229" spans="1:12" x14ac:dyDescent="0.3">
      <c r="A229" s="35"/>
      <c r="B229" s="40" t="s">
        <v>469</v>
      </c>
      <c r="C229" s="41" t="s">
        <v>425</v>
      </c>
      <c r="D229" s="41" t="s">
        <v>426</v>
      </c>
      <c r="E229" s="41" t="s">
        <v>470</v>
      </c>
      <c r="F229" s="42">
        <v>104</v>
      </c>
      <c r="G229" s="43">
        <v>2</v>
      </c>
      <c r="H229" s="43">
        <v>1.93</v>
      </c>
      <c r="I229" s="43">
        <v>1.85</v>
      </c>
      <c r="J229" s="44"/>
      <c r="K229" s="45" t="str">
        <f t="shared" si="6"/>
        <v>-</v>
      </c>
      <c r="L229" s="46" t="str">
        <f t="shared" si="7"/>
        <v>-  €</v>
      </c>
    </row>
    <row r="230" spans="1:12" x14ac:dyDescent="0.3">
      <c r="A230" s="35"/>
      <c r="B230" s="40" t="s">
        <v>471</v>
      </c>
      <c r="C230" s="41" t="s">
        <v>425</v>
      </c>
      <c r="D230" s="41" t="s">
        <v>426</v>
      </c>
      <c r="E230" s="41" t="s">
        <v>472</v>
      </c>
      <c r="F230" s="42">
        <v>104</v>
      </c>
      <c r="G230" s="43">
        <v>2</v>
      </c>
      <c r="H230" s="43">
        <v>1.93</v>
      </c>
      <c r="I230" s="43">
        <v>1.85</v>
      </c>
      <c r="J230" s="44"/>
      <c r="K230" s="45" t="str">
        <f t="shared" si="6"/>
        <v>-</v>
      </c>
      <c r="L230" s="46" t="str">
        <f t="shared" si="7"/>
        <v>-  €</v>
      </c>
    </row>
    <row r="231" spans="1:12" x14ac:dyDescent="0.3">
      <c r="A231" s="35"/>
      <c r="B231" s="40" t="s">
        <v>473</v>
      </c>
      <c r="C231" s="41" t="s">
        <v>425</v>
      </c>
      <c r="D231" s="41" t="s">
        <v>426</v>
      </c>
      <c r="E231" s="41" t="s">
        <v>474</v>
      </c>
      <c r="F231" s="42">
        <v>104</v>
      </c>
      <c r="G231" s="43">
        <v>2</v>
      </c>
      <c r="H231" s="43">
        <v>1.93</v>
      </c>
      <c r="I231" s="43">
        <v>1.85</v>
      </c>
      <c r="J231" s="44"/>
      <c r="K231" s="45" t="str">
        <f t="shared" si="6"/>
        <v>-</v>
      </c>
      <c r="L231" s="46" t="str">
        <f t="shared" si="7"/>
        <v>-  €</v>
      </c>
    </row>
    <row r="232" spans="1:12" x14ac:dyDescent="0.3">
      <c r="A232" s="35"/>
      <c r="B232" s="40" t="s">
        <v>475</v>
      </c>
      <c r="C232" s="41" t="s">
        <v>425</v>
      </c>
      <c r="D232" s="41" t="s">
        <v>426</v>
      </c>
      <c r="E232" s="41" t="s">
        <v>476</v>
      </c>
      <c r="F232" s="42">
        <v>150</v>
      </c>
      <c r="G232" s="43">
        <v>1.92</v>
      </c>
      <c r="H232" s="43">
        <v>1.85</v>
      </c>
      <c r="I232" s="43">
        <v>1.78</v>
      </c>
      <c r="J232" s="44"/>
      <c r="K232" s="45" t="str">
        <f t="shared" si="6"/>
        <v>-</v>
      </c>
      <c r="L232" s="46" t="str">
        <f t="shared" si="7"/>
        <v>-  €</v>
      </c>
    </row>
    <row r="233" spans="1:12" x14ac:dyDescent="0.3">
      <c r="A233" s="35"/>
      <c r="B233" s="40" t="s">
        <v>477</v>
      </c>
      <c r="C233" s="41" t="s">
        <v>425</v>
      </c>
      <c r="D233" s="41" t="s">
        <v>426</v>
      </c>
      <c r="E233" s="41" t="s">
        <v>476</v>
      </c>
      <c r="F233" s="42">
        <v>104</v>
      </c>
      <c r="G233" s="43">
        <v>1.92</v>
      </c>
      <c r="H233" s="43">
        <v>1.85</v>
      </c>
      <c r="I233" s="43">
        <v>1.78</v>
      </c>
      <c r="J233" s="44"/>
      <c r="K233" s="45" t="str">
        <f t="shared" si="6"/>
        <v>-</v>
      </c>
      <c r="L233" s="46" t="str">
        <f t="shared" si="7"/>
        <v>-  €</v>
      </c>
    </row>
    <row r="234" spans="1:12" x14ac:dyDescent="0.3">
      <c r="A234" s="35"/>
      <c r="B234" s="40" t="s">
        <v>478</v>
      </c>
      <c r="C234" s="41" t="s">
        <v>425</v>
      </c>
      <c r="D234" s="41" t="s">
        <v>426</v>
      </c>
      <c r="E234" s="41" t="s">
        <v>479</v>
      </c>
      <c r="F234" s="42">
        <v>104</v>
      </c>
      <c r="G234" s="43">
        <v>1.83</v>
      </c>
      <c r="H234" s="43">
        <v>1.77</v>
      </c>
      <c r="I234" s="43">
        <v>1.69</v>
      </c>
      <c r="J234" s="44"/>
      <c r="K234" s="45" t="str">
        <f t="shared" si="6"/>
        <v>-</v>
      </c>
      <c r="L234" s="46" t="str">
        <f t="shared" si="7"/>
        <v>-  €</v>
      </c>
    </row>
    <row r="235" spans="1:12" x14ac:dyDescent="0.3">
      <c r="A235" s="35"/>
      <c r="B235" s="40" t="s">
        <v>480</v>
      </c>
      <c r="C235" s="41" t="s">
        <v>425</v>
      </c>
      <c r="D235" s="41" t="s">
        <v>426</v>
      </c>
      <c r="E235" s="41" t="s">
        <v>481</v>
      </c>
      <c r="F235" s="42">
        <v>104</v>
      </c>
      <c r="G235" s="43">
        <v>0.76</v>
      </c>
      <c r="H235" s="43">
        <v>0.69000000000000006</v>
      </c>
      <c r="I235" s="43">
        <v>0.62</v>
      </c>
      <c r="J235" s="44"/>
      <c r="K235" s="45" t="str">
        <f t="shared" si="6"/>
        <v>-</v>
      </c>
      <c r="L235" s="46" t="str">
        <f t="shared" si="7"/>
        <v>-  €</v>
      </c>
    </row>
    <row r="236" spans="1:12" x14ac:dyDescent="0.3">
      <c r="A236" s="35"/>
      <c r="B236" s="40" t="s">
        <v>482</v>
      </c>
      <c r="C236" s="41" t="s">
        <v>425</v>
      </c>
      <c r="D236" s="41" t="s">
        <v>426</v>
      </c>
      <c r="E236" s="41" t="s">
        <v>483</v>
      </c>
      <c r="F236" s="42">
        <v>104</v>
      </c>
      <c r="G236" s="43">
        <v>0.76</v>
      </c>
      <c r="H236" s="43">
        <v>0.69000000000000006</v>
      </c>
      <c r="I236" s="43">
        <v>0.62</v>
      </c>
      <c r="J236" s="44"/>
      <c r="K236" s="45" t="str">
        <f t="shared" si="6"/>
        <v>-</v>
      </c>
      <c r="L236" s="46" t="str">
        <f t="shared" si="7"/>
        <v>-  €</v>
      </c>
    </row>
    <row r="237" spans="1:12" x14ac:dyDescent="0.3">
      <c r="A237" s="35"/>
      <c r="B237" s="40" t="s">
        <v>484</v>
      </c>
      <c r="C237" s="41" t="s">
        <v>425</v>
      </c>
      <c r="D237" s="41" t="s">
        <v>426</v>
      </c>
      <c r="E237" s="41" t="s">
        <v>485</v>
      </c>
      <c r="F237" s="42">
        <v>104</v>
      </c>
      <c r="G237" s="43">
        <v>0.76</v>
      </c>
      <c r="H237" s="43">
        <v>0.69000000000000006</v>
      </c>
      <c r="I237" s="43">
        <v>0.62</v>
      </c>
      <c r="J237" s="44"/>
      <c r="K237" s="45" t="str">
        <f t="shared" si="6"/>
        <v>-</v>
      </c>
      <c r="L237" s="46" t="str">
        <f t="shared" si="7"/>
        <v>-  €</v>
      </c>
    </row>
    <row r="238" spans="1:12" s="151" customFormat="1" hidden="1" x14ac:dyDescent="0.3">
      <c r="A238" s="143"/>
      <c r="B238" s="144" t="s">
        <v>486</v>
      </c>
      <c r="C238" s="145" t="s">
        <v>425</v>
      </c>
      <c r="D238" s="145" t="s">
        <v>426</v>
      </c>
      <c r="E238" s="145" t="s">
        <v>487</v>
      </c>
      <c r="F238" s="146">
        <v>104</v>
      </c>
      <c r="G238" s="147">
        <v>2</v>
      </c>
      <c r="H238" s="147">
        <v>1.93</v>
      </c>
      <c r="I238" s="147">
        <v>1.85</v>
      </c>
      <c r="J238" s="148"/>
      <c r="K238" s="149" t="str">
        <f t="shared" si="6"/>
        <v>-</v>
      </c>
      <c r="L238" s="150" t="str">
        <f t="shared" si="7"/>
        <v>-  €</v>
      </c>
    </row>
    <row r="239" spans="1:12" x14ac:dyDescent="0.3">
      <c r="A239" s="35"/>
      <c r="B239" s="40" t="s">
        <v>488</v>
      </c>
      <c r="C239" s="41" t="s">
        <v>425</v>
      </c>
      <c r="D239" s="41" t="s">
        <v>426</v>
      </c>
      <c r="E239" s="41" t="s">
        <v>489</v>
      </c>
      <c r="F239" s="42">
        <v>104</v>
      </c>
      <c r="G239" s="43">
        <v>1.83</v>
      </c>
      <c r="H239" s="43">
        <v>1.77</v>
      </c>
      <c r="I239" s="43">
        <v>1.69</v>
      </c>
      <c r="J239" s="44"/>
      <c r="K239" s="45" t="str">
        <f t="shared" si="6"/>
        <v>-</v>
      </c>
      <c r="L239" s="46" t="str">
        <f t="shared" si="7"/>
        <v>-  €</v>
      </c>
    </row>
    <row r="240" spans="1:12" x14ac:dyDescent="0.3">
      <c r="A240" s="35"/>
      <c r="B240" s="40" t="s">
        <v>490</v>
      </c>
      <c r="C240" s="41" t="s">
        <v>425</v>
      </c>
      <c r="D240" s="41" t="s">
        <v>426</v>
      </c>
      <c r="E240" s="41" t="s">
        <v>491</v>
      </c>
      <c r="F240" s="42">
        <v>104</v>
      </c>
      <c r="G240" s="43">
        <v>1.96</v>
      </c>
      <c r="H240" s="43">
        <v>1.89</v>
      </c>
      <c r="I240" s="43">
        <v>1.82</v>
      </c>
      <c r="J240" s="44"/>
      <c r="K240" s="45" t="str">
        <f t="shared" si="6"/>
        <v>-</v>
      </c>
      <c r="L240" s="46" t="str">
        <f t="shared" si="7"/>
        <v>-  €</v>
      </c>
    </row>
    <row r="241" spans="1:12" x14ac:dyDescent="0.3">
      <c r="A241" s="35"/>
      <c r="B241" s="40" t="s">
        <v>492</v>
      </c>
      <c r="C241" s="41" t="s">
        <v>425</v>
      </c>
      <c r="D241" s="41" t="s">
        <v>426</v>
      </c>
      <c r="E241" s="41" t="s">
        <v>493</v>
      </c>
      <c r="F241" s="42">
        <v>104</v>
      </c>
      <c r="G241" s="43">
        <v>1.83</v>
      </c>
      <c r="H241" s="43">
        <v>1.77</v>
      </c>
      <c r="I241" s="43">
        <v>1.69</v>
      </c>
      <c r="J241" s="44"/>
      <c r="K241" s="45" t="str">
        <f t="shared" si="6"/>
        <v>-</v>
      </c>
      <c r="L241" s="46" t="str">
        <f t="shared" si="7"/>
        <v>-  €</v>
      </c>
    </row>
    <row r="242" spans="1:12" x14ac:dyDescent="0.3">
      <c r="A242" s="35"/>
      <c r="B242" s="40" t="s">
        <v>494</v>
      </c>
      <c r="C242" s="41" t="s">
        <v>425</v>
      </c>
      <c r="D242" s="41" t="s">
        <v>426</v>
      </c>
      <c r="E242" s="41" t="s">
        <v>495</v>
      </c>
      <c r="F242" s="42">
        <v>150</v>
      </c>
      <c r="G242" s="43">
        <v>0.76</v>
      </c>
      <c r="H242" s="43">
        <v>0.69000000000000006</v>
      </c>
      <c r="I242" s="43">
        <v>0.62</v>
      </c>
      <c r="J242" s="44"/>
      <c r="K242" s="45" t="str">
        <f t="shared" si="6"/>
        <v>-</v>
      </c>
      <c r="L242" s="46" t="str">
        <f t="shared" si="7"/>
        <v>-  €</v>
      </c>
    </row>
    <row r="243" spans="1:12" x14ac:dyDescent="0.3">
      <c r="A243" s="35"/>
      <c r="B243" s="40" t="s">
        <v>496</v>
      </c>
      <c r="C243" s="41" t="s">
        <v>425</v>
      </c>
      <c r="D243" s="41" t="s">
        <v>426</v>
      </c>
      <c r="E243" s="41" t="s">
        <v>495</v>
      </c>
      <c r="F243" s="42">
        <v>104</v>
      </c>
      <c r="G243" s="43">
        <v>0.76</v>
      </c>
      <c r="H243" s="43">
        <v>0.69000000000000006</v>
      </c>
      <c r="I243" s="43">
        <v>0.62</v>
      </c>
      <c r="J243" s="44"/>
      <c r="K243" s="45" t="str">
        <f t="shared" si="6"/>
        <v>-</v>
      </c>
      <c r="L243" s="46" t="str">
        <f t="shared" si="7"/>
        <v>-  €</v>
      </c>
    </row>
    <row r="244" spans="1:12" x14ac:dyDescent="0.3">
      <c r="A244" s="35"/>
      <c r="B244" s="40" t="s">
        <v>497</v>
      </c>
      <c r="C244" s="41" t="s">
        <v>425</v>
      </c>
      <c r="D244" s="41" t="s">
        <v>426</v>
      </c>
      <c r="E244" s="41" t="s">
        <v>498</v>
      </c>
      <c r="F244" s="42">
        <v>150</v>
      </c>
      <c r="G244" s="43">
        <v>1.83</v>
      </c>
      <c r="H244" s="43">
        <v>1.77</v>
      </c>
      <c r="I244" s="43">
        <v>1.69</v>
      </c>
      <c r="J244" s="44"/>
      <c r="K244" s="45" t="str">
        <f t="shared" si="6"/>
        <v>-</v>
      </c>
      <c r="L244" s="46" t="str">
        <f t="shared" si="7"/>
        <v>-  €</v>
      </c>
    </row>
    <row r="245" spans="1:12" x14ac:dyDescent="0.3">
      <c r="A245" s="35"/>
      <c r="B245" s="40" t="s">
        <v>499</v>
      </c>
      <c r="C245" s="41" t="s">
        <v>425</v>
      </c>
      <c r="D245" s="41" t="s">
        <v>426</v>
      </c>
      <c r="E245" s="41" t="s">
        <v>498</v>
      </c>
      <c r="F245" s="42">
        <v>104</v>
      </c>
      <c r="G245" s="43">
        <v>1.83</v>
      </c>
      <c r="H245" s="43">
        <v>1.77</v>
      </c>
      <c r="I245" s="43">
        <v>1.69</v>
      </c>
      <c r="J245" s="44"/>
      <c r="K245" s="45" t="str">
        <f t="shared" si="6"/>
        <v>-</v>
      </c>
      <c r="L245" s="46" t="str">
        <f t="shared" si="7"/>
        <v>-  €</v>
      </c>
    </row>
    <row r="246" spans="1:12" x14ac:dyDescent="0.3">
      <c r="A246" s="35"/>
      <c r="B246" s="40" t="s">
        <v>500</v>
      </c>
      <c r="C246" s="41" t="s">
        <v>425</v>
      </c>
      <c r="D246" s="41" t="s">
        <v>426</v>
      </c>
      <c r="E246" s="41" t="s">
        <v>501</v>
      </c>
      <c r="F246" s="42">
        <v>104</v>
      </c>
      <c r="G246" s="43">
        <v>1.83</v>
      </c>
      <c r="H246" s="43">
        <v>1.77</v>
      </c>
      <c r="I246" s="43">
        <v>1.69</v>
      </c>
      <c r="J246" s="44"/>
      <c r="K246" s="45" t="str">
        <f t="shared" si="6"/>
        <v>-</v>
      </c>
      <c r="L246" s="46" t="str">
        <f t="shared" si="7"/>
        <v>-  €</v>
      </c>
    </row>
    <row r="247" spans="1:12" x14ac:dyDescent="0.3">
      <c r="A247" s="35"/>
      <c r="B247" s="40" t="s">
        <v>502</v>
      </c>
      <c r="C247" s="41" t="s">
        <v>425</v>
      </c>
      <c r="D247" s="41" t="s">
        <v>426</v>
      </c>
      <c r="E247" s="41" t="s">
        <v>503</v>
      </c>
      <c r="F247" s="42">
        <v>104</v>
      </c>
      <c r="G247" s="43">
        <v>0.76</v>
      </c>
      <c r="H247" s="43">
        <v>0.69000000000000006</v>
      </c>
      <c r="I247" s="43">
        <v>0.62</v>
      </c>
      <c r="J247" s="44"/>
      <c r="K247" s="45" t="str">
        <f t="shared" si="6"/>
        <v>-</v>
      </c>
      <c r="L247" s="46" t="str">
        <f t="shared" si="7"/>
        <v>-  €</v>
      </c>
    </row>
    <row r="248" spans="1:12" x14ac:dyDescent="0.3">
      <c r="A248" s="35"/>
      <c r="B248" s="40" t="s">
        <v>504</v>
      </c>
      <c r="C248" s="41" t="s">
        <v>425</v>
      </c>
      <c r="D248" s="41" t="s">
        <v>426</v>
      </c>
      <c r="E248" s="41" t="s">
        <v>505</v>
      </c>
      <c r="F248" s="42">
        <v>104</v>
      </c>
      <c r="G248" s="43">
        <v>0.76</v>
      </c>
      <c r="H248" s="43">
        <v>0.69000000000000006</v>
      </c>
      <c r="I248" s="43">
        <v>0.62</v>
      </c>
      <c r="J248" s="44"/>
      <c r="K248" s="45" t="str">
        <f t="shared" si="6"/>
        <v>-</v>
      </c>
      <c r="L248" s="46" t="str">
        <f t="shared" si="7"/>
        <v>-  €</v>
      </c>
    </row>
    <row r="249" spans="1:12" x14ac:dyDescent="0.3">
      <c r="A249" s="35"/>
      <c r="B249" s="40" t="s">
        <v>506</v>
      </c>
      <c r="C249" s="41" t="s">
        <v>425</v>
      </c>
      <c r="D249" s="41" t="s">
        <v>426</v>
      </c>
      <c r="E249" s="41" t="s">
        <v>507</v>
      </c>
      <c r="F249" s="42">
        <v>104</v>
      </c>
      <c r="G249" s="43">
        <v>1.83</v>
      </c>
      <c r="H249" s="43">
        <v>1.77</v>
      </c>
      <c r="I249" s="43">
        <v>1.69</v>
      </c>
      <c r="J249" s="44"/>
      <c r="K249" s="45" t="str">
        <f t="shared" si="6"/>
        <v>-</v>
      </c>
      <c r="L249" s="46" t="str">
        <f t="shared" si="7"/>
        <v>-  €</v>
      </c>
    </row>
    <row r="250" spans="1:12" x14ac:dyDescent="0.3">
      <c r="A250" s="35"/>
      <c r="B250" s="40" t="s">
        <v>508</v>
      </c>
      <c r="C250" s="41" t="s">
        <v>425</v>
      </c>
      <c r="D250" s="41" t="s">
        <v>426</v>
      </c>
      <c r="E250" s="41" t="s">
        <v>509</v>
      </c>
      <c r="F250" s="42">
        <v>104</v>
      </c>
      <c r="G250" s="43">
        <v>1.83</v>
      </c>
      <c r="H250" s="43">
        <v>1.77</v>
      </c>
      <c r="I250" s="43">
        <v>1.69</v>
      </c>
      <c r="J250" s="44"/>
      <c r="K250" s="45" t="str">
        <f t="shared" si="6"/>
        <v>-</v>
      </c>
      <c r="L250" s="46" t="str">
        <f t="shared" si="7"/>
        <v>-  €</v>
      </c>
    </row>
    <row r="251" spans="1:12" x14ac:dyDescent="0.3">
      <c r="A251" s="35"/>
      <c r="B251" s="40" t="s">
        <v>510</v>
      </c>
      <c r="C251" s="41" t="s">
        <v>511</v>
      </c>
      <c r="D251" s="41" t="s">
        <v>512</v>
      </c>
      <c r="E251" s="41" t="s">
        <v>513</v>
      </c>
      <c r="F251" s="42">
        <v>104</v>
      </c>
      <c r="G251" s="43">
        <v>0.76</v>
      </c>
      <c r="H251" s="43">
        <v>0.69000000000000006</v>
      </c>
      <c r="I251" s="43">
        <v>0.62</v>
      </c>
      <c r="J251" s="44"/>
      <c r="K251" s="45" t="str">
        <f t="shared" si="6"/>
        <v>-</v>
      </c>
      <c r="L251" s="46" t="str">
        <f t="shared" si="7"/>
        <v>-  €</v>
      </c>
    </row>
    <row r="252" spans="1:12" x14ac:dyDescent="0.3">
      <c r="A252" s="35"/>
      <c r="B252" s="40" t="s">
        <v>514</v>
      </c>
      <c r="C252" s="41" t="s">
        <v>511</v>
      </c>
      <c r="D252" s="41" t="s">
        <v>512</v>
      </c>
      <c r="E252" s="41" t="s">
        <v>515</v>
      </c>
      <c r="F252" s="42">
        <v>104</v>
      </c>
      <c r="G252" s="43">
        <v>0.76</v>
      </c>
      <c r="H252" s="43">
        <v>0.69000000000000006</v>
      </c>
      <c r="I252" s="43">
        <v>0.62</v>
      </c>
      <c r="J252" s="44"/>
      <c r="K252" s="45" t="str">
        <f t="shared" si="6"/>
        <v>-</v>
      </c>
      <c r="L252" s="46" t="str">
        <f t="shared" si="7"/>
        <v>-  €</v>
      </c>
    </row>
    <row r="253" spans="1:12" x14ac:dyDescent="0.3">
      <c r="A253" s="35"/>
      <c r="B253" s="40" t="s">
        <v>516</v>
      </c>
      <c r="C253" s="41" t="s">
        <v>511</v>
      </c>
      <c r="D253" s="41" t="s">
        <v>512</v>
      </c>
      <c r="E253" s="41" t="s">
        <v>517</v>
      </c>
      <c r="F253" s="42">
        <v>104</v>
      </c>
      <c r="G253" s="43">
        <v>0.76</v>
      </c>
      <c r="H253" s="43">
        <v>0.69000000000000006</v>
      </c>
      <c r="I253" s="43">
        <v>0.62</v>
      </c>
      <c r="J253" s="44"/>
      <c r="K253" s="45" t="str">
        <f t="shared" si="6"/>
        <v>-</v>
      </c>
      <c r="L253" s="46" t="str">
        <f t="shared" si="7"/>
        <v>-  €</v>
      </c>
    </row>
    <row r="254" spans="1:12" x14ac:dyDescent="0.3">
      <c r="A254" s="35"/>
      <c r="B254" s="40" t="s">
        <v>518</v>
      </c>
      <c r="C254" s="41" t="s">
        <v>511</v>
      </c>
      <c r="D254" s="41" t="s">
        <v>512</v>
      </c>
      <c r="E254" s="41" t="s">
        <v>519</v>
      </c>
      <c r="F254" s="42">
        <v>104</v>
      </c>
      <c r="G254" s="43">
        <v>1.83</v>
      </c>
      <c r="H254" s="43">
        <v>1.77</v>
      </c>
      <c r="I254" s="43">
        <v>1.69</v>
      </c>
      <c r="J254" s="44"/>
      <c r="K254" s="45" t="str">
        <f t="shared" si="6"/>
        <v>-</v>
      </c>
      <c r="L254" s="46" t="str">
        <f t="shared" si="7"/>
        <v>-  €</v>
      </c>
    </row>
    <row r="255" spans="1:12" s="151" customFormat="1" hidden="1" x14ac:dyDescent="0.3">
      <c r="A255" s="143"/>
      <c r="B255" s="144" t="s">
        <v>520</v>
      </c>
      <c r="C255" s="145" t="s">
        <v>521</v>
      </c>
      <c r="D255" s="145" t="s">
        <v>522</v>
      </c>
      <c r="E255" s="145"/>
      <c r="F255" s="146">
        <v>66</v>
      </c>
      <c r="G255" s="147">
        <v>1.47</v>
      </c>
      <c r="H255" s="147">
        <v>1.41</v>
      </c>
      <c r="I255" s="147">
        <v>1.33</v>
      </c>
      <c r="J255" s="148"/>
      <c r="K255" s="149" t="str">
        <f t="shared" si="6"/>
        <v>-</v>
      </c>
      <c r="L255" s="150" t="str">
        <f t="shared" si="7"/>
        <v>-  €</v>
      </c>
    </row>
    <row r="256" spans="1:12" x14ac:dyDescent="0.3">
      <c r="A256" s="35"/>
      <c r="B256" s="40" t="s">
        <v>523</v>
      </c>
      <c r="C256" s="41" t="s">
        <v>524</v>
      </c>
      <c r="D256" s="41" t="s">
        <v>525</v>
      </c>
      <c r="E256" s="41"/>
      <c r="F256" s="42">
        <v>150</v>
      </c>
      <c r="G256" s="43">
        <v>0.76</v>
      </c>
      <c r="H256" s="43">
        <v>0.69000000000000006</v>
      </c>
      <c r="I256" s="43">
        <v>0.62</v>
      </c>
      <c r="J256" s="44"/>
      <c r="K256" s="45" t="str">
        <f t="shared" si="6"/>
        <v>-</v>
      </c>
      <c r="L256" s="46" t="str">
        <f t="shared" si="7"/>
        <v>-  €</v>
      </c>
    </row>
    <row r="257" spans="1:12" x14ac:dyDescent="0.3">
      <c r="A257" s="35"/>
      <c r="B257" s="40" t="s">
        <v>526</v>
      </c>
      <c r="C257" s="41" t="s">
        <v>527</v>
      </c>
      <c r="D257" s="41" t="s">
        <v>528</v>
      </c>
      <c r="E257" s="41" t="s">
        <v>529</v>
      </c>
      <c r="F257" s="42">
        <v>104</v>
      </c>
      <c r="G257" s="43">
        <v>0.57000000000000006</v>
      </c>
      <c r="H257" s="43">
        <v>0.5</v>
      </c>
      <c r="I257" s="43">
        <v>0.44</v>
      </c>
      <c r="J257" s="44"/>
      <c r="K257" s="45" t="str">
        <f t="shared" si="6"/>
        <v>-</v>
      </c>
      <c r="L257" s="46" t="str">
        <f t="shared" si="7"/>
        <v>-  €</v>
      </c>
    </row>
    <row r="258" spans="1:12" x14ac:dyDescent="0.3">
      <c r="A258" s="35"/>
      <c r="B258" s="40" t="s">
        <v>530</v>
      </c>
      <c r="C258" s="41" t="s">
        <v>527</v>
      </c>
      <c r="D258" s="41" t="s">
        <v>528</v>
      </c>
      <c r="E258" s="41" t="s">
        <v>531</v>
      </c>
      <c r="F258" s="42">
        <v>104</v>
      </c>
      <c r="G258" s="43">
        <v>0.57000000000000006</v>
      </c>
      <c r="H258" s="43">
        <v>0.5</v>
      </c>
      <c r="I258" s="43">
        <v>0.44</v>
      </c>
      <c r="J258" s="44"/>
      <c r="K258" s="45" t="str">
        <f t="shared" si="6"/>
        <v>-</v>
      </c>
      <c r="L258" s="46" t="str">
        <f t="shared" si="7"/>
        <v>-  €</v>
      </c>
    </row>
    <row r="259" spans="1:12" x14ac:dyDescent="0.3">
      <c r="A259" s="35"/>
      <c r="B259" s="40" t="s">
        <v>532</v>
      </c>
      <c r="C259" s="41" t="s">
        <v>527</v>
      </c>
      <c r="D259" s="41" t="s">
        <v>528</v>
      </c>
      <c r="E259" s="41" t="s">
        <v>533</v>
      </c>
      <c r="F259" s="42">
        <v>104</v>
      </c>
      <c r="G259" s="43">
        <v>0.57000000000000006</v>
      </c>
      <c r="H259" s="43">
        <v>0.5</v>
      </c>
      <c r="I259" s="43">
        <v>0.44</v>
      </c>
      <c r="J259" s="44"/>
      <c r="K259" s="45" t="str">
        <f t="shared" si="6"/>
        <v>-</v>
      </c>
      <c r="L259" s="46" t="str">
        <f t="shared" si="7"/>
        <v>-  €</v>
      </c>
    </row>
    <row r="260" spans="1:12" x14ac:dyDescent="0.3">
      <c r="A260" s="35"/>
      <c r="B260" s="40" t="s">
        <v>534</v>
      </c>
      <c r="C260" s="41" t="s">
        <v>535</v>
      </c>
      <c r="D260" s="41" t="s">
        <v>536</v>
      </c>
      <c r="E260" s="41" t="s">
        <v>537</v>
      </c>
      <c r="F260" s="42">
        <v>150</v>
      </c>
      <c r="G260" s="43">
        <v>0.52</v>
      </c>
      <c r="H260" s="43">
        <v>0.45</v>
      </c>
      <c r="I260" s="43">
        <v>0.39</v>
      </c>
      <c r="J260" s="44"/>
      <c r="K260" s="45" t="str">
        <f t="shared" si="6"/>
        <v>-</v>
      </c>
      <c r="L260" s="46" t="str">
        <f t="shared" si="7"/>
        <v>-  €</v>
      </c>
    </row>
    <row r="261" spans="1:12" x14ac:dyDescent="0.3">
      <c r="A261" s="35"/>
      <c r="B261" s="40" t="s">
        <v>538</v>
      </c>
      <c r="C261" s="41" t="s">
        <v>535</v>
      </c>
      <c r="D261" s="41" t="s">
        <v>536</v>
      </c>
      <c r="E261" s="41" t="s">
        <v>539</v>
      </c>
      <c r="F261" s="42">
        <v>150</v>
      </c>
      <c r="G261" s="43">
        <v>0.52</v>
      </c>
      <c r="H261" s="43">
        <v>0.45</v>
      </c>
      <c r="I261" s="43">
        <v>0.39</v>
      </c>
      <c r="J261" s="44"/>
      <c r="K261" s="45" t="str">
        <f t="shared" si="6"/>
        <v>-</v>
      </c>
      <c r="L261" s="46" t="str">
        <f t="shared" si="7"/>
        <v>-  €</v>
      </c>
    </row>
    <row r="262" spans="1:12" x14ac:dyDescent="0.3">
      <c r="A262" s="35"/>
      <c r="B262" s="40" t="s">
        <v>540</v>
      </c>
      <c r="C262" s="41" t="s">
        <v>535</v>
      </c>
      <c r="D262" s="41" t="s">
        <v>536</v>
      </c>
      <c r="E262" s="41"/>
      <c r="F262" s="42">
        <v>150</v>
      </c>
      <c r="G262" s="43">
        <v>0.52</v>
      </c>
      <c r="H262" s="43">
        <v>0.45</v>
      </c>
      <c r="I262" s="43">
        <v>0.39</v>
      </c>
      <c r="J262" s="44"/>
      <c r="K262" s="45" t="str">
        <f t="shared" si="6"/>
        <v>-</v>
      </c>
      <c r="L262" s="46" t="str">
        <f t="shared" si="7"/>
        <v>-  €</v>
      </c>
    </row>
    <row r="263" spans="1:12" x14ac:dyDescent="0.3">
      <c r="A263" s="35"/>
      <c r="B263" s="40" t="s">
        <v>541</v>
      </c>
      <c r="C263" s="41" t="s">
        <v>542</v>
      </c>
      <c r="D263" s="41" t="s">
        <v>543</v>
      </c>
      <c r="E263" s="41" t="s">
        <v>544</v>
      </c>
      <c r="F263" s="42">
        <v>150</v>
      </c>
      <c r="G263" s="43">
        <v>0.57000000000000006</v>
      </c>
      <c r="H263" s="43">
        <v>0.5</v>
      </c>
      <c r="I263" s="43">
        <v>0.44</v>
      </c>
      <c r="J263" s="44"/>
      <c r="K263" s="45" t="str">
        <f t="shared" si="6"/>
        <v>-</v>
      </c>
      <c r="L263" s="46" t="str">
        <f t="shared" si="7"/>
        <v>-  €</v>
      </c>
    </row>
    <row r="264" spans="1:12" x14ac:dyDescent="0.3">
      <c r="A264" s="35"/>
      <c r="B264" s="40" t="s">
        <v>545</v>
      </c>
      <c r="C264" s="41" t="s">
        <v>546</v>
      </c>
      <c r="D264" s="41" t="s">
        <v>547</v>
      </c>
      <c r="E264" s="41" t="s">
        <v>548</v>
      </c>
      <c r="F264" s="42">
        <v>104</v>
      </c>
      <c r="G264" s="43">
        <v>0.57000000000000006</v>
      </c>
      <c r="H264" s="43">
        <v>0.5</v>
      </c>
      <c r="I264" s="43">
        <v>0.44</v>
      </c>
      <c r="J264" s="44"/>
      <c r="K264" s="45" t="str">
        <f t="shared" si="6"/>
        <v>-</v>
      </c>
      <c r="L264" s="46" t="str">
        <f t="shared" si="7"/>
        <v>-  €</v>
      </c>
    </row>
    <row r="265" spans="1:12" x14ac:dyDescent="0.3">
      <c r="A265" s="35"/>
      <c r="B265" s="40" t="s">
        <v>549</v>
      </c>
      <c r="C265" s="41" t="s">
        <v>546</v>
      </c>
      <c r="D265" s="41" t="s">
        <v>547</v>
      </c>
      <c r="E265" s="41" t="s">
        <v>550</v>
      </c>
      <c r="F265" s="42">
        <v>104</v>
      </c>
      <c r="G265" s="43">
        <v>0.57000000000000006</v>
      </c>
      <c r="H265" s="43">
        <v>0.5</v>
      </c>
      <c r="I265" s="43">
        <v>0.44</v>
      </c>
      <c r="J265" s="44"/>
      <c r="K265" s="45" t="str">
        <f t="shared" si="6"/>
        <v>-</v>
      </c>
      <c r="L265" s="46" t="str">
        <f t="shared" si="7"/>
        <v>-  €</v>
      </c>
    </row>
    <row r="266" spans="1:12" x14ac:dyDescent="0.3">
      <c r="A266" s="35"/>
      <c r="B266" s="40" t="s">
        <v>551</v>
      </c>
      <c r="C266" s="41" t="s">
        <v>546</v>
      </c>
      <c r="D266" s="41" t="s">
        <v>547</v>
      </c>
      <c r="E266" s="41" t="s">
        <v>552</v>
      </c>
      <c r="F266" s="42">
        <v>104</v>
      </c>
      <c r="G266" s="43">
        <v>0.57000000000000006</v>
      </c>
      <c r="H266" s="43">
        <v>0.5</v>
      </c>
      <c r="I266" s="43">
        <v>0.44</v>
      </c>
      <c r="J266" s="44"/>
      <c r="K266" s="45" t="str">
        <f t="shared" si="6"/>
        <v>-</v>
      </c>
      <c r="L266" s="46" t="str">
        <f t="shared" si="7"/>
        <v>-  €</v>
      </c>
    </row>
    <row r="267" spans="1:12" x14ac:dyDescent="0.3">
      <c r="A267" s="35"/>
      <c r="B267" s="40" t="s">
        <v>553</v>
      </c>
      <c r="C267" s="41" t="s">
        <v>554</v>
      </c>
      <c r="D267" s="41" t="s">
        <v>555</v>
      </c>
      <c r="E267" s="41" t="s">
        <v>556</v>
      </c>
      <c r="F267" s="42">
        <v>104</v>
      </c>
      <c r="G267" s="43">
        <v>1.74</v>
      </c>
      <c r="H267" s="43">
        <v>1.68</v>
      </c>
      <c r="I267" s="43">
        <v>1.6</v>
      </c>
      <c r="J267" s="44"/>
      <c r="K267" s="45" t="str">
        <f t="shared" si="6"/>
        <v>-</v>
      </c>
      <c r="L267" s="46" t="str">
        <f t="shared" si="7"/>
        <v>-  €</v>
      </c>
    </row>
    <row r="268" spans="1:12" x14ac:dyDescent="0.3">
      <c r="A268" s="35"/>
      <c r="B268" s="40" t="s">
        <v>557</v>
      </c>
      <c r="C268" s="41" t="s">
        <v>554</v>
      </c>
      <c r="D268" s="41" t="s">
        <v>555</v>
      </c>
      <c r="E268" s="41" t="s">
        <v>558</v>
      </c>
      <c r="F268" s="42">
        <v>104</v>
      </c>
      <c r="G268" s="43">
        <v>1.74</v>
      </c>
      <c r="H268" s="43">
        <v>1.68</v>
      </c>
      <c r="I268" s="43">
        <v>1.6</v>
      </c>
      <c r="J268" s="44"/>
      <c r="K268" s="45" t="str">
        <f t="shared" si="6"/>
        <v>-</v>
      </c>
      <c r="L268" s="46" t="str">
        <f t="shared" si="7"/>
        <v>-  €</v>
      </c>
    </row>
    <row r="269" spans="1:12" x14ac:dyDescent="0.3">
      <c r="A269" s="35"/>
      <c r="B269" s="40" t="s">
        <v>559</v>
      </c>
      <c r="C269" s="41" t="s">
        <v>554</v>
      </c>
      <c r="D269" s="41" t="s">
        <v>555</v>
      </c>
      <c r="E269" s="41" t="s">
        <v>560</v>
      </c>
      <c r="F269" s="42">
        <v>104</v>
      </c>
      <c r="G269" s="43">
        <v>0.85</v>
      </c>
      <c r="H269" s="43">
        <v>0.78</v>
      </c>
      <c r="I269" s="43">
        <v>0.71</v>
      </c>
      <c r="J269" s="44"/>
      <c r="K269" s="45" t="str">
        <f t="shared" si="6"/>
        <v>-</v>
      </c>
      <c r="L269" s="46" t="str">
        <f t="shared" si="7"/>
        <v>-  €</v>
      </c>
    </row>
    <row r="270" spans="1:12" x14ac:dyDescent="0.3">
      <c r="A270" s="35"/>
      <c r="B270" s="40" t="s">
        <v>561</v>
      </c>
      <c r="C270" s="41" t="s">
        <v>554</v>
      </c>
      <c r="D270" s="41" t="s">
        <v>555</v>
      </c>
      <c r="E270" s="41" t="s">
        <v>562</v>
      </c>
      <c r="F270" s="42">
        <v>104</v>
      </c>
      <c r="G270" s="43">
        <v>0.85</v>
      </c>
      <c r="H270" s="43">
        <v>0.78</v>
      </c>
      <c r="I270" s="43">
        <v>0.71</v>
      </c>
      <c r="J270" s="44"/>
      <c r="K270" s="45" t="str">
        <f t="shared" si="6"/>
        <v>-</v>
      </c>
      <c r="L270" s="46" t="str">
        <f t="shared" si="7"/>
        <v>-  €</v>
      </c>
    </row>
    <row r="271" spans="1:12" x14ac:dyDescent="0.3">
      <c r="A271" s="35"/>
      <c r="B271" s="40" t="s">
        <v>563</v>
      </c>
      <c r="C271" s="41" t="s">
        <v>554</v>
      </c>
      <c r="D271" s="41" t="s">
        <v>555</v>
      </c>
      <c r="E271" s="41" t="s">
        <v>564</v>
      </c>
      <c r="F271" s="42">
        <v>104</v>
      </c>
      <c r="G271" s="43">
        <v>0.85</v>
      </c>
      <c r="H271" s="43">
        <v>0.78</v>
      </c>
      <c r="I271" s="43">
        <v>0.71</v>
      </c>
      <c r="J271" s="44"/>
      <c r="K271" s="45" t="str">
        <f t="shared" si="6"/>
        <v>-</v>
      </c>
      <c r="L271" s="46" t="str">
        <f t="shared" si="7"/>
        <v>-  €</v>
      </c>
    </row>
    <row r="272" spans="1:12" x14ac:dyDescent="0.3">
      <c r="A272" s="35"/>
      <c r="B272" s="40" t="s">
        <v>565</v>
      </c>
      <c r="C272" s="41" t="s">
        <v>554</v>
      </c>
      <c r="D272" s="41" t="s">
        <v>555</v>
      </c>
      <c r="E272" s="41" t="s">
        <v>566</v>
      </c>
      <c r="F272" s="42">
        <v>104</v>
      </c>
      <c r="G272" s="43">
        <v>0.85</v>
      </c>
      <c r="H272" s="43">
        <v>0.78</v>
      </c>
      <c r="I272" s="43">
        <v>0.71</v>
      </c>
      <c r="J272" s="44"/>
      <c r="K272" s="45" t="str">
        <f t="shared" si="6"/>
        <v>-</v>
      </c>
      <c r="L272" s="46" t="str">
        <f t="shared" si="7"/>
        <v>-  €</v>
      </c>
    </row>
    <row r="273" spans="1:12" x14ac:dyDescent="0.3">
      <c r="A273" s="35"/>
      <c r="B273" s="40" t="s">
        <v>567</v>
      </c>
      <c r="C273" s="41" t="s">
        <v>554</v>
      </c>
      <c r="D273" s="41" t="s">
        <v>555</v>
      </c>
      <c r="E273" s="41" t="s">
        <v>568</v>
      </c>
      <c r="F273" s="42">
        <v>104</v>
      </c>
      <c r="G273" s="43">
        <v>0.85</v>
      </c>
      <c r="H273" s="43">
        <v>0.78</v>
      </c>
      <c r="I273" s="43">
        <v>0.71</v>
      </c>
      <c r="J273" s="44"/>
      <c r="K273" s="45" t="str">
        <f t="shared" si="6"/>
        <v>-</v>
      </c>
      <c r="L273" s="46" t="str">
        <f t="shared" si="7"/>
        <v>-  €</v>
      </c>
    </row>
    <row r="274" spans="1:12" x14ac:dyDescent="0.3">
      <c r="A274" s="35"/>
      <c r="B274" s="40" t="s">
        <v>569</v>
      </c>
      <c r="C274" s="41" t="s">
        <v>554</v>
      </c>
      <c r="D274" s="41" t="s">
        <v>555</v>
      </c>
      <c r="E274" s="41" t="s">
        <v>570</v>
      </c>
      <c r="F274" s="42">
        <v>104</v>
      </c>
      <c r="G274" s="43">
        <v>0.85</v>
      </c>
      <c r="H274" s="43">
        <v>0.78</v>
      </c>
      <c r="I274" s="43">
        <v>0.71</v>
      </c>
      <c r="J274" s="44"/>
      <c r="K274" s="45" t="str">
        <f t="shared" si="6"/>
        <v>-</v>
      </c>
      <c r="L274" s="46" t="str">
        <f t="shared" si="7"/>
        <v>-  €</v>
      </c>
    </row>
    <row r="275" spans="1:12" x14ac:dyDescent="0.3">
      <c r="A275" s="35"/>
      <c r="B275" s="40" t="s">
        <v>571</v>
      </c>
      <c r="C275" s="41" t="s">
        <v>554</v>
      </c>
      <c r="D275" s="41" t="s">
        <v>555</v>
      </c>
      <c r="E275" s="41" t="s">
        <v>572</v>
      </c>
      <c r="F275" s="42">
        <v>104</v>
      </c>
      <c r="G275" s="43">
        <v>0.85</v>
      </c>
      <c r="H275" s="43">
        <v>0.78</v>
      </c>
      <c r="I275" s="43">
        <v>0.71</v>
      </c>
      <c r="J275" s="44"/>
      <c r="K275" s="45" t="str">
        <f t="shared" si="6"/>
        <v>-</v>
      </c>
      <c r="L275" s="46" t="str">
        <f t="shared" si="7"/>
        <v>-  €</v>
      </c>
    </row>
    <row r="276" spans="1:12" x14ac:dyDescent="0.3">
      <c r="A276" s="35"/>
      <c r="B276" s="40" t="s">
        <v>573</v>
      </c>
      <c r="C276" s="41" t="s">
        <v>574</v>
      </c>
      <c r="D276" s="41" t="s">
        <v>575</v>
      </c>
      <c r="E276" s="41" t="s">
        <v>576</v>
      </c>
      <c r="F276" s="42">
        <v>104</v>
      </c>
      <c r="G276" s="43">
        <v>0.85</v>
      </c>
      <c r="H276" s="43">
        <v>0.78</v>
      </c>
      <c r="I276" s="43">
        <v>0.71</v>
      </c>
      <c r="J276" s="44"/>
      <c r="K276" s="45" t="str">
        <f t="shared" si="6"/>
        <v>-</v>
      </c>
      <c r="L276" s="46" t="str">
        <f t="shared" si="7"/>
        <v>-  €</v>
      </c>
    </row>
    <row r="277" spans="1:12" x14ac:dyDescent="0.3">
      <c r="A277" s="35"/>
      <c r="B277" s="40" t="s">
        <v>577</v>
      </c>
      <c r="C277" s="41" t="s">
        <v>578</v>
      </c>
      <c r="D277" s="41" t="s">
        <v>579</v>
      </c>
      <c r="E277" s="41" t="s">
        <v>580</v>
      </c>
      <c r="F277" s="42">
        <v>104</v>
      </c>
      <c r="G277" s="43">
        <v>0.85</v>
      </c>
      <c r="H277" s="43">
        <v>0.78</v>
      </c>
      <c r="I277" s="43">
        <v>0.71</v>
      </c>
      <c r="J277" s="44"/>
      <c r="K277" s="45" t="str">
        <f t="shared" si="6"/>
        <v>-</v>
      </c>
      <c r="L277" s="46" t="str">
        <f t="shared" si="7"/>
        <v>-  €</v>
      </c>
    </row>
    <row r="278" spans="1:12" x14ac:dyDescent="0.3">
      <c r="A278" s="35"/>
      <c r="B278" s="40" t="s">
        <v>581</v>
      </c>
      <c r="C278" s="41" t="s">
        <v>582</v>
      </c>
      <c r="D278" s="41" t="s">
        <v>583</v>
      </c>
      <c r="E278" s="41" t="s">
        <v>584</v>
      </c>
      <c r="F278" s="42">
        <v>104</v>
      </c>
      <c r="G278" s="43">
        <v>0.9</v>
      </c>
      <c r="H278" s="43">
        <v>0.83</v>
      </c>
      <c r="I278" s="43">
        <v>0.76</v>
      </c>
      <c r="J278" s="44"/>
      <c r="K278" s="45" t="str">
        <f t="shared" si="6"/>
        <v>-</v>
      </c>
      <c r="L278" s="46" t="str">
        <f t="shared" si="7"/>
        <v>-  €</v>
      </c>
    </row>
    <row r="279" spans="1:12" x14ac:dyDescent="0.3">
      <c r="A279" s="35"/>
      <c r="B279" s="40" t="s">
        <v>585</v>
      </c>
      <c r="C279" s="41" t="s">
        <v>574</v>
      </c>
      <c r="D279" s="41" t="s">
        <v>586</v>
      </c>
      <c r="E279" s="41" t="s">
        <v>587</v>
      </c>
      <c r="F279" s="42">
        <v>150</v>
      </c>
      <c r="G279" s="43">
        <v>0.62</v>
      </c>
      <c r="H279" s="43">
        <v>0.55000000000000004</v>
      </c>
      <c r="I279" s="43">
        <v>0.48</v>
      </c>
      <c r="J279" s="44"/>
      <c r="K279" s="45" t="str">
        <f t="shared" si="6"/>
        <v>-</v>
      </c>
      <c r="L279" s="46" t="str">
        <f t="shared" si="7"/>
        <v>-  €</v>
      </c>
    </row>
    <row r="280" spans="1:12" x14ac:dyDescent="0.3">
      <c r="A280" s="35"/>
      <c r="B280" s="40" t="s">
        <v>588</v>
      </c>
      <c r="C280" s="41" t="s">
        <v>589</v>
      </c>
      <c r="D280" s="41" t="s">
        <v>590</v>
      </c>
      <c r="E280" s="41" t="s">
        <v>591</v>
      </c>
      <c r="F280" s="42">
        <v>104</v>
      </c>
      <c r="G280" s="43">
        <v>0.59</v>
      </c>
      <c r="H280" s="43">
        <v>0.53</v>
      </c>
      <c r="I280" s="43">
        <v>0.45</v>
      </c>
      <c r="J280" s="44"/>
      <c r="K280" s="45" t="str">
        <f t="shared" si="6"/>
        <v>-</v>
      </c>
      <c r="L280" s="46" t="str">
        <f t="shared" si="7"/>
        <v>-  €</v>
      </c>
    </row>
    <row r="281" spans="1:12" x14ac:dyDescent="0.3">
      <c r="A281" s="35"/>
      <c r="B281" s="40" t="s">
        <v>592</v>
      </c>
      <c r="C281" s="41" t="s">
        <v>593</v>
      </c>
      <c r="D281" s="41" t="s">
        <v>594</v>
      </c>
      <c r="E281" s="41" t="s">
        <v>595</v>
      </c>
      <c r="F281" s="42">
        <v>104</v>
      </c>
      <c r="G281" s="43">
        <v>1.34</v>
      </c>
      <c r="H281" s="43">
        <v>1.28</v>
      </c>
      <c r="I281" s="43">
        <v>1.2</v>
      </c>
      <c r="J281" s="44"/>
      <c r="K281" s="45" t="str">
        <f t="shared" si="6"/>
        <v>-</v>
      </c>
      <c r="L281" s="46" t="str">
        <f t="shared" si="7"/>
        <v>-  €</v>
      </c>
    </row>
    <row r="282" spans="1:12" x14ac:dyDescent="0.3">
      <c r="A282" s="35"/>
      <c r="B282" s="40" t="s">
        <v>596</v>
      </c>
      <c r="C282" s="41" t="s">
        <v>593</v>
      </c>
      <c r="D282" s="41" t="s">
        <v>594</v>
      </c>
      <c r="E282" s="41" t="s">
        <v>597</v>
      </c>
      <c r="F282" s="42">
        <v>104</v>
      </c>
      <c r="G282" s="43">
        <v>1.34</v>
      </c>
      <c r="H282" s="43">
        <v>1.28</v>
      </c>
      <c r="I282" s="43">
        <v>1.2</v>
      </c>
      <c r="J282" s="44"/>
      <c r="K282" s="45" t="str">
        <f t="shared" si="6"/>
        <v>-</v>
      </c>
      <c r="L282" s="46" t="str">
        <f t="shared" si="7"/>
        <v>-  €</v>
      </c>
    </row>
    <row r="283" spans="1:12" x14ac:dyDescent="0.3">
      <c r="A283" s="35"/>
      <c r="B283" s="40" t="s">
        <v>598</v>
      </c>
      <c r="C283" s="41" t="s">
        <v>593</v>
      </c>
      <c r="D283" s="41" t="s">
        <v>594</v>
      </c>
      <c r="E283" s="41" t="s">
        <v>599</v>
      </c>
      <c r="F283" s="42">
        <v>104</v>
      </c>
      <c r="G283" s="43">
        <v>0.59</v>
      </c>
      <c r="H283" s="43">
        <v>0.53</v>
      </c>
      <c r="I283" s="43">
        <v>0.45</v>
      </c>
      <c r="J283" s="44"/>
      <c r="K283" s="45" t="str">
        <f t="shared" ref="K283:K346" si="8">IF(J283*F283=0,"-",J283*F283)</f>
        <v>-</v>
      </c>
      <c r="L283" s="46" t="str">
        <f t="shared" ref="L283:L346" si="9">IF(J283="","-  €",IF(K283&gt;=1000,I283*K283,IF(K283&gt;=500,H283*K283,G283*K283)))</f>
        <v>-  €</v>
      </c>
    </row>
    <row r="284" spans="1:12" x14ac:dyDescent="0.3">
      <c r="A284" s="35"/>
      <c r="B284" s="40" t="s">
        <v>600</v>
      </c>
      <c r="C284" s="41" t="s">
        <v>601</v>
      </c>
      <c r="D284" s="41" t="s">
        <v>602</v>
      </c>
      <c r="E284" s="41" t="s">
        <v>603</v>
      </c>
      <c r="F284" s="42">
        <v>104</v>
      </c>
      <c r="G284" s="43">
        <v>0.59</v>
      </c>
      <c r="H284" s="43">
        <v>0.53</v>
      </c>
      <c r="I284" s="43">
        <v>0.45</v>
      </c>
      <c r="J284" s="44"/>
      <c r="K284" s="45" t="str">
        <f t="shared" si="8"/>
        <v>-</v>
      </c>
      <c r="L284" s="46" t="str">
        <f t="shared" si="9"/>
        <v>-  €</v>
      </c>
    </row>
    <row r="285" spans="1:12" x14ac:dyDescent="0.3">
      <c r="A285" s="35"/>
      <c r="B285" s="40" t="s">
        <v>604</v>
      </c>
      <c r="C285" s="41" t="s">
        <v>601</v>
      </c>
      <c r="D285" s="41" t="s">
        <v>602</v>
      </c>
      <c r="E285" s="41" t="s">
        <v>605</v>
      </c>
      <c r="F285" s="42">
        <v>104</v>
      </c>
      <c r="G285" s="43">
        <v>0.59</v>
      </c>
      <c r="H285" s="43">
        <v>0.53</v>
      </c>
      <c r="I285" s="43">
        <v>0.45</v>
      </c>
      <c r="J285" s="44"/>
      <c r="K285" s="45" t="str">
        <f t="shared" si="8"/>
        <v>-</v>
      </c>
      <c r="L285" s="46" t="str">
        <f t="shared" si="9"/>
        <v>-  €</v>
      </c>
    </row>
    <row r="286" spans="1:12" x14ac:dyDescent="0.3">
      <c r="A286" s="35"/>
      <c r="B286" s="40" t="s">
        <v>606</v>
      </c>
      <c r="C286" s="41" t="s">
        <v>607</v>
      </c>
      <c r="D286" s="41" t="s">
        <v>608</v>
      </c>
      <c r="E286" s="41" t="s">
        <v>609</v>
      </c>
      <c r="F286" s="42">
        <v>150</v>
      </c>
      <c r="G286" s="43">
        <v>0.68</v>
      </c>
      <c r="H286" s="43">
        <v>0.62</v>
      </c>
      <c r="I286" s="43">
        <v>0.54</v>
      </c>
      <c r="J286" s="44"/>
      <c r="K286" s="45" t="str">
        <f t="shared" si="8"/>
        <v>-</v>
      </c>
      <c r="L286" s="46" t="str">
        <f t="shared" si="9"/>
        <v>-  €</v>
      </c>
    </row>
    <row r="287" spans="1:12" x14ac:dyDescent="0.3">
      <c r="A287" s="35"/>
      <c r="B287" s="40" t="s">
        <v>610</v>
      </c>
      <c r="C287" s="41" t="s">
        <v>611</v>
      </c>
      <c r="D287" s="41" t="s">
        <v>612</v>
      </c>
      <c r="E287" s="41" t="s">
        <v>613</v>
      </c>
      <c r="F287" s="42">
        <v>150</v>
      </c>
      <c r="G287" s="43">
        <v>0.46</v>
      </c>
      <c r="H287" s="43">
        <v>0.4</v>
      </c>
      <c r="I287" s="43">
        <v>0.34</v>
      </c>
      <c r="J287" s="44"/>
      <c r="K287" s="45" t="str">
        <f t="shared" si="8"/>
        <v>-</v>
      </c>
      <c r="L287" s="46" t="str">
        <f t="shared" si="9"/>
        <v>-  €</v>
      </c>
    </row>
    <row r="288" spans="1:12" x14ac:dyDescent="0.3">
      <c r="A288" s="35"/>
      <c r="B288" s="40" t="s">
        <v>614</v>
      </c>
      <c r="C288" s="41" t="s">
        <v>611</v>
      </c>
      <c r="D288" s="41" t="s">
        <v>612</v>
      </c>
      <c r="E288" s="41" t="s">
        <v>615</v>
      </c>
      <c r="F288" s="42">
        <v>150</v>
      </c>
      <c r="G288" s="43">
        <v>0.46</v>
      </c>
      <c r="H288" s="43">
        <v>0.4</v>
      </c>
      <c r="I288" s="43">
        <v>0.34</v>
      </c>
      <c r="J288" s="44"/>
      <c r="K288" s="45" t="str">
        <f t="shared" si="8"/>
        <v>-</v>
      </c>
      <c r="L288" s="46" t="str">
        <f t="shared" si="9"/>
        <v>-  €</v>
      </c>
    </row>
    <row r="289" spans="1:12" x14ac:dyDescent="0.3">
      <c r="A289" s="35"/>
      <c r="B289" s="40" t="s">
        <v>616</v>
      </c>
      <c r="C289" s="41" t="s">
        <v>611</v>
      </c>
      <c r="D289" s="41" t="s">
        <v>612</v>
      </c>
      <c r="E289" s="41" t="s">
        <v>617</v>
      </c>
      <c r="F289" s="42">
        <v>150</v>
      </c>
      <c r="G289" s="43">
        <v>0.46</v>
      </c>
      <c r="H289" s="43">
        <v>0.4</v>
      </c>
      <c r="I289" s="43">
        <v>0.34</v>
      </c>
      <c r="J289" s="44"/>
      <c r="K289" s="45" t="str">
        <f t="shared" si="8"/>
        <v>-</v>
      </c>
      <c r="L289" s="46" t="str">
        <f t="shared" si="9"/>
        <v>-  €</v>
      </c>
    </row>
    <row r="290" spans="1:12" x14ac:dyDescent="0.3">
      <c r="A290" s="35"/>
      <c r="B290" s="40" t="s">
        <v>618</v>
      </c>
      <c r="C290" s="41" t="s">
        <v>619</v>
      </c>
      <c r="D290" s="41" t="s">
        <v>620</v>
      </c>
      <c r="E290" s="41" t="s">
        <v>621</v>
      </c>
      <c r="F290" s="42">
        <v>150</v>
      </c>
      <c r="G290" s="43">
        <v>0.46</v>
      </c>
      <c r="H290" s="43">
        <v>0.4</v>
      </c>
      <c r="I290" s="43">
        <v>0.34</v>
      </c>
      <c r="J290" s="44"/>
      <c r="K290" s="45" t="str">
        <f t="shared" si="8"/>
        <v>-</v>
      </c>
      <c r="L290" s="46" t="str">
        <f t="shared" si="9"/>
        <v>-  €</v>
      </c>
    </row>
    <row r="291" spans="1:12" x14ac:dyDescent="0.3">
      <c r="A291" s="35"/>
      <c r="B291" s="40" t="s">
        <v>622</v>
      </c>
      <c r="C291" s="41" t="s">
        <v>619</v>
      </c>
      <c r="D291" s="41" t="s">
        <v>620</v>
      </c>
      <c r="E291" s="41"/>
      <c r="F291" s="42">
        <v>150</v>
      </c>
      <c r="G291" s="43">
        <v>0.46</v>
      </c>
      <c r="H291" s="43">
        <v>0.4</v>
      </c>
      <c r="I291" s="43">
        <v>0.34</v>
      </c>
      <c r="J291" s="44"/>
      <c r="K291" s="45" t="str">
        <f t="shared" si="8"/>
        <v>-</v>
      </c>
      <c r="L291" s="46" t="str">
        <f t="shared" si="9"/>
        <v>-  €</v>
      </c>
    </row>
    <row r="292" spans="1:12" x14ac:dyDescent="0.3">
      <c r="A292" s="35"/>
      <c r="B292" s="40" t="s">
        <v>623</v>
      </c>
      <c r="C292" s="41" t="s">
        <v>624</v>
      </c>
      <c r="D292" s="41" t="s">
        <v>625</v>
      </c>
      <c r="E292" s="41" t="s">
        <v>626</v>
      </c>
      <c r="F292" s="42">
        <v>150</v>
      </c>
      <c r="G292" s="43">
        <v>0.57000000000000006</v>
      </c>
      <c r="H292" s="43">
        <v>0.5</v>
      </c>
      <c r="I292" s="43">
        <v>0.44</v>
      </c>
      <c r="J292" s="44"/>
      <c r="K292" s="45" t="str">
        <f t="shared" si="8"/>
        <v>-</v>
      </c>
      <c r="L292" s="46" t="str">
        <f t="shared" si="9"/>
        <v>-  €</v>
      </c>
    </row>
    <row r="293" spans="1:12" x14ac:dyDescent="0.3">
      <c r="A293" s="35"/>
      <c r="B293" s="40" t="s">
        <v>627</v>
      </c>
      <c r="C293" s="41" t="s">
        <v>628</v>
      </c>
      <c r="D293" s="41" t="s">
        <v>629</v>
      </c>
      <c r="E293" s="41"/>
      <c r="F293" s="42">
        <v>150</v>
      </c>
      <c r="G293" s="43">
        <v>0.5</v>
      </c>
      <c r="H293" s="43">
        <v>0.44</v>
      </c>
      <c r="I293" s="43">
        <v>0.37</v>
      </c>
      <c r="J293" s="44"/>
      <c r="K293" s="45" t="str">
        <f t="shared" si="8"/>
        <v>-</v>
      </c>
      <c r="L293" s="46" t="str">
        <f t="shared" si="9"/>
        <v>-  €</v>
      </c>
    </row>
    <row r="294" spans="1:12" x14ac:dyDescent="0.3">
      <c r="A294" s="35"/>
      <c r="B294" s="40" t="s">
        <v>630</v>
      </c>
      <c r="C294" s="41" t="s">
        <v>631</v>
      </c>
      <c r="D294" s="41" t="s">
        <v>632</v>
      </c>
      <c r="E294" s="41"/>
      <c r="F294" s="42">
        <v>150</v>
      </c>
      <c r="G294" s="43">
        <v>0.57000000000000006</v>
      </c>
      <c r="H294" s="43">
        <v>0.5</v>
      </c>
      <c r="I294" s="43">
        <v>0.44</v>
      </c>
      <c r="J294" s="44"/>
      <c r="K294" s="45" t="str">
        <f t="shared" si="8"/>
        <v>-</v>
      </c>
      <c r="L294" s="46" t="str">
        <f t="shared" si="9"/>
        <v>-  €</v>
      </c>
    </row>
    <row r="295" spans="1:12" x14ac:dyDescent="0.3">
      <c r="A295" s="35"/>
      <c r="B295" s="40" t="s">
        <v>633</v>
      </c>
      <c r="C295" s="41" t="s">
        <v>634</v>
      </c>
      <c r="D295" s="41" t="s">
        <v>635</v>
      </c>
      <c r="E295" s="41" t="s">
        <v>636</v>
      </c>
      <c r="F295" s="42">
        <v>150</v>
      </c>
      <c r="G295" s="43">
        <v>0.52</v>
      </c>
      <c r="H295" s="43">
        <v>0.45</v>
      </c>
      <c r="I295" s="43">
        <v>0.39</v>
      </c>
      <c r="J295" s="44"/>
      <c r="K295" s="45" t="str">
        <f t="shared" si="8"/>
        <v>-</v>
      </c>
      <c r="L295" s="46" t="str">
        <f t="shared" si="9"/>
        <v>-  €</v>
      </c>
    </row>
    <row r="296" spans="1:12" x14ac:dyDescent="0.3">
      <c r="A296" s="35"/>
      <c r="B296" s="40" t="s">
        <v>637</v>
      </c>
      <c r="C296" s="41" t="s">
        <v>638</v>
      </c>
      <c r="D296" s="41" t="s">
        <v>639</v>
      </c>
      <c r="E296" s="41" t="s">
        <v>640</v>
      </c>
      <c r="F296" s="42">
        <v>104</v>
      </c>
      <c r="G296" s="43">
        <v>0.85</v>
      </c>
      <c r="H296" s="43">
        <v>0.78</v>
      </c>
      <c r="I296" s="43">
        <v>0.71</v>
      </c>
      <c r="J296" s="44"/>
      <c r="K296" s="45" t="str">
        <f t="shared" si="8"/>
        <v>-</v>
      </c>
      <c r="L296" s="46" t="str">
        <f t="shared" si="9"/>
        <v>-  €</v>
      </c>
    </row>
    <row r="297" spans="1:12" x14ac:dyDescent="0.3">
      <c r="A297" s="35"/>
      <c r="B297" s="40" t="s">
        <v>641</v>
      </c>
      <c r="C297" s="41" t="s">
        <v>638</v>
      </c>
      <c r="D297" s="41" t="s">
        <v>639</v>
      </c>
      <c r="E297" s="41" t="s">
        <v>642</v>
      </c>
      <c r="F297" s="42">
        <v>104</v>
      </c>
      <c r="G297" s="43">
        <v>0.85</v>
      </c>
      <c r="H297" s="43">
        <v>0.78</v>
      </c>
      <c r="I297" s="43">
        <v>0.71</v>
      </c>
      <c r="J297" s="44"/>
      <c r="K297" s="45" t="str">
        <f t="shared" si="8"/>
        <v>-</v>
      </c>
      <c r="L297" s="46" t="str">
        <f t="shared" si="9"/>
        <v>-  €</v>
      </c>
    </row>
    <row r="298" spans="1:12" x14ac:dyDescent="0.3">
      <c r="A298" s="35"/>
      <c r="B298" s="40" t="s">
        <v>643</v>
      </c>
      <c r="C298" s="41" t="s">
        <v>644</v>
      </c>
      <c r="D298" s="41" t="s">
        <v>645</v>
      </c>
      <c r="E298" s="41"/>
      <c r="F298" s="42">
        <v>66</v>
      </c>
      <c r="G298" s="43">
        <v>1.48</v>
      </c>
      <c r="H298" s="43">
        <v>1.42</v>
      </c>
      <c r="I298" s="43">
        <v>1.34</v>
      </c>
      <c r="J298" s="44"/>
      <c r="K298" s="45" t="str">
        <f t="shared" si="8"/>
        <v>-</v>
      </c>
      <c r="L298" s="46" t="str">
        <f t="shared" si="9"/>
        <v>-  €</v>
      </c>
    </row>
    <row r="299" spans="1:12" x14ac:dyDescent="0.3">
      <c r="A299" s="35"/>
      <c r="B299" s="40" t="s">
        <v>646</v>
      </c>
      <c r="C299" s="41" t="s">
        <v>647</v>
      </c>
      <c r="D299" s="41" t="s">
        <v>648</v>
      </c>
      <c r="E299" s="41" t="s">
        <v>649</v>
      </c>
      <c r="F299" s="42">
        <v>150</v>
      </c>
      <c r="G299" s="43">
        <v>0.76</v>
      </c>
      <c r="H299" s="43">
        <v>0.69000000000000006</v>
      </c>
      <c r="I299" s="43">
        <v>0.62</v>
      </c>
      <c r="J299" s="44"/>
      <c r="K299" s="45" t="str">
        <f t="shared" si="8"/>
        <v>-</v>
      </c>
      <c r="L299" s="46" t="str">
        <f t="shared" si="9"/>
        <v>-  €</v>
      </c>
    </row>
    <row r="300" spans="1:12" x14ac:dyDescent="0.3">
      <c r="A300" s="35"/>
      <c r="B300" s="40" t="s">
        <v>650</v>
      </c>
      <c r="C300" s="41" t="s">
        <v>647</v>
      </c>
      <c r="D300" s="41" t="s">
        <v>648</v>
      </c>
      <c r="E300" s="41"/>
      <c r="F300" s="42">
        <v>150</v>
      </c>
      <c r="G300" s="43">
        <v>0.76</v>
      </c>
      <c r="H300" s="43">
        <v>0.69000000000000006</v>
      </c>
      <c r="I300" s="43">
        <v>0.62</v>
      </c>
      <c r="J300" s="44"/>
      <c r="K300" s="45" t="str">
        <f t="shared" si="8"/>
        <v>-</v>
      </c>
      <c r="L300" s="46" t="str">
        <f t="shared" si="9"/>
        <v>-  €</v>
      </c>
    </row>
    <row r="301" spans="1:12" x14ac:dyDescent="0.3">
      <c r="A301" s="35"/>
      <c r="B301" s="40" t="s">
        <v>651</v>
      </c>
      <c r="C301" s="41" t="s">
        <v>652</v>
      </c>
      <c r="D301" s="41" t="s">
        <v>653</v>
      </c>
      <c r="E301" s="41" t="s">
        <v>654</v>
      </c>
      <c r="F301" s="42">
        <v>104</v>
      </c>
      <c r="G301" s="43">
        <v>0.85</v>
      </c>
      <c r="H301" s="43">
        <v>0.78</v>
      </c>
      <c r="I301" s="43">
        <v>0.71</v>
      </c>
      <c r="J301" s="44"/>
      <c r="K301" s="45" t="str">
        <f t="shared" si="8"/>
        <v>-</v>
      </c>
      <c r="L301" s="46" t="str">
        <f t="shared" si="9"/>
        <v>-  €</v>
      </c>
    </row>
    <row r="302" spans="1:12" x14ac:dyDescent="0.3">
      <c r="A302" s="35"/>
      <c r="B302" s="40" t="s">
        <v>655</v>
      </c>
      <c r="C302" s="41" t="s">
        <v>652</v>
      </c>
      <c r="D302" s="41" t="s">
        <v>653</v>
      </c>
      <c r="E302" s="41" t="s">
        <v>656</v>
      </c>
      <c r="F302" s="42">
        <v>104</v>
      </c>
      <c r="G302" s="43">
        <v>0.85</v>
      </c>
      <c r="H302" s="43">
        <v>0.78</v>
      </c>
      <c r="I302" s="43">
        <v>0.71</v>
      </c>
      <c r="J302" s="44"/>
      <c r="K302" s="45" t="str">
        <f t="shared" si="8"/>
        <v>-</v>
      </c>
      <c r="L302" s="46" t="str">
        <f t="shared" si="9"/>
        <v>-  €</v>
      </c>
    </row>
    <row r="303" spans="1:12" x14ac:dyDescent="0.3">
      <c r="A303" s="35"/>
      <c r="B303" s="40" t="s">
        <v>657</v>
      </c>
      <c r="C303" s="41" t="s">
        <v>658</v>
      </c>
      <c r="D303" s="41" t="s">
        <v>659</v>
      </c>
      <c r="E303" s="41" t="s">
        <v>660</v>
      </c>
      <c r="F303" s="42">
        <v>150</v>
      </c>
      <c r="G303" s="43">
        <v>1.4</v>
      </c>
      <c r="H303" s="43">
        <v>1.33</v>
      </c>
      <c r="I303" s="43">
        <v>1.26</v>
      </c>
      <c r="J303" s="44"/>
      <c r="K303" s="45" t="str">
        <f t="shared" si="8"/>
        <v>-</v>
      </c>
      <c r="L303" s="46" t="str">
        <f t="shared" si="9"/>
        <v>-  €</v>
      </c>
    </row>
    <row r="304" spans="1:12" x14ac:dyDescent="0.3">
      <c r="A304" s="35"/>
      <c r="B304" s="40" t="s">
        <v>661</v>
      </c>
      <c r="C304" s="41" t="s">
        <v>658</v>
      </c>
      <c r="D304" s="41" t="s">
        <v>659</v>
      </c>
      <c r="E304" s="41" t="s">
        <v>662</v>
      </c>
      <c r="F304" s="42">
        <v>150</v>
      </c>
      <c r="G304" s="43">
        <v>0.67</v>
      </c>
      <c r="H304" s="43">
        <v>0.6</v>
      </c>
      <c r="I304" s="43">
        <v>0.53</v>
      </c>
      <c r="J304" s="44"/>
      <c r="K304" s="45" t="str">
        <f t="shared" si="8"/>
        <v>-</v>
      </c>
      <c r="L304" s="46" t="str">
        <f t="shared" si="9"/>
        <v>-  €</v>
      </c>
    </row>
    <row r="305" spans="1:12" x14ac:dyDescent="0.3">
      <c r="A305" s="35"/>
      <c r="B305" s="40" t="s">
        <v>663</v>
      </c>
      <c r="C305" s="41" t="s">
        <v>658</v>
      </c>
      <c r="D305" s="41" t="s">
        <v>659</v>
      </c>
      <c r="E305" s="41" t="s">
        <v>664</v>
      </c>
      <c r="F305" s="42">
        <v>150</v>
      </c>
      <c r="G305" s="43">
        <v>1.4</v>
      </c>
      <c r="H305" s="43">
        <v>1.33</v>
      </c>
      <c r="I305" s="43">
        <v>1.26</v>
      </c>
      <c r="J305" s="44"/>
      <c r="K305" s="45" t="str">
        <f t="shared" si="8"/>
        <v>-</v>
      </c>
      <c r="L305" s="46" t="str">
        <f t="shared" si="9"/>
        <v>-  €</v>
      </c>
    </row>
    <row r="306" spans="1:12" x14ac:dyDescent="0.3">
      <c r="A306" s="35"/>
      <c r="B306" s="40" t="s">
        <v>665</v>
      </c>
      <c r="C306" s="41" t="s">
        <v>658</v>
      </c>
      <c r="D306" s="41" t="s">
        <v>659</v>
      </c>
      <c r="E306" s="41" t="s">
        <v>666</v>
      </c>
      <c r="F306" s="42">
        <v>150</v>
      </c>
      <c r="G306" s="43">
        <v>0.67</v>
      </c>
      <c r="H306" s="43">
        <v>0.6</v>
      </c>
      <c r="I306" s="43">
        <v>0.53</v>
      </c>
      <c r="J306" s="44"/>
      <c r="K306" s="45" t="str">
        <f t="shared" si="8"/>
        <v>-</v>
      </c>
      <c r="L306" s="46" t="str">
        <f t="shared" si="9"/>
        <v>-  €</v>
      </c>
    </row>
    <row r="307" spans="1:12" x14ac:dyDescent="0.3">
      <c r="A307" s="35"/>
      <c r="B307" s="40" t="s">
        <v>667</v>
      </c>
      <c r="C307" s="41" t="s">
        <v>658</v>
      </c>
      <c r="D307" s="41" t="s">
        <v>659</v>
      </c>
      <c r="E307" s="41" t="s">
        <v>668</v>
      </c>
      <c r="F307" s="42">
        <v>150</v>
      </c>
      <c r="G307" s="43">
        <v>1.4</v>
      </c>
      <c r="H307" s="43">
        <v>1.33</v>
      </c>
      <c r="I307" s="43">
        <v>1.26</v>
      </c>
      <c r="J307" s="44"/>
      <c r="K307" s="45" t="str">
        <f t="shared" si="8"/>
        <v>-</v>
      </c>
      <c r="L307" s="46" t="str">
        <f t="shared" si="9"/>
        <v>-  €</v>
      </c>
    </row>
    <row r="308" spans="1:12" x14ac:dyDescent="0.3">
      <c r="A308" s="35"/>
      <c r="B308" s="40" t="s">
        <v>669</v>
      </c>
      <c r="C308" s="41" t="s">
        <v>658</v>
      </c>
      <c r="D308" s="41" t="s">
        <v>659</v>
      </c>
      <c r="E308" s="41" t="s">
        <v>670</v>
      </c>
      <c r="F308" s="42">
        <v>150</v>
      </c>
      <c r="G308" s="43">
        <v>1.4</v>
      </c>
      <c r="H308" s="43">
        <v>1.33</v>
      </c>
      <c r="I308" s="43">
        <v>1.26</v>
      </c>
      <c r="J308" s="44"/>
      <c r="K308" s="45" t="str">
        <f t="shared" si="8"/>
        <v>-</v>
      </c>
      <c r="L308" s="46" t="str">
        <f t="shared" si="9"/>
        <v>-  €</v>
      </c>
    </row>
    <row r="309" spans="1:12" x14ac:dyDescent="0.3">
      <c r="A309" s="35"/>
      <c r="B309" s="40" t="s">
        <v>671</v>
      </c>
      <c r="C309" s="41" t="s">
        <v>658</v>
      </c>
      <c r="D309" s="41" t="s">
        <v>659</v>
      </c>
      <c r="E309" s="41" t="s">
        <v>672</v>
      </c>
      <c r="F309" s="42">
        <v>150</v>
      </c>
      <c r="G309" s="43">
        <v>1.4</v>
      </c>
      <c r="H309" s="43">
        <v>1.33</v>
      </c>
      <c r="I309" s="43">
        <v>1.26</v>
      </c>
      <c r="J309" s="44"/>
      <c r="K309" s="45" t="str">
        <f t="shared" si="8"/>
        <v>-</v>
      </c>
      <c r="L309" s="46" t="str">
        <f t="shared" si="9"/>
        <v>-  €</v>
      </c>
    </row>
    <row r="310" spans="1:12" x14ac:dyDescent="0.3">
      <c r="A310" s="35"/>
      <c r="B310" s="40" t="s">
        <v>673</v>
      </c>
      <c r="C310" s="41" t="s">
        <v>658</v>
      </c>
      <c r="D310" s="41" t="s">
        <v>659</v>
      </c>
      <c r="E310" s="41" t="s">
        <v>674</v>
      </c>
      <c r="F310" s="42">
        <v>150</v>
      </c>
      <c r="G310" s="43">
        <v>1.4</v>
      </c>
      <c r="H310" s="43">
        <v>1.33</v>
      </c>
      <c r="I310" s="43">
        <v>1.26</v>
      </c>
      <c r="J310" s="44"/>
      <c r="K310" s="45" t="str">
        <f t="shared" si="8"/>
        <v>-</v>
      </c>
      <c r="L310" s="46" t="str">
        <f t="shared" si="9"/>
        <v>-  €</v>
      </c>
    </row>
    <row r="311" spans="1:12" x14ac:dyDescent="0.3">
      <c r="A311" s="35"/>
      <c r="B311" s="40" t="s">
        <v>675</v>
      </c>
      <c r="C311" s="41" t="s">
        <v>676</v>
      </c>
      <c r="D311" s="41" t="s">
        <v>677</v>
      </c>
      <c r="E311" s="41"/>
      <c r="F311" s="42">
        <v>150</v>
      </c>
      <c r="G311" s="43">
        <v>0.67</v>
      </c>
      <c r="H311" s="43">
        <v>0.6</v>
      </c>
      <c r="I311" s="43">
        <v>0.53</v>
      </c>
      <c r="J311" s="44"/>
      <c r="K311" s="45" t="str">
        <f t="shared" si="8"/>
        <v>-</v>
      </c>
      <c r="L311" s="46" t="str">
        <f t="shared" si="9"/>
        <v>-  €</v>
      </c>
    </row>
    <row r="312" spans="1:12" x14ac:dyDescent="0.3">
      <c r="A312" s="35"/>
      <c r="B312" s="40" t="s">
        <v>678</v>
      </c>
      <c r="C312" s="41" t="s">
        <v>679</v>
      </c>
      <c r="D312" s="41" t="s">
        <v>680</v>
      </c>
      <c r="E312" s="41" t="s">
        <v>681</v>
      </c>
      <c r="F312" s="42">
        <v>150</v>
      </c>
      <c r="G312" s="43">
        <v>0.57000000000000006</v>
      </c>
      <c r="H312" s="43">
        <v>0.5</v>
      </c>
      <c r="I312" s="43">
        <v>0.44</v>
      </c>
      <c r="J312" s="44"/>
      <c r="K312" s="45" t="str">
        <f t="shared" si="8"/>
        <v>-</v>
      </c>
      <c r="L312" s="46" t="str">
        <f t="shared" si="9"/>
        <v>-  €</v>
      </c>
    </row>
    <row r="313" spans="1:12" x14ac:dyDescent="0.3">
      <c r="A313" s="35"/>
      <c r="B313" s="40" t="s">
        <v>682</v>
      </c>
      <c r="C313" s="41" t="s">
        <v>683</v>
      </c>
      <c r="D313" s="41" t="s">
        <v>684</v>
      </c>
      <c r="E313" s="41" t="s">
        <v>685</v>
      </c>
      <c r="F313" s="42">
        <v>150</v>
      </c>
      <c r="G313" s="43">
        <v>0.46</v>
      </c>
      <c r="H313" s="43">
        <v>0.4</v>
      </c>
      <c r="I313" s="43">
        <v>0.34</v>
      </c>
      <c r="J313" s="44"/>
      <c r="K313" s="45" t="str">
        <f t="shared" si="8"/>
        <v>-</v>
      </c>
      <c r="L313" s="46" t="str">
        <f t="shared" si="9"/>
        <v>-  €</v>
      </c>
    </row>
    <row r="314" spans="1:12" x14ac:dyDescent="0.3">
      <c r="A314" s="35"/>
      <c r="B314" s="40" t="s">
        <v>686</v>
      </c>
      <c r="C314" s="41" t="s">
        <v>687</v>
      </c>
      <c r="D314" s="41" t="s">
        <v>688</v>
      </c>
      <c r="E314" s="41" t="s">
        <v>689</v>
      </c>
      <c r="F314" s="42">
        <v>150</v>
      </c>
      <c r="G314" s="43">
        <v>0.52</v>
      </c>
      <c r="H314" s="43">
        <v>0.45</v>
      </c>
      <c r="I314" s="43">
        <v>0.39</v>
      </c>
      <c r="J314" s="44"/>
      <c r="K314" s="45" t="str">
        <f t="shared" si="8"/>
        <v>-</v>
      </c>
      <c r="L314" s="46" t="str">
        <f t="shared" si="9"/>
        <v>-  €</v>
      </c>
    </row>
    <row r="315" spans="1:12" x14ac:dyDescent="0.3">
      <c r="A315" s="35"/>
      <c r="B315" s="40" t="s">
        <v>690</v>
      </c>
      <c r="C315" s="41" t="s">
        <v>687</v>
      </c>
      <c r="D315" s="41" t="s">
        <v>688</v>
      </c>
      <c r="E315" s="41"/>
      <c r="F315" s="42">
        <v>150</v>
      </c>
      <c r="G315" s="43">
        <v>0.52</v>
      </c>
      <c r="H315" s="43">
        <v>0.45</v>
      </c>
      <c r="I315" s="43">
        <v>0.39</v>
      </c>
      <c r="J315" s="44"/>
      <c r="K315" s="45" t="str">
        <f t="shared" si="8"/>
        <v>-</v>
      </c>
      <c r="L315" s="46" t="str">
        <f t="shared" si="9"/>
        <v>-  €</v>
      </c>
    </row>
    <row r="316" spans="1:12" x14ac:dyDescent="0.3">
      <c r="A316" s="35"/>
      <c r="B316" s="40" t="s">
        <v>691</v>
      </c>
      <c r="C316" s="41" t="s">
        <v>692</v>
      </c>
      <c r="D316" s="41" t="s">
        <v>693</v>
      </c>
      <c r="E316" s="41" t="s">
        <v>694</v>
      </c>
      <c r="F316" s="42">
        <v>150</v>
      </c>
      <c r="G316" s="43">
        <v>0.52</v>
      </c>
      <c r="H316" s="43">
        <v>0.45</v>
      </c>
      <c r="I316" s="43">
        <v>0.39</v>
      </c>
      <c r="J316" s="44"/>
      <c r="K316" s="45" t="str">
        <f t="shared" si="8"/>
        <v>-</v>
      </c>
      <c r="L316" s="46" t="str">
        <f t="shared" si="9"/>
        <v>-  €</v>
      </c>
    </row>
    <row r="317" spans="1:12" x14ac:dyDescent="0.3">
      <c r="A317" s="35"/>
      <c r="B317" s="40" t="s">
        <v>695</v>
      </c>
      <c r="C317" s="41" t="s">
        <v>696</v>
      </c>
      <c r="D317" s="41" t="s">
        <v>697</v>
      </c>
      <c r="E317" s="41" t="s">
        <v>698</v>
      </c>
      <c r="F317" s="42">
        <v>150</v>
      </c>
      <c r="G317" s="43">
        <v>0.52</v>
      </c>
      <c r="H317" s="43">
        <v>0.45</v>
      </c>
      <c r="I317" s="43">
        <v>0.39</v>
      </c>
      <c r="J317" s="44"/>
      <c r="K317" s="45" t="str">
        <f t="shared" si="8"/>
        <v>-</v>
      </c>
      <c r="L317" s="46" t="str">
        <f t="shared" si="9"/>
        <v>-  €</v>
      </c>
    </row>
    <row r="318" spans="1:12" x14ac:dyDescent="0.3">
      <c r="A318" s="35"/>
      <c r="B318" s="40" t="s">
        <v>699</v>
      </c>
      <c r="C318" s="41" t="s">
        <v>696</v>
      </c>
      <c r="D318" s="41" t="s">
        <v>697</v>
      </c>
      <c r="E318" s="41" t="s">
        <v>700</v>
      </c>
      <c r="F318" s="42">
        <v>150</v>
      </c>
      <c r="G318" s="43">
        <v>0.52</v>
      </c>
      <c r="H318" s="43">
        <v>0.45</v>
      </c>
      <c r="I318" s="43">
        <v>0.39</v>
      </c>
      <c r="J318" s="44"/>
      <c r="K318" s="45" t="str">
        <f t="shared" si="8"/>
        <v>-</v>
      </c>
      <c r="L318" s="46" t="str">
        <f t="shared" si="9"/>
        <v>-  €</v>
      </c>
    </row>
    <row r="319" spans="1:12" s="151" customFormat="1" hidden="1" x14ac:dyDescent="0.3">
      <c r="A319" s="143"/>
      <c r="B319" s="144" t="s">
        <v>701</v>
      </c>
      <c r="C319" s="145" t="s">
        <v>702</v>
      </c>
      <c r="D319" s="145" t="s">
        <v>703</v>
      </c>
      <c r="E319" s="145" t="s">
        <v>704</v>
      </c>
      <c r="F319" s="146">
        <v>144</v>
      </c>
      <c r="G319" s="147">
        <v>0.57000000000000006</v>
      </c>
      <c r="H319" s="147">
        <v>0.5</v>
      </c>
      <c r="I319" s="147">
        <v>0.44</v>
      </c>
      <c r="J319" s="148"/>
      <c r="K319" s="149" t="str">
        <f t="shared" si="8"/>
        <v>-</v>
      </c>
      <c r="L319" s="150" t="str">
        <f t="shared" si="9"/>
        <v>-  €</v>
      </c>
    </row>
    <row r="320" spans="1:12" x14ac:dyDescent="0.3">
      <c r="A320" s="35"/>
      <c r="B320" s="40" t="s">
        <v>705</v>
      </c>
      <c r="C320" s="41" t="s">
        <v>702</v>
      </c>
      <c r="D320" s="41" t="s">
        <v>703</v>
      </c>
      <c r="E320" s="41" t="s">
        <v>706</v>
      </c>
      <c r="F320" s="42">
        <v>144</v>
      </c>
      <c r="G320" s="43">
        <v>0.55000000000000004</v>
      </c>
      <c r="H320" s="43">
        <v>0.49</v>
      </c>
      <c r="I320" s="43">
        <v>0.41000000000000003</v>
      </c>
      <c r="J320" s="44"/>
      <c r="K320" s="45" t="str">
        <f t="shared" si="8"/>
        <v>-</v>
      </c>
      <c r="L320" s="46" t="str">
        <f t="shared" si="9"/>
        <v>-  €</v>
      </c>
    </row>
    <row r="321" spans="1:12" s="151" customFormat="1" hidden="1" x14ac:dyDescent="0.3">
      <c r="A321" s="143"/>
      <c r="B321" s="144" t="s">
        <v>707</v>
      </c>
      <c r="C321" s="145" t="s">
        <v>702</v>
      </c>
      <c r="D321" s="145" t="s">
        <v>703</v>
      </c>
      <c r="E321" s="145" t="s">
        <v>708</v>
      </c>
      <c r="F321" s="146">
        <v>144</v>
      </c>
      <c r="G321" s="147">
        <v>0.62</v>
      </c>
      <c r="H321" s="147">
        <v>0.55000000000000004</v>
      </c>
      <c r="I321" s="147">
        <v>0.48</v>
      </c>
      <c r="J321" s="148"/>
      <c r="K321" s="149" t="str">
        <f t="shared" si="8"/>
        <v>-</v>
      </c>
      <c r="L321" s="150" t="str">
        <f t="shared" si="9"/>
        <v>-  €</v>
      </c>
    </row>
    <row r="322" spans="1:12" x14ac:dyDescent="0.3">
      <c r="A322" s="35"/>
      <c r="B322" s="40" t="s">
        <v>709</v>
      </c>
      <c r="C322" s="41" t="s">
        <v>702</v>
      </c>
      <c r="D322" s="41" t="s">
        <v>703</v>
      </c>
      <c r="E322" s="41" t="s">
        <v>710</v>
      </c>
      <c r="F322" s="42">
        <v>144</v>
      </c>
      <c r="G322" s="43">
        <v>0.55000000000000004</v>
      </c>
      <c r="H322" s="43">
        <v>0.49</v>
      </c>
      <c r="I322" s="43">
        <v>0.41000000000000003</v>
      </c>
      <c r="J322" s="44"/>
      <c r="K322" s="45" t="str">
        <f t="shared" si="8"/>
        <v>-</v>
      </c>
      <c r="L322" s="46" t="str">
        <f t="shared" si="9"/>
        <v>-  €</v>
      </c>
    </row>
    <row r="323" spans="1:12" x14ac:dyDescent="0.3">
      <c r="A323" s="35"/>
      <c r="B323" s="40" t="s">
        <v>711</v>
      </c>
      <c r="C323" s="41" t="s">
        <v>702</v>
      </c>
      <c r="D323" s="41" t="s">
        <v>703</v>
      </c>
      <c r="E323" s="41" t="s">
        <v>712</v>
      </c>
      <c r="F323" s="42">
        <v>150</v>
      </c>
      <c r="G323" s="43">
        <v>0.59</v>
      </c>
      <c r="H323" s="43">
        <v>0.53</v>
      </c>
      <c r="I323" s="43">
        <v>0.45</v>
      </c>
      <c r="J323" s="44"/>
      <c r="K323" s="45" t="str">
        <f t="shared" si="8"/>
        <v>-</v>
      </c>
      <c r="L323" s="46" t="str">
        <f t="shared" si="9"/>
        <v>-  €</v>
      </c>
    </row>
    <row r="324" spans="1:12" x14ac:dyDescent="0.3">
      <c r="A324" s="35"/>
      <c r="B324" s="40" t="s">
        <v>713</v>
      </c>
      <c r="C324" s="41" t="s">
        <v>702</v>
      </c>
      <c r="D324" s="41" t="s">
        <v>703</v>
      </c>
      <c r="E324" s="41" t="s">
        <v>714</v>
      </c>
      <c r="F324" s="42">
        <v>150</v>
      </c>
      <c r="G324" s="43">
        <v>0.57000000000000006</v>
      </c>
      <c r="H324" s="43">
        <v>0.5</v>
      </c>
      <c r="I324" s="43">
        <v>0.44</v>
      </c>
      <c r="J324" s="44"/>
      <c r="K324" s="45" t="str">
        <f t="shared" si="8"/>
        <v>-</v>
      </c>
      <c r="L324" s="46" t="str">
        <f t="shared" si="9"/>
        <v>-  €</v>
      </c>
    </row>
    <row r="325" spans="1:12" x14ac:dyDescent="0.3">
      <c r="A325" s="35"/>
      <c r="B325" s="40" t="s">
        <v>715</v>
      </c>
      <c r="C325" s="41" t="s">
        <v>702</v>
      </c>
      <c r="D325" s="41" t="s">
        <v>703</v>
      </c>
      <c r="E325" s="41" t="s">
        <v>714</v>
      </c>
      <c r="F325" s="42">
        <v>144</v>
      </c>
      <c r="G325" s="43">
        <v>0.57000000000000006</v>
      </c>
      <c r="H325" s="43">
        <v>0.5</v>
      </c>
      <c r="I325" s="43">
        <v>0.44</v>
      </c>
      <c r="J325" s="44"/>
      <c r="K325" s="45" t="str">
        <f t="shared" si="8"/>
        <v>-</v>
      </c>
      <c r="L325" s="46" t="str">
        <f t="shared" si="9"/>
        <v>-  €</v>
      </c>
    </row>
    <row r="326" spans="1:12" x14ac:dyDescent="0.3">
      <c r="A326" s="35"/>
      <c r="B326" s="40" t="s">
        <v>716</v>
      </c>
      <c r="C326" s="41" t="s">
        <v>702</v>
      </c>
      <c r="D326" s="41" t="s">
        <v>703</v>
      </c>
      <c r="E326" s="41" t="s">
        <v>717</v>
      </c>
      <c r="F326" s="42">
        <v>150</v>
      </c>
      <c r="G326" s="43">
        <v>0.57000000000000006</v>
      </c>
      <c r="H326" s="43">
        <v>0.5</v>
      </c>
      <c r="I326" s="43">
        <v>0.44</v>
      </c>
      <c r="J326" s="44"/>
      <c r="K326" s="45" t="str">
        <f t="shared" si="8"/>
        <v>-</v>
      </c>
      <c r="L326" s="46" t="str">
        <f t="shared" si="9"/>
        <v>-  €</v>
      </c>
    </row>
    <row r="327" spans="1:12" x14ac:dyDescent="0.3">
      <c r="A327" s="35"/>
      <c r="B327" s="40" t="s">
        <v>718</v>
      </c>
      <c r="C327" s="41" t="s">
        <v>702</v>
      </c>
      <c r="D327" s="41" t="s">
        <v>703</v>
      </c>
      <c r="E327" s="41" t="s">
        <v>717</v>
      </c>
      <c r="F327" s="42">
        <v>144</v>
      </c>
      <c r="G327" s="43">
        <v>0.57000000000000006</v>
      </c>
      <c r="H327" s="43">
        <v>0.5</v>
      </c>
      <c r="I327" s="43">
        <v>0.44</v>
      </c>
      <c r="J327" s="44"/>
      <c r="K327" s="45" t="str">
        <f t="shared" si="8"/>
        <v>-</v>
      </c>
      <c r="L327" s="46" t="str">
        <f t="shared" si="9"/>
        <v>-  €</v>
      </c>
    </row>
    <row r="328" spans="1:12" x14ac:dyDescent="0.3">
      <c r="A328" s="35"/>
      <c r="B328" s="40" t="s">
        <v>719</v>
      </c>
      <c r="C328" s="41" t="s">
        <v>720</v>
      </c>
      <c r="D328" s="41" t="s">
        <v>721</v>
      </c>
      <c r="E328" s="41" t="s">
        <v>722</v>
      </c>
      <c r="F328" s="42">
        <v>150</v>
      </c>
      <c r="G328" s="43">
        <v>1.3800000000000001</v>
      </c>
      <c r="H328" s="43">
        <v>1.32</v>
      </c>
      <c r="I328" s="43">
        <v>1.24</v>
      </c>
      <c r="J328" s="44"/>
      <c r="K328" s="45" t="str">
        <f t="shared" si="8"/>
        <v>-</v>
      </c>
      <c r="L328" s="46" t="str">
        <f t="shared" si="9"/>
        <v>-  €</v>
      </c>
    </row>
    <row r="329" spans="1:12" x14ac:dyDescent="0.3">
      <c r="A329" s="35"/>
      <c r="B329" s="40" t="s">
        <v>723</v>
      </c>
      <c r="C329" s="41" t="s">
        <v>724</v>
      </c>
      <c r="D329" s="41" t="s">
        <v>725</v>
      </c>
      <c r="E329" s="41" t="s">
        <v>726</v>
      </c>
      <c r="F329" s="42">
        <v>104</v>
      </c>
      <c r="G329" s="43">
        <v>0.68</v>
      </c>
      <c r="H329" s="43">
        <v>0.62</v>
      </c>
      <c r="I329" s="43">
        <v>0.54</v>
      </c>
      <c r="J329" s="44"/>
      <c r="K329" s="45" t="str">
        <f t="shared" si="8"/>
        <v>-</v>
      </c>
      <c r="L329" s="46" t="str">
        <f t="shared" si="9"/>
        <v>-  €</v>
      </c>
    </row>
    <row r="330" spans="1:12" x14ac:dyDescent="0.3">
      <c r="A330" s="35"/>
      <c r="B330" s="40" t="s">
        <v>727</v>
      </c>
      <c r="C330" s="41" t="s">
        <v>724</v>
      </c>
      <c r="D330" s="41" t="s">
        <v>725</v>
      </c>
      <c r="E330" s="41" t="s">
        <v>728</v>
      </c>
      <c r="F330" s="42">
        <v>104</v>
      </c>
      <c r="G330" s="43">
        <v>0.68</v>
      </c>
      <c r="H330" s="43">
        <v>0.62</v>
      </c>
      <c r="I330" s="43">
        <v>0.54</v>
      </c>
      <c r="J330" s="44"/>
      <c r="K330" s="45" t="str">
        <f t="shared" si="8"/>
        <v>-</v>
      </c>
      <c r="L330" s="46" t="str">
        <f t="shared" si="9"/>
        <v>-  €</v>
      </c>
    </row>
    <row r="331" spans="1:12" x14ac:dyDescent="0.3">
      <c r="A331" s="35"/>
      <c r="B331" s="40" t="s">
        <v>729</v>
      </c>
      <c r="C331" s="41" t="s">
        <v>724</v>
      </c>
      <c r="D331" s="41" t="s">
        <v>725</v>
      </c>
      <c r="E331" s="41" t="s">
        <v>730</v>
      </c>
      <c r="F331" s="42">
        <v>104</v>
      </c>
      <c r="G331" s="43">
        <v>0.68</v>
      </c>
      <c r="H331" s="43">
        <v>0.62</v>
      </c>
      <c r="I331" s="43">
        <v>0.54</v>
      </c>
      <c r="J331" s="44"/>
      <c r="K331" s="45" t="str">
        <f t="shared" si="8"/>
        <v>-</v>
      </c>
      <c r="L331" s="46" t="str">
        <f t="shared" si="9"/>
        <v>-  €</v>
      </c>
    </row>
    <row r="332" spans="1:12" x14ac:dyDescent="0.3">
      <c r="A332" s="35"/>
      <c r="B332" s="40" t="s">
        <v>731</v>
      </c>
      <c r="C332" s="41" t="s">
        <v>724</v>
      </c>
      <c r="D332" s="41" t="s">
        <v>725</v>
      </c>
      <c r="E332" s="41"/>
      <c r="F332" s="42">
        <v>104</v>
      </c>
      <c r="G332" s="43">
        <v>0.68</v>
      </c>
      <c r="H332" s="43">
        <v>0.62</v>
      </c>
      <c r="I332" s="43">
        <v>0.54</v>
      </c>
      <c r="J332" s="44"/>
      <c r="K332" s="45" t="str">
        <f t="shared" si="8"/>
        <v>-</v>
      </c>
      <c r="L332" s="46" t="str">
        <f t="shared" si="9"/>
        <v>-  €</v>
      </c>
    </row>
    <row r="333" spans="1:12" x14ac:dyDescent="0.3">
      <c r="A333" s="35"/>
      <c r="B333" s="40" t="s">
        <v>732</v>
      </c>
      <c r="C333" s="41" t="s">
        <v>733</v>
      </c>
      <c r="D333" s="41" t="s">
        <v>734</v>
      </c>
      <c r="E333" s="41" t="s">
        <v>735</v>
      </c>
      <c r="F333" s="42">
        <v>104</v>
      </c>
      <c r="G333" s="43">
        <v>0.85</v>
      </c>
      <c r="H333" s="43">
        <v>0.78</v>
      </c>
      <c r="I333" s="43">
        <v>0.71</v>
      </c>
      <c r="J333" s="44"/>
      <c r="K333" s="45" t="str">
        <f t="shared" si="8"/>
        <v>-</v>
      </c>
      <c r="L333" s="46" t="str">
        <f t="shared" si="9"/>
        <v>-  €</v>
      </c>
    </row>
    <row r="334" spans="1:12" x14ac:dyDescent="0.3">
      <c r="A334" s="35"/>
      <c r="B334" s="40" t="s">
        <v>736</v>
      </c>
      <c r="C334" s="41" t="s">
        <v>733</v>
      </c>
      <c r="D334" s="41" t="s">
        <v>734</v>
      </c>
      <c r="E334" s="41"/>
      <c r="F334" s="42">
        <v>104</v>
      </c>
      <c r="G334" s="43">
        <v>0.85</v>
      </c>
      <c r="H334" s="43">
        <v>0.78</v>
      </c>
      <c r="I334" s="43">
        <v>0.71</v>
      </c>
      <c r="J334" s="44"/>
      <c r="K334" s="45" t="str">
        <f t="shared" si="8"/>
        <v>-</v>
      </c>
      <c r="L334" s="46" t="str">
        <f t="shared" si="9"/>
        <v>-  €</v>
      </c>
    </row>
    <row r="335" spans="1:12" x14ac:dyDescent="0.3">
      <c r="A335" s="35"/>
      <c r="B335" s="40" t="s">
        <v>737</v>
      </c>
      <c r="C335" s="41" t="s">
        <v>738</v>
      </c>
      <c r="D335" s="41" t="s">
        <v>739</v>
      </c>
      <c r="E335" s="41" t="s">
        <v>740</v>
      </c>
      <c r="F335" s="42">
        <v>104</v>
      </c>
      <c r="G335" s="43">
        <v>0.62</v>
      </c>
      <c r="H335" s="43">
        <v>0.55000000000000004</v>
      </c>
      <c r="I335" s="43">
        <v>0.48</v>
      </c>
      <c r="J335" s="44"/>
      <c r="K335" s="45" t="str">
        <f t="shared" si="8"/>
        <v>-</v>
      </c>
      <c r="L335" s="46" t="str">
        <f t="shared" si="9"/>
        <v>-  €</v>
      </c>
    </row>
    <row r="336" spans="1:12" x14ac:dyDescent="0.3">
      <c r="A336" s="35"/>
      <c r="B336" s="40" t="s">
        <v>741</v>
      </c>
      <c r="C336" s="41" t="s">
        <v>742</v>
      </c>
      <c r="D336" s="41" t="s">
        <v>743</v>
      </c>
      <c r="E336" s="41" t="s">
        <v>744</v>
      </c>
      <c r="F336" s="42">
        <v>150</v>
      </c>
      <c r="G336" s="43">
        <v>0.57000000000000006</v>
      </c>
      <c r="H336" s="43">
        <v>0.5</v>
      </c>
      <c r="I336" s="43">
        <v>0.44</v>
      </c>
      <c r="J336" s="44"/>
      <c r="K336" s="45" t="str">
        <f t="shared" si="8"/>
        <v>-</v>
      </c>
      <c r="L336" s="46" t="str">
        <f t="shared" si="9"/>
        <v>-  €</v>
      </c>
    </row>
    <row r="337" spans="1:12" x14ac:dyDescent="0.3">
      <c r="A337" s="35"/>
      <c r="B337" s="40" t="s">
        <v>745</v>
      </c>
      <c r="C337" s="41" t="s">
        <v>742</v>
      </c>
      <c r="D337" s="41" t="s">
        <v>743</v>
      </c>
      <c r="E337" s="41" t="s">
        <v>746</v>
      </c>
      <c r="F337" s="42">
        <v>150</v>
      </c>
      <c r="G337" s="43">
        <v>1.28</v>
      </c>
      <c r="H337" s="43">
        <v>1.22</v>
      </c>
      <c r="I337" s="43">
        <v>1.1399999999999999</v>
      </c>
      <c r="J337" s="44"/>
      <c r="K337" s="45" t="str">
        <f t="shared" si="8"/>
        <v>-</v>
      </c>
      <c r="L337" s="46" t="str">
        <f t="shared" si="9"/>
        <v>-  €</v>
      </c>
    </row>
    <row r="338" spans="1:12" x14ac:dyDescent="0.3">
      <c r="A338" s="35"/>
      <c r="B338" s="40" t="s">
        <v>747</v>
      </c>
      <c r="C338" s="41" t="s">
        <v>748</v>
      </c>
      <c r="D338" s="41" t="s">
        <v>749</v>
      </c>
      <c r="E338" s="41" t="s">
        <v>144</v>
      </c>
      <c r="F338" s="42">
        <v>150</v>
      </c>
      <c r="G338" s="43">
        <v>0.57000000000000006</v>
      </c>
      <c r="H338" s="43">
        <v>0.5</v>
      </c>
      <c r="I338" s="43">
        <v>0.44</v>
      </c>
      <c r="J338" s="44"/>
      <c r="K338" s="45" t="str">
        <f t="shared" si="8"/>
        <v>-</v>
      </c>
      <c r="L338" s="46" t="str">
        <f t="shared" si="9"/>
        <v>-  €</v>
      </c>
    </row>
    <row r="339" spans="1:12" x14ac:dyDescent="0.3">
      <c r="A339" s="35"/>
      <c r="B339" s="40" t="s">
        <v>750</v>
      </c>
      <c r="C339" s="41" t="s">
        <v>748</v>
      </c>
      <c r="D339" s="41" t="s">
        <v>749</v>
      </c>
      <c r="E339" s="41" t="s">
        <v>751</v>
      </c>
      <c r="F339" s="42">
        <v>150</v>
      </c>
      <c r="G339" s="43">
        <v>0.57000000000000006</v>
      </c>
      <c r="H339" s="43">
        <v>0.5</v>
      </c>
      <c r="I339" s="43">
        <v>0.44</v>
      </c>
      <c r="J339" s="44"/>
      <c r="K339" s="45" t="str">
        <f t="shared" si="8"/>
        <v>-</v>
      </c>
      <c r="L339" s="46" t="str">
        <f t="shared" si="9"/>
        <v>-  €</v>
      </c>
    </row>
    <row r="340" spans="1:12" x14ac:dyDescent="0.3">
      <c r="A340" s="35"/>
      <c r="B340" s="40" t="s">
        <v>752</v>
      </c>
      <c r="C340" s="41" t="s">
        <v>748</v>
      </c>
      <c r="D340" s="41" t="s">
        <v>749</v>
      </c>
      <c r="E340" s="41" t="s">
        <v>753</v>
      </c>
      <c r="F340" s="42">
        <v>150</v>
      </c>
      <c r="G340" s="43">
        <v>0.57000000000000006</v>
      </c>
      <c r="H340" s="43">
        <v>0.5</v>
      </c>
      <c r="I340" s="43">
        <v>0.44</v>
      </c>
      <c r="J340" s="44"/>
      <c r="K340" s="45" t="str">
        <f t="shared" si="8"/>
        <v>-</v>
      </c>
      <c r="L340" s="46" t="str">
        <f t="shared" si="9"/>
        <v>-  €</v>
      </c>
    </row>
    <row r="341" spans="1:12" x14ac:dyDescent="0.3">
      <c r="A341" s="35"/>
      <c r="B341" s="40" t="s">
        <v>754</v>
      </c>
      <c r="C341" s="41" t="s">
        <v>748</v>
      </c>
      <c r="D341" s="41" t="s">
        <v>749</v>
      </c>
      <c r="E341" s="41" t="s">
        <v>755</v>
      </c>
      <c r="F341" s="42">
        <v>150</v>
      </c>
      <c r="G341" s="43">
        <v>0.57000000000000006</v>
      </c>
      <c r="H341" s="43">
        <v>0.5</v>
      </c>
      <c r="I341" s="43">
        <v>0.44</v>
      </c>
      <c r="J341" s="44"/>
      <c r="K341" s="45" t="str">
        <f t="shared" si="8"/>
        <v>-</v>
      </c>
      <c r="L341" s="46" t="str">
        <f t="shared" si="9"/>
        <v>-  €</v>
      </c>
    </row>
    <row r="342" spans="1:12" x14ac:dyDescent="0.3">
      <c r="A342" s="35"/>
      <c r="B342" s="40" t="s">
        <v>756</v>
      </c>
      <c r="C342" s="41" t="s">
        <v>748</v>
      </c>
      <c r="D342" s="41" t="s">
        <v>749</v>
      </c>
      <c r="E342" s="41" t="s">
        <v>757</v>
      </c>
      <c r="F342" s="42">
        <v>150</v>
      </c>
      <c r="G342" s="43">
        <v>1.28</v>
      </c>
      <c r="H342" s="43">
        <v>1.22</v>
      </c>
      <c r="I342" s="43">
        <v>1.1399999999999999</v>
      </c>
      <c r="J342" s="44"/>
      <c r="K342" s="45" t="str">
        <f t="shared" si="8"/>
        <v>-</v>
      </c>
      <c r="L342" s="46" t="str">
        <f t="shared" si="9"/>
        <v>-  €</v>
      </c>
    </row>
    <row r="343" spans="1:12" x14ac:dyDescent="0.3">
      <c r="A343" s="35"/>
      <c r="B343" s="40" t="s">
        <v>758</v>
      </c>
      <c r="C343" s="41" t="s">
        <v>748</v>
      </c>
      <c r="D343" s="41" t="s">
        <v>749</v>
      </c>
      <c r="E343" s="41" t="s">
        <v>292</v>
      </c>
      <c r="F343" s="42">
        <v>150</v>
      </c>
      <c r="G343" s="43">
        <v>0.57000000000000006</v>
      </c>
      <c r="H343" s="43">
        <v>0.5</v>
      </c>
      <c r="I343" s="43">
        <v>0.44</v>
      </c>
      <c r="J343" s="44"/>
      <c r="K343" s="45" t="str">
        <f t="shared" si="8"/>
        <v>-</v>
      </c>
      <c r="L343" s="46" t="str">
        <f t="shared" si="9"/>
        <v>-  €</v>
      </c>
    </row>
    <row r="344" spans="1:12" x14ac:dyDescent="0.3">
      <c r="A344" s="35"/>
      <c r="B344" s="40" t="s">
        <v>759</v>
      </c>
      <c r="C344" s="41" t="s">
        <v>760</v>
      </c>
      <c r="D344" s="41" t="s">
        <v>761</v>
      </c>
      <c r="E344" s="41" t="s">
        <v>762</v>
      </c>
      <c r="F344" s="42">
        <v>104</v>
      </c>
      <c r="G344" s="43">
        <v>1.47</v>
      </c>
      <c r="H344" s="43">
        <v>1.41</v>
      </c>
      <c r="I344" s="43">
        <v>1.33</v>
      </c>
      <c r="J344" s="44"/>
      <c r="K344" s="45" t="str">
        <f t="shared" si="8"/>
        <v>-</v>
      </c>
      <c r="L344" s="46" t="str">
        <f t="shared" si="9"/>
        <v>-  €</v>
      </c>
    </row>
    <row r="345" spans="1:12" x14ac:dyDescent="0.3">
      <c r="A345" s="35"/>
      <c r="B345" s="40" t="s">
        <v>763</v>
      </c>
      <c r="C345" s="41" t="s">
        <v>760</v>
      </c>
      <c r="D345" s="41" t="s">
        <v>761</v>
      </c>
      <c r="E345" s="41" t="s">
        <v>764</v>
      </c>
      <c r="F345" s="42">
        <v>104</v>
      </c>
      <c r="G345" s="43">
        <v>1.29</v>
      </c>
      <c r="H345" s="43">
        <v>1.23</v>
      </c>
      <c r="I345" s="43">
        <v>1.1499999999999999</v>
      </c>
      <c r="J345" s="44"/>
      <c r="K345" s="45" t="str">
        <f t="shared" si="8"/>
        <v>-</v>
      </c>
      <c r="L345" s="46" t="str">
        <f t="shared" si="9"/>
        <v>-  €</v>
      </c>
    </row>
    <row r="346" spans="1:12" x14ac:dyDescent="0.3">
      <c r="A346" s="35"/>
      <c r="B346" s="40" t="s">
        <v>765</v>
      </c>
      <c r="C346" s="41" t="s">
        <v>760</v>
      </c>
      <c r="D346" s="41" t="s">
        <v>761</v>
      </c>
      <c r="E346" s="41" t="s">
        <v>766</v>
      </c>
      <c r="F346" s="42">
        <v>104</v>
      </c>
      <c r="G346" s="43">
        <v>1.47</v>
      </c>
      <c r="H346" s="43">
        <v>1.41</v>
      </c>
      <c r="I346" s="43">
        <v>1.33</v>
      </c>
      <c r="J346" s="44"/>
      <c r="K346" s="45" t="str">
        <f t="shared" si="8"/>
        <v>-</v>
      </c>
      <c r="L346" s="46" t="str">
        <f t="shared" si="9"/>
        <v>-  €</v>
      </c>
    </row>
    <row r="347" spans="1:12" x14ac:dyDescent="0.3">
      <c r="A347" s="35"/>
      <c r="B347" s="40" t="s">
        <v>767</v>
      </c>
      <c r="C347" s="41" t="s">
        <v>760</v>
      </c>
      <c r="D347" s="41" t="s">
        <v>761</v>
      </c>
      <c r="E347" s="41" t="s">
        <v>46</v>
      </c>
      <c r="F347" s="42">
        <v>104</v>
      </c>
      <c r="G347" s="43">
        <v>1.29</v>
      </c>
      <c r="H347" s="43">
        <v>1.23</v>
      </c>
      <c r="I347" s="43">
        <v>1.1499999999999999</v>
      </c>
      <c r="J347" s="44"/>
      <c r="K347" s="45" t="str">
        <f t="shared" ref="K347:K410" si="10">IF(J347*F347=0,"-",J347*F347)</f>
        <v>-</v>
      </c>
      <c r="L347" s="46" t="str">
        <f t="shared" ref="L347:L410" si="11">IF(J347="","-  €",IF(K347&gt;=1000,I347*K347,IF(K347&gt;=500,H347*K347,G347*K347)))</f>
        <v>-  €</v>
      </c>
    </row>
    <row r="348" spans="1:12" x14ac:dyDescent="0.3">
      <c r="A348" s="35"/>
      <c r="B348" s="40" t="s">
        <v>768</v>
      </c>
      <c r="C348" s="41" t="s">
        <v>769</v>
      </c>
      <c r="D348" s="41" t="s">
        <v>770</v>
      </c>
      <c r="E348" s="41" t="s">
        <v>771</v>
      </c>
      <c r="F348" s="42">
        <v>104</v>
      </c>
      <c r="G348" s="43">
        <v>1.82</v>
      </c>
      <c r="H348" s="43">
        <v>1.75</v>
      </c>
      <c r="I348" s="43">
        <v>1.68</v>
      </c>
      <c r="J348" s="44"/>
      <c r="K348" s="45" t="str">
        <f t="shared" si="10"/>
        <v>-</v>
      </c>
      <c r="L348" s="46" t="str">
        <f t="shared" si="11"/>
        <v>-  €</v>
      </c>
    </row>
    <row r="349" spans="1:12" x14ac:dyDescent="0.3">
      <c r="A349" s="35"/>
      <c r="B349" s="40" t="s">
        <v>772</v>
      </c>
      <c r="C349" s="41" t="s">
        <v>769</v>
      </c>
      <c r="D349" s="41" t="s">
        <v>770</v>
      </c>
      <c r="E349" s="41" t="s">
        <v>773</v>
      </c>
      <c r="F349" s="42">
        <v>104</v>
      </c>
      <c r="G349" s="43">
        <v>1.74</v>
      </c>
      <c r="H349" s="43">
        <v>1.68</v>
      </c>
      <c r="I349" s="43">
        <v>1.6</v>
      </c>
      <c r="J349" s="44"/>
      <c r="K349" s="45" t="str">
        <f t="shared" si="10"/>
        <v>-</v>
      </c>
      <c r="L349" s="46" t="str">
        <f t="shared" si="11"/>
        <v>-  €</v>
      </c>
    </row>
    <row r="350" spans="1:12" x14ac:dyDescent="0.3">
      <c r="A350" s="35"/>
      <c r="B350" s="40" t="s">
        <v>774</v>
      </c>
      <c r="C350" s="41" t="s">
        <v>775</v>
      </c>
      <c r="D350" s="41" t="s">
        <v>776</v>
      </c>
      <c r="E350" s="41" t="s">
        <v>777</v>
      </c>
      <c r="F350" s="42">
        <v>150</v>
      </c>
      <c r="G350" s="43">
        <v>0.46</v>
      </c>
      <c r="H350" s="43">
        <v>0.4</v>
      </c>
      <c r="I350" s="43">
        <v>0.34</v>
      </c>
      <c r="J350" s="44"/>
      <c r="K350" s="45" t="str">
        <f t="shared" si="10"/>
        <v>-</v>
      </c>
      <c r="L350" s="46" t="str">
        <f t="shared" si="11"/>
        <v>-  €</v>
      </c>
    </row>
    <row r="351" spans="1:12" x14ac:dyDescent="0.3">
      <c r="A351" s="35"/>
      <c r="B351" s="40" t="s">
        <v>778</v>
      </c>
      <c r="C351" s="41" t="s">
        <v>775</v>
      </c>
      <c r="D351" s="41" t="s">
        <v>776</v>
      </c>
      <c r="E351" s="41" t="s">
        <v>779</v>
      </c>
      <c r="F351" s="42">
        <v>150</v>
      </c>
      <c r="G351" s="43">
        <v>0.46</v>
      </c>
      <c r="H351" s="43">
        <v>0.4</v>
      </c>
      <c r="I351" s="43">
        <v>0.34</v>
      </c>
      <c r="J351" s="44"/>
      <c r="K351" s="45" t="str">
        <f t="shared" si="10"/>
        <v>-</v>
      </c>
      <c r="L351" s="46" t="str">
        <f t="shared" si="11"/>
        <v>-  €</v>
      </c>
    </row>
    <row r="352" spans="1:12" x14ac:dyDescent="0.3">
      <c r="A352" s="35"/>
      <c r="B352" s="40" t="s">
        <v>780</v>
      </c>
      <c r="C352" s="41" t="s">
        <v>775</v>
      </c>
      <c r="D352" s="41" t="s">
        <v>776</v>
      </c>
      <c r="E352" s="41" t="s">
        <v>781</v>
      </c>
      <c r="F352" s="42">
        <v>150</v>
      </c>
      <c r="G352" s="43">
        <v>1.43</v>
      </c>
      <c r="H352" s="43">
        <v>1.37</v>
      </c>
      <c r="I352" s="43">
        <v>1.29</v>
      </c>
      <c r="J352" s="44"/>
      <c r="K352" s="45" t="str">
        <f t="shared" si="10"/>
        <v>-</v>
      </c>
      <c r="L352" s="46" t="str">
        <f t="shared" si="11"/>
        <v>-  €</v>
      </c>
    </row>
    <row r="353" spans="1:12" x14ac:dyDescent="0.3">
      <c r="A353" s="35"/>
      <c r="B353" s="40" t="s">
        <v>782</v>
      </c>
      <c r="C353" s="41" t="s">
        <v>775</v>
      </c>
      <c r="D353" s="41" t="s">
        <v>776</v>
      </c>
      <c r="E353" s="41" t="s">
        <v>783</v>
      </c>
      <c r="F353" s="42">
        <v>150</v>
      </c>
      <c r="G353" s="43">
        <v>1.43</v>
      </c>
      <c r="H353" s="43">
        <v>1.37</v>
      </c>
      <c r="I353" s="43">
        <v>1.29</v>
      </c>
      <c r="J353" s="44"/>
      <c r="K353" s="45" t="str">
        <f t="shared" si="10"/>
        <v>-</v>
      </c>
      <c r="L353" s="46" t="str">
        <f t="shared" si="11"/>
        <v>-  €</v>
      </c>
    </row>
    <row r="354" spans="1:12" x14ac:dyDescent="0.3">
      <c r="A354" s="35"/>
      <c r="B354" s="40" t="s">
        <v>784</v>
      </c>
      <c r="C354" s="41" t="s">
        <v>775</v>
      </c>
      <c r="D354" s="41" t="s">
        <v>776</v>
      </c>
      <c r="E354" s="41" t="s">
        <v>785</v>
      </c>
      <c r="F354" s="42">
        <v>150</v>
      </c>
      <c r="G354" s="43">
        <v>1.43</v>
      </c>
      <c r="H354" s="43">
        <v>1.37</v>
      </c>
      <c r="I354" s="43">
        <v>1.29</v>
      </c>
      <c r="J354" s="44"/>
      <c r="K354" s="45" t="str">
        <f t="shared" si="10"/>
        <v>-</v>
      </c>
      <c r="L354" s="46" t="str">
        <f t="shared" si="11"/>
        <v>-  €</v>
      </c>
    </row>
    <row r="355" spans="1:12" x14ac:dyDescent="0.3">
      <c r="A355" s="35"/>
      <c r="B355" s="40" t="s">
        <v>786</v>
      </c>
      <c r="C355" s="41" t="s">
        <v>775</v>
      </c>
      <c r="D355" s="41" t="s">
        <v>776</v>
      </c>
      <c r="E355" s="41" t="s">
        <v>787</v>
      </c>
      <c r="F355" s="42">
        <v>150</v>
      </c>
      <c r="G355" s="43">
        <v>1.43</v>
      </c>
      <c r="H355" s="43">
        <v>1.37</v>
      </c>
      <c r="I355" s="43">
        <v>1.29</v>
      </c>
      <c r="J355" s="44"/>
      <c r="K355" s="45" t="str">
        <f t="shared" si="10"/>
        <v>-</v>
      </c>
      <c r="L355" s="46" t="str">
        <f t="shared" si="11"/>
        <v>-  €</v>
      </c>
    </row>
    <row r="356" spans="1:12" x14ac:dyDescent="0.3">
      <c r="A356" s="35"/>
      <c r="B356" s="40" t="s">
        <v>788</v>
      </c>
      <c r="C356" s="41" t="s">
        <v>775</v>
      </c>
      <c r="D356" s="41" t="s">
        <v>776</v>
      </c>
      <c r="E356" s="41" t="s">
        <v>789</v>
      </c>
      <c r="F356" s="42">
        <v>150</v>
      </c>
      <c r="G356" s="43">
        <v>0.46</v>
      </c>
      <c r="H356" s="43">
        <v>0.4</v>
      </c>
      <c r="I356" s="43">
        <v>0.34</v>
      </c>
      <c r="J356" s="44"/>
      <c r="K356" s="45" t="str">
        <f t="shared" si="10"/>
        <v>-</v>
      </c>
      <c r="L356" s="46" t="str">
        <f t="shared" si="11"/>
        <v>-  €</v>
      </c>
    </row>
    <row r="357" spans="1:12" x14ac:dyDescent="0.3">
      <c r="A357" s="35"/>
      <c r="B357" s="40" t="s">
        <v>790</v>
      </c>
      <c r="C357" s="41" t="s">
        <v>775</v>
      </c>
      <c r="D357" s="41" t="s">
        <v>776</v>
      </c>
      <c r="E357" s="41" t="s">
        <v>791</v>
      </c>
      <c r="F357" s="42">
        <v>150</v>
      </c>
      <c r="G357" s="43">
        <v>1.43</v>
      </c>
      <c r="H357" s="43">
        <v>1.37</v>
      </c>
      <c r="I357" s="43">
        <v>1.29</v>
      </c>
      <c r="J357" s="44"/>
      <c r="K357" s="45" t="str">
        <f t="shared" si="10"/>
        <v>-</v>
      </c>
      <c r="L357" s="46" t="str">
        <f t="shared" si="11"/>
        <v>-  €</v>
      </c>
    </row>
    <row r="358" spans="1:12" x14ac:dyDescent="0.3">
      <c r="A358" s="35"/>
      <c r="B358" s="40" t="s">
        <v>792</v>
      </c>
      <c r="C358" s="41" t="s">
        <v>775</v>
      </c>
      <c r="D358" s="41" t="s">
        <v>776</v>
      </c>
      <c r="E358" s="41" t="s">
        <v>793</v>
      </c>
      <c r="F358" s="42">
        <v>150</v>
      </c>
      <c r="G358" s="43">
        <v>0.46</v>
      </c>
      <c r="H358" s="43">
        <v>0.4</v>
      </c>
      <c r="I358" s="43">
        <v>0.34</v>
      </c>
      <c r="J358" s="44"/>
      <c r="K358" s="45" t="str">
        <f t="shared" si="10"/>
        <v>-</v>
      </c>
      <c r="L358" s="46" t="str">
        <f t="shared" si="11"/>
        <v>-  €</v>
      </c>
    </row>
    <row r="359" spans="1:12" x14ac:dyDescent="0.3">
      <c r="A359" s="35"/>
      <c r="B359" s="40" t="s">
        <v>794</v>
      </c>
      <c r="C359" s="41" t="s">
        <v>775</v>
      </c>
      <c r="D359" s="41" t="s">
        <v>776</v>
      </c>
      <c r="E359" s="41" t="s">
        <v>795</v>
      </c>
      <c r="F359" s="42">
        <v>150</v>
      </c>
      <c r="G359" s="43">
        <v>0.46</v>
      </c>
      <c r="H359" s="43">
        <v>0.4</v>
      </c>
      <c r="I359" s="43">
        <v>0.34</v>
      </c>
      <c r="J359" s="44"/>
      <c r="K359" s="45" t="str">
        <f t="shared" si="10"/>
        <v>-</v>
      </c>
      <c r="L359" s="46" t="str">
        <f t="shared" si="11"/>
        <v>-  €</v>
      </c>
    </row>
    <row r="360" spans="1:12" x14ac:dyDescent="0.3">
      <c r="A360" s="35"/>
      <c r="B360" s="40" t="s">
        <v>796</v>
      </c>
      <c r="C360" s="41" t="s">
        <v>775</v>
      </c>
      <c r="D360" s="41" t="s">
        <v>776</v>
      </c>
      <c r="E360" s="41" t="s">
        <v>797</v>
      </c>
      <c r="F360" s="42">
        <v>150</v>
      </c>
      <c r="G360" s="43">
        <v>0.46</v>
      </c>
      <c r="H360" s="43">
        <v>0.4</v>
      </c>
      <c r="I360" s="43">
        <v>0.34</v>
      </c>
      <c r="J360" s="44"/>
      <c r="K360" s="45" t="str">
        <f t="shared" si="10"/>
        <v>-</v>
      </c>
      <c r="L360" s="46" t="str">
        <f t="shared" si="11"/>
        <v>-  €</v>
      </c>
    </row>
    <row r="361" spans="1:12" x14ac:dyDescent="0.3">
      <c r="A361" s="35"/>
      <c r="B361" s="40" t="s">
        <v>798</v>
      </c>
      <c r="C361" s="41" t="s">
        <v>775</v>
      </c>
      <c r="D361" s="41" t="s">
        <v>776</v>
      </c>
      <c r="E361" s="41" t="s">
        <v>799</v>
      </c>
      <c r="F361" s="42">
        <v>150</v>
      </c>
      <c r="G361" s="43">
        <v>0.46</v>
      </c>
      <c r="H361" s="43">
        <v>0.4</v>
      </c>
      <c r="I361" s="43">
        <v>0.34</v>
      </c>
      <c r="J361" s="44"/>
      <c r="K361" s="45" t="str">
        <f t="shared" si="10"/>
        <v>-</v>
      </c>
      <c r="L361" s="46" t="str">
        <f t="shared" si="11"/>
        <v>-  €</v>
      </c>
    </row>
    <row r="362" spans="1:12" x14ac:dyDescent="0.3">
      <c r="A362" s="35"/>
      <c r="B362" s="40" t="s">
        <v>800</v>
      </c>
      <c r="C362" s="41" t="s">
        <v>775</v>
      </c>
      <c r="D362" s="41" t="s">
        <v>776</v>
      </c>
      <c r="E362" s="41" t="s">
        <v>801</v>
      </c>
      <c r="F362" s="42">
        <v>150</v>
      </c>
      <c r="G362" s="43">
        <v>0.46</v>
      </c>
      <c r="H362" s="43">
        <v>0.4</v>
      </c>
      <c r="I362" s="43">
        <v>0.34</v>
      </c>
      <c r="J362" s="44"/>
      <c r="K362" s="45" t="str">
        <f t="shared" si="10"/>
        <v>-</v>
      </c>
      <c r="L362" s="46" t="str">
        <f t="shared" si="11"/>
        <v>-  €</v>
      </c>
    </row>
    <row r="363" spans="1:12" x14ac:dyDescent="0.3">
      <c r="A363" s="35"/>
      <c r="B363" s="40" t="s">
        <v>802</v>
      </c>
      <c r="C363" s="41" t="s">
        <v>775</v>
      </c>
      <c r="D363" s="41" t="s">
        <v>776</v>
      </c>
      <c r="E363" s="41" t="s">
        <v>803</v>
      </c>
      <c r="F363" s="42">
        <v>150</v>
      </c>
      <c r="G363" s="43">
        <v>0.46</v>
      </c>
      <c r="H363" s="43">
        <v>0.4</v>
      </c>
      <c r="I363" s="43">
        <v>0.34</v>
      </c>
      <c r="J363" s="44"/>
      <c r="K363" s="45" t="str">
        <f t="shared" si="10"/>
        <v>-</v>
      </c>
      <c r="L363" s="46" t="str">
        <f t="shared" si="11"/>
        <v>-  €</v>
      </c>
    </row>
    <row r="364" spans="1:12" x14ac:dyDescent="0.3">
      <c r="A364" s="35"/>
      <c r="B364" s="40" t="s">
        <v>804</v>
      </c>
      <c r="C364" s="41" t="s">
        <v>775</v>
      </c>
      <c r="D364" s="41" t="s">
        <v>776</v>
      </c>
      <c r="E364" s="41" t="s">
        <v>805</v>
      </c>
      <c r="F364" s="42">
        <v>150</v>
      </c>
      <c r="G364" s="43">
        <v>0.46</v>
      </c>
      <c r="H364" s="43">
        <v>0.4</v>
      </c>
      <c r="I364" s="43">
        <v>0.34</v>
      </c>
      <c r="J364" s="44"/>
      <c r="K364" s="45" t="str">
        <f t="shared" si="10"/>
        <v>-</v>
      </c>
      <c r="L364" s="46" t="str">
        <f t="shared" si="11"/>
        <v>-  €</v>
      </c>
    </row>
    <row r="365" spans="1:12" x14ac:dyDescent="0.3">
      <c r="A365" s="35"/>
      <c r="B365" s="40" t="s">
        <v>806</v>
      </c>
      <c r="C365" s="41" t="s">
        <v>775</v>
      </c>
      <c r="D365" s="41" t="s">
        <v>776</v>
      </c>
      <c r="E365" s="41" t="s">
        <v>807</v>
      </c>
      <c r="F365" s="42">
        <v>150</v>
      </c>
      <c r="G365" s="43">
        <v>1.43</v>
      </c>
      <c r="H365" s="43">
        <v>1.37</v>
      </c>
      <c r="I365" s="43">
        <v>1.29</v>
      </c>
      <c r="J365" s="44"/>
      <c r="K365" s="45" t="str">
        <f t="shared" si="10"/>
        <v>-</v>
      </c>
      <c r="L365" s="46" t="str">
        <f t="shared" si="11"/>
        <v>-  €</v>
      </c>
    </row>
    <row r="366" spans="1:12" x14ac:dyDescent="0.3">
      <c r="A366" s="35"/>
      <c r="B366" s="40" t="s">
        <v>808</v>
      </c>
      <c r="C366" s="41" t="s">
        <v>775</v>
      </c>
      <c r="D366" s="41" t="s">
        <v>776</v>
      </c>
      <c r="E366" s="41" t="s">
        <v>809</v>
      </c>
      <c r="F366" s="42">
        <v>150</v>
      </c>
      <c r="G366" s="43">
        <v>0.46</v>
      </c>
      <c r="H366" s="43">
        <v>0.4</v>
      </c>
      <c r="I366" s="43">
        <v>0.34</v>
      </c>
      <c r="J366" s="44"/>
      <c r="K366" s="45" t="str">
        <f t="shared" si="10"/>
        <v>-</v>
      </c>
      <c r="L366" s="46" t="str">
        <f t="shared" si="11"/>
        <v>-  €</v>
      </c>
    </row>
    <row r="367" spans="1:12" x14ac:dyDescent="0.3">
      <c r="A367" s="35"/>
      <c r="B367" s="40" t="s">
        <v>810</v>
      </c>
      <c r="C367" s="41" t="s">
        <v>775</v>
      </c>
      <c r="D367" s="41" t="s">
        <v>776</v>
      </c>
      <c r="E367" s="41" t="s">
        <v>811</v>
      </c>
      <c r="F367" s="42">
        <v>150</v>
      </c>
      <c r="G367" s="43">
        <v>0.46</v>
      </c>
      <c r="H367" s="43">
        <v>0.4</v>
      </c>
      <c r="I367" s="43">
        <v>0.34</v>
      </c>
      <c r="J367" s="44"/>
      <c r="K367" s="45" t="str">
        <f t="shared" si="10"/>
        <v>-</v>
      </c>
      <c r="L367" s="46" t="str">
        <f t="shared" si="11"/>
        <v>-  €</v>
      </c>
    </row>
    <row r="368" spans="1:12" x14ac:dyDescent="0.3">
      <c r="A368" s="35"/>
      <c r="B368" s="40" t="s">
        <v>812</v>
      </c>
      <c r="C368" s="41" t="s">
        <v>775</v>
      </c>
      <c r="D368" s="41" t="s">
        <v>776</v>
      </c>
      <c r="E368" s="41" t="s">
        <v>104</v>
      </c>
      <c r="F368" s="42">
        <v>150</v>
      </c>
      <c r="G368" s="43">
        <v>0.46</v>
      </c>
      <c r="H368" s="43">
        <v>0.4</v>
      </c>
      <c r="I368" s="43">
        <v>0.34</v>
      </c>
      <c r="J368" s="44"/>
      <c r="K368" s="45" t="str">
        <f t="shared" si="10"/>
        <v>-</v>
      </c>
      <c r="L368" s="46" t="str">
        <f t="shared" si="11"/>
        <v>-  €</v>
      </c>
    </row>
    <row r="369" spans="1:12" x14ac:dyDescent="0.3">
      <c r="A369" s="35"/>
      <c r="B369" s="40" t="s">
        <v>813</v>
      </c>
      <c r="C369" s="41" t="s">
        <v>775</v>
      </c>
      <c r="D369" s="41" t="s">
        <v>776</v>
      </c>
      <c r="E369" s="41" t="s">
        <v>456</v>
      </c>
      <c r="F369" s="42">
        <v>150</v>
      </c>
      <c r="G369" s="43">
        <v>0.46</v>
      </c>
      <c r="H369" s="43">
        <v>0.4</v>
      </c>
      <c r="I369" s="43">
        <v>0.34</v>
      </c>
      <c r="J369" s="44"/>
      <c r="K369" s="45" t="str">
        <f t="shared" si="10"/>
        <v>-</v>
      </c>
      <c r="L369" s="46" t="str">
        <f t="shared" si="11"/>
        <v>-  €</v>
      </c>
    </row>
    <row r="370" spans="1:12" x14ac:dyDescent="0.3">
      <c r="A370" s="35"/>
      <c r="B370" s="40" t="s">
        <v>814</v>
      </c>
      <c r="C370" s="41" t="s">
        <v>775</v>
      </c>
      <c r="D370" s="41" t="s">
        <v>776</v>
      </c>
      <c r="E370" s="41" t="s">
        <v>815</v>
      </c>
      <c r="F370" s="42">
        <v>150</v>
      </c>
      <c r="G370" s="43">
        <v>0.46</v>
      </c>
      <c r="H370" s="43">
        <v>0.4</v>
      </c>
      <c r="I370" s="43">
        <v>0.34</v>
      </c>
      <c r="J370" s="44"/>
      <c r="K370" s="45" t="str">
        <f t="shared" si="10"/>
        <v>-</v>
      </c>
      <c r="L370" s="46" t="str">
        <f t="shared" si="11"/>
        <v>-  €</v>
      </c>
    </row>
    <row r="371" spans="1:12" x14ac:dyDescent="0.3">
      <c r="A371" s="35"/>
      <c r="B371" s="40" t="s">
        <v>816</v>
      </c>
      <c r="C371" s="41" t="s">
        <v>775</v>
      </c>
      <c r="D371" s="41" t="s">
        <v>776</v>
      </c>
      <c r="E371" s="41" t="s">
        <v>817</v>
      </c>
      <c r="F371" s="42">
        <v>150</v>
      </c>
      <c r="G371" s="43">
        <v>1.43</v>
      </c>
      <c r="H371" s="43">
        <v>1.37</v>
      </c>
      <c r="I371" s="43">
        <v>1.29</v>
      </c>
      <c r="J371" s="44"/>
      <c r="K371" s="45" t="str">
        <f t="shared" si="10"/>
        <v>-</v>
      </c>
      <c r="L371" s="46" t="str">
        <f t="shared" si="11"/>
        <v>-  €</v>
      </c>
    </row>
    <row r="372" spans="1:12" x14ac:dyDescent="0.3">
      <c r="A372" s="35"/>
      <c r="B372" s="40" t="s">
        <v>818</v>
      </c>
      <c r="C372" s="41" t="s">
        <v>775</v>
      </c>
      <c r="D372" s="41" t="s">
        <v>776</v>
      </c>
      <c r="E372" s="41" t="s">
        <v>819</v>
      </c>
      <c r="F372" s="42">
        <v>150</v>
      </c>
      <c r="G372" s="43">
        <v>1.43</v>
      </c>
      <c r="H372" s="43">
        <v>1.37</v>
      </c>
      <c r="I372" s="43">
        <v>1.29</v>
      </c>
      <c r="J372" s="44"/>
      <c r="K372" s="45" t="str">
        <f t="shared" si="10"/>
        <v>-</v>
      </c>
      <c r="L372" s="46" t="str">
        <f t="shared" si="11"/>
        <v>-  €</v>
      </c>
    </row>
    <row r="373" spans="1:12" x14ac:dyDescent="0.3">
      <c r="A373" s="35"/>
      <c r="B373" s="40" t="s">
        <v>820</v>
      </c>
      <c r="C373" s="41" t="s">
        <v>775</v>
      </c>
      <c r="D373" s="41" t="s">
        <v>776</v>
      </c>
      <c r="E373" s="41" t="s">
        <v>821</v>
      </c>
      <c r="F373" s="42">
        <v>150</v>
      </c>
      <c r="G373" s="43">
        <v>0.46</v>
      </c>
      <c r="H373" s="43">
        <v>0.4</v>
      </c>
      <c r="I373" s="43">
        <v>0.34</v>
      </c>
      <c r="J373" s="44"/>
      <c r="K373" s="45" t="str">
        <f t="shared" si="10"/>
        <v>-</v>
      </c>
      <c r="L373" s="46" t="str">
        <f t="shared" si="11"/>
        <v>-  €</v>
      </c>
    </row>
    <row r="374" spans="1:12" x14ac:dyDescent="0.3">
      <c r="A374" s="35"/>
      <c r="B374" s="40" t="s">
        <v>822</v>
      </c>
      <c r="C374" s="41" t="s">
        <v>775</v>
      </c>
      <c r="D374" s="41" t="s">
        <v>776</v>
      </c>
      <c r="E374" s="41" t="s">
        <v>823</v>
      </c>
      <c r="F374" s="42">
        <v>150</v>
      </c>
      <c r="G374" s="43">
        <v>0.46</v>
      </c>
      <c r="H374" s="43">
        <v>0.4</v>
      </c>
      <c r="I374" s="43">
        <v>0.34</v>
      </c>
      <c r="J374" s="44"/>
      <c r="K374" s="45" t="str">
        <f t="shared" si="10"/>
        <v>-</v>
      </c>
      <c r="L374" s="46" t="str">
        <f t="shared" si="11"/>
        <v>-  €</v>
      </c>
    </row>
    <row r="375" spans="1:12" x14ac:dyDescent="0.3">
      <c r="A375" s="35"/>
      <c r="B375" s="40" t="s">
        <v>824</v>
      </c>
      <c r="C375" s="41" t="s">
        <v>775</v>
      </c>
      <c r="D375" s="41" t="s">
        <v>776</v>
      </c>
      <c r="E375" s="41" t="s">
        <v>825</v>
      </c>
      <c r="F375" s="42">
        <v>150</v>
      </c>
      <c r="G375" s="43">
        <v>0.46</v>
      </c>
      <c r="H375" s="43">
        <v>0.4</v>
      </c>
      <c r="I375" s="43">
        <v>0.34</v>
      </c>
      <c r="J375" s="44"/>
      <c r="K375" s="45" t="str">
        <f t="shared" si="10"/>
        <v>-</v>
      </c>
      <c r="L375" s="46" t="str">
        <f t="shared" si="11"/>
        <v>-  €</v>
      </c>
    </row>
    <row r="376" spans="1:12" x14ac:dyDescent="0.3">
      <c r="A376" s="35"/>
      <c r="B376" s="40" t="s">
        <v>826</v>
      </c>
      <c r="C376" s="41" t="s">
        <v>775</v>
      </c>
      <c r="D376" s="41" t="s">
        <v>776</v>
      </c>
      <c r="E376" s="41" t="s">
        <v>827</v>
      </c>
      <c r="F376" s="42">
        <v>150</v>
      </c>
      <c r="G376" s="43">
        <v>0.46</v>
      </c>
      <c r="H376" s="43">
        <v>0.4</v>
      </c>
      <c r="I376" s="43">
        <v>0.34</v>
      </c>
      <c r="J376" s="44"/>
      <c r="K376" s="45" t="str">
        <f t="shared" si="10"/>
        <v>-</v>
      </c>
      <c r="L376" s="46" t="str">
        <f t="shared" si="11"/>
        <v>-  €</v>
      </c>
    </row>
    <row r="377" spans="1:12" x14ac:dyDescent="0.3">
      <c r="A377" s="35"/>
      <c r="B377" s="40" t="s">
        <v>828</v>
      </c>
      <c r="C377" s="41" t="s">
        <v>775</v>
      </c>
      <c r="D377" s="41" t="s">
        <v>776</v>
      </c>
      <c r="E377" s="41" t="s">
        <v>829</v>
      </c>
      <c r="F377" s="42">
        <v>150</v>
      </c>
      <c r="G377" s="43">
        <v>0.46</v>
      </c>
      <c r="H377" s="43">
        <v>0.4</v>
      </c>
      <c r="I377" s="43">
        <v>0.34</v>
      </c>
      <c r="J377" s="44"/>
      <c r="K377" s="45" t="str">
        <f t="shared" si="10"/>
        <v>-</v>
      </c>
      <c r="L377" s="46" t="str">
        <f t="shared" si="11"/>
        <v>-  €</v>
      </c>
    </row>
    <row r="378" spans="1:12" x14ac:dyDescent="0.3">
      <c r="A378" s="35"/>
      <c r="B378" s="40" t="s">
        <v>830</v>
      </c>
      <c r="C378" s="41" t="s">
        <v>775</v>
      </c>
      <c r="D378" s="41" t="s">
        <v>776</v>
      </c>
      <c r="E378" s="41" t="s">
        <v>831</v>
      </c>
      <c r="F378" s="42">
        <v>150</v>
      </c>
      <c r="G378" s="43">
        <v>0.46</v>
      </c>
      <c r="H378" s="43">
        <v>0.4</v>
      </c>
      <c r="I378" s="43">
        <v>0.34</v>
      </c>
      <c r="J378" s="44"/>
      <c r="K378" s="45" t="str">
        <f t="shared" si="10"/>
        <v>-</v>
      </c>
      <c r="L378" s="46" t="str">
        <f t="shared" si="11"/>
        <v>-  €</v>
      </c>
    </row>
    <row r="379" spans="1:12" x14ac:dyDescent="0.3">
      <c r="A379" s="35"/>
      <c r="B379" s="40" t="s">
        <v>832</v>
      </c>
      <c r="C379" s="41" t="s">
        <v>775</v>
      </c>
      <c r="D379" s="41" t="s">
        <v>776</v>
      </c>
      <c r="E379" s="41" t="s">
        <v>833</v>
      </c>
      <c r="F379" s="42">
        <v>150</v>
      </c>
      <c r="G379" s="43">
        <v>0.46</v>
      </c>
      <c r="H379" s="43">
        <v>0.4</v>
      </c>
      <c r="I379" s="43">
        <v>0.34</v>
      </c>
      <c r="J379" s="44"/>
      <c r="K379" s="45" t="str">
        <f t="shared" si="10"/>
        <v>-</v>
      </c>
      <c r="L379" s="46" t="str">
        <f t="shared" si="11"/>
        <v>-  €</v>
      </c>
    </row>
    <row r="380" spans="1:12" x14ac:dyDescent="0.3">
      <c r="A380" s="35"/>
      <c r="B380" s="40" t="s">
        <v>834</v>
      </c>
      <c r="C380" s="41" t="s">
        <v>775</v>
      </c>
      <c r="D380" s="41" t="s">
        <v>776</v>
      </c>
      <c r="E380" s="41" t="s">
        <v>835</v>
      </c>
      <c r="F380" s="42">
        <v>150</v>
      </c>
      <c r="G380" s="43">
        <v>0.46</v>
      </c>
      <c r="H380" s="43">
        <v>0.4</v>
      </c>
      <c r="I380" s="43">
        <v>0.34</v>
      </c>
      <c r="J380" s="44"/>
      <c r="K380" s="45" t="str">
        <f t="shared" si="10"/>
        <v>-</v>
      </c>
      <c r="L380" s="46" t="str">
        <f t="shared" si="11"/>
        <v>-  €</v>
      </c>
    </row>
    <row r="381" spans="1:12" x14ac:dyDescent="0.3">
      <c r="A381" s="35"/>
      <c r="B381" s="40" t="s">
        <v>836</v>
      </c>
      <c r="C381" s="41" t="s">
        <v>775</v>
      </c>
      <c r="D381" s="41" t="s">
        <v>776</v>
      </c>
      <c r="E381" s="41" t="s">
        <v>837</v>
      </c>
      <c r="F381" s="42">
        <v>150</v>
      </c>
      <c r="G381" s="43">
        <v>0.46</v>
      </c>
      <c r="H381" s="43">
        <v>0.4</v>
      </c>
      <c r="I381" s="43">
        <v>0.34</v>
      </c>
      <c r="J381" s="44"/>
      <c r="K381" s="45" t="str">
        <f t="shared" si="10"/>
        <v>-</v>
      </c>
      <c r="L381" s="46" t="str">
        <f t="shared" si="11"/>
        <v>-  €</v>
      </c>
    </row>
    <row r="382" spans="1:12" x14ac:dyDescent="0.3">
      <c r="A382" s="35"/>
      <c r="B382" s="40" t="s">
        <v>838</v>
      </c>
      <c r="C382" s="41" t="s">
        <v>775</v>
      </c>
      <c r="D382" s="41" t="s">
        <v>776</v>
      </c>
      <c r="E382" s="41" t="s">
        <v>839</v>
      </c>
      <c r="F382" s="42">
        <v>150</v>
      </c>
      <c r="G382" s="43">
        <v>0.46</v>
      </c>
      <c r="H382" s="43">
        <v>0.4</v>
      </c>
      <c r="I382" s="43">
        <v>0.34</v>
      </c>
      <c r="J382" s="44"/>
      <c r="K382" s="45" t="str">
        <f t="shared" si="10"/>
        <v>-</v>
      </c>
      <c r="L382" s="46" t="str">
        <f t="shared" si="11"/>
        <v>-  €</v>
      </c>
    </row>
    <row r="383" spans="1:12" x14ac:dyDescent="0.3">
      <c r="A383" s="35"/>
      <c r="B383" s="40" t="s">
        <v>840</v>
      </c>
      <c r="C383" s="41" t="s">
        <v>841</v>
      </c>
      <c r="D383" s="41" t="s">
        <v>842</v>
      </c>
      <c r="E383" s="41" t="s">
        <v>843</v>
      </c>
      <c r="F383" s="42">
        <v>66</v>
      </c>
      <c r="G383" s="43">
        <v>1.6</v>
      </c>
      <c r="H383" s="43">
        <v>1.54</v>
      </c>
      <c r="I383" s="43">
        <v>1.46</v>
      </c>
      <c r="J383" s="44"/>
      <c r="K383" s="45" t="str">
        <f t="shared" si="10"/>
        <v>-</v>
      </c>
      <c r="L383" s="46" t="str">
        <f t="shared" si="11"/>
        <v>-  €</v>
      </c>
    </row>
    <row r="384" spans="1:12" x14ac:dyDescent="0.3">
      <c r="A384" s="35"/>
      <c r="B384" s="40" t="s">
        <v>844</v>
      </c>
      <c r="C384" s="41" t="s">
        <v>845</v>
      </c>
      <c r="D384" s="41" t="s">
        <v>846</v>
      </c>
      <c r="E384" s="41"/>
      <c r="F384" s="42">
        <v>150</v>
      </c>
      <c r="G384" s="43">
        <v>0.57000000000000006</v>
      </c>
      <c r="H384" s="43">
        <v>0.5</v>
      </c>
      <c r="I384" s="43">
        <v>0.44</v>
      </c>
      <c r="J384" s="44"/>
      <c r="K384" s="45" t="str">
        <f t="shared" si="10"/>
        <v>-</v>
      </c>
      <c r="L384" s="46" t="str">
        <f t="shared" si="11"/>
        <v>-  €</v>
      </c>
    </row>
    <row r="385" spans="1:12" x14ac:dyDescent="0.3">
      <c r="A385" s="35"/>
      <c r="B385" s="40" t="s">
        <v>847</v>
      </c>
      <c r="C385" s="41" t="s">
        <v>848</v>
      </c>
      <c r="D385" s="41" t="s">
        <v>849</v>
      </c>
      <c r="E385" s="41" t="s">
        <v>850</v>
      </c>
      <c r="F385" s="42">
        <v>144</v>
      </c>
      <c r="G385" s="43">
        <v>0.57000000000000006</v>
      </c>
      <c r="H385" s="43">
        <v>0.5</v>
      </c>
      <c r="I385" s="43">
        <v>0.44</v>
      </c>
      <c r="J385" s="44"/>
      <c r="K385" s="45" t="str">
        <f t="shared" si="10"/>
        <v>-</v>
      </c>
      <c r="L385" s="46" t="str">
        <f t="shared" si="11"/>
        <v>-  €</v>
      </c>
    </row>
    <row r="386" spans="1:12" x14ac:dyDescent="0.3">
      <c r="A386" s="35"/>
      <c r="B386" s="40" t="s">
        <v>851</v>
      </c>
      <c r="C386" s="41" t="s">
        <v>848</v>
      </c>
      <c r="D386" s="41" t="s">
        <v>849</v>
      </c>
      <c r="E386" s="41" t="s">
        <v>852</v>
      </c>
      <c r="F386" s="42">
        <v>144</v>
      </c>
      <c r="G386" s="43">
        <v>0.57000000000000006</v>
      </c>
      <c r="H386" s="43">
        <v>0.5</v>
      </c>
      <c r="I386" s="43">
        <v>0.44</v>
      </c>
      <c r="J386" s="44"/>
      <c r="K386" s="45" t="str">
        <f t="shared" si="10"/>
        <v>-</v>
      </c>
      <c r="L386" s="46" t="str">
        <f t="shared" si="11"/>
        <v>-  €</v>
      </c>
    </row>
    <row r="387" spans="1:12" x14ac:dyDescent="0.3">
      <c r="A387" s="35"/>
      <c r="B387" s="40" t="s">
        <v>853</v>
      </c>
      <c r="C387" s="41" t="s">
        <v>848</v>
      </c>
      <c r="D387" s="41" t="s">
        <v>849</v>
      </c>
      <c r="E387" s="41" t="s">
        <v>854</v>
      </c>
      <c r="F387" s="42">
        <v>144</v>
      </c>
      <c r="G387" s="43">
        <v>0.74</v>
      </c>
      <c r="H387" s="43">
        <v>0.68</v>
      </c>
      <c r="I387" s="43">
        <v>0.6</v>
      </c>
      <c r="J387" s="44"/>
      <c r="K387" s="45" t="str">
        <f t="shared" si="10"/>
        <v>-</v>
      </c>
      <c r="L387" s="46" t="str">
        <f t="shared" si="11"/>
        <v>-  €</v>
      </c>
    </row>
    <row r="388" spans="1:12" x14ac:dyDescent="0.3">
      <c r="A388" s="35"/>
      <c r="B388" s="40" t="s">
        <v>855</v>
      </c>
      <c r="C388" s="41" t="s">
        <v>856</v>
      </c>
      <c r="D388" s="41" t="s">
        <v>857</v>
      </c>
      <c r="E388" s="41" t="s">
        <v>858</v>
      </c>
      <c r="F388" s="42">
        <v>144</v>
      </c>
      <c r="G388" s="43">
        <v>0.66</v>
      </c>
      <c r="H388" s="43">
        <v>0.59</v>
      </c>
      <c r="I388" s="43">
        <v>0.52</v>
      </c>
      <c r="J388" s="44"/>
      <c r="K388" s="45" t="str">
        <f t="shared" si="10"/>
        <v>-</v>
      </c>
      <c r="L388" s="46" t="str">
        <f t="shared" si="11"/>
        <v>-  €</v>
      </c>
    </row>
    <row r="389" spans="1:12" x14ac:dyDescent="0.3">
      <c r="A389" s="35"/>
      <c r="B389" s="40" t="s">
        <v>859</v>
      </c>
      <c r="C389" s="41" t="s">
        <v>860</v>
      </c>
      <c r="D389" s="41" t="s">
        <v>861</v>
      </c>
      <c r="E389" s="41" t="s">
        <v>862</v>
      </c>
      <c r="F389" s="42">
        <v>144</v>
      </c>
      <c r="G389" s="43">
        <v>0.62</v>
      </c>
      <c r="H389" s="43">
        <v>0.55000000000000004</v>
      </c>
      <c r="I389" s="43">
        <v>0.48</v>
      </c>
      <c r="J389" s="44"/>
      <c r="K389" s="45" t="str">
        <f t="shared" si="10"/>
        <v>-</v>
      </c>
      <c r="L389" s="46" t="str">
        <f t="shared" si="11"/>
        <v>-  €</v>
      </c>
    </row>
    <row r="390" spans="1:12" x14ac:dyDescent="0.3">
      <c r="A390" s="35"/>
      <c r="B390" s="40" t="s">
        <v>863</v>
      </c>
      <c r="C390" s="41" t="s">
        <v>860</v>
      </c>
      <c r="D390" s="41" t="s">
        <v>861</v>
      </c>
      <c r="E390" s="41" t="s">
        <v>864</v>
      </c>
      <c r="F390" s="42">
        <v>150</v>
      </c>
      <c r="G390" s="43">
        <v>0.62</v>
      </c>
      <c r="H390" s="43">
        <v>0.55000000000000004</v>
      </c>
      <c r="I390" s="43">
        <v>0.48</v>
      </c>
      <c r="J390" s="44"/>
      <c r="K390" s="45" t="str">
        <f t="shared" si="10"/>
        <v>-</v>
      </c>
      <c r="L390" s="46" t="str">
        <f t="shared" si="11"/>
        <v>-  €</v>
      </c>
    </row>
    <row r="391" spans="1:12" s="151" customFormat="1" hidden="1" x14ac:dyDescent="0.3">
      <c r="A391" s="143"/>
      <c r="B391" s="144" t="s">
        <v>865</v>
      </c>
      <c r="C391" s="145" t="s">
        <v>860</v>
      </c>
      <c r="D391" s="145" t="s">
        <v>861</v>
      </c>
      <c r="E391" s="145" t="s">
        <v>866</v>
      </c>
      <c r="F391" s="146">
        <v>144</v>
      </c>
      <c r="G391" s="147">
        <v>0.62</v>
      </c>
      <c r="H391" s="147">
        <v>0.55000000000000004</v>
      </c>
      <c r="I391" s="147">
        <v>0.48</v>
      </c>
      <c r="J391" s="148"/>
      <c r="K391" s="149" t="str">
        <f t="shared" si="10"/>
        <v>-</v>
      </c>
      <c r="L391" s="150" t="str">
        <f t="shared" si="11"/>
        <v>-  €</v>
      </c>
    </row>
    <row r="392" spans="1:12" x14ac:dyDescent="0.3">
      <c r="A392" s="35"/>
      <c r="B392" s="40" t="s">
        <v>867</v>
      </c>
      <c r="C392" s="41" t="s">
        <v>860</v>
      </c>
      <c r="D392" s="41" t="s">
        <v>861</v>
      </c>
      <c r="E392" s="41" t="s">
        <v>866</v>
      </c>
      <c r="F392" s="42">
        <v>150</v>
      </c>
      <c r="G392" s="43">
        <v>0.62</v>
      </c>
      <c r="H392" s="43">
        <v>0.55000000000000004</v>
      </c>
      <c r="I392" s="43">
        <v>0.48</v>
      </c>
      <c r="J392" s="44"/>
      <c r="K392" s="45" t="str">
        <f t="shared" si="10"/>
        <v>-</v>
      </c>
      <c r="L392" s="46" t="str">
        <f t="shared" si="11"/>
        <v>-  €</v>
      </c>
    </row>
    <row r="393" spans="1:12" x14ac:dyDescent="0.3">
      <c r="A393" s="35"/>
      <c r="B393" s="40" t="s">
        <v>868</v>
      </c>
      <c r="C393" s="41" t="s">
        <v>869</v>
      </c>
      <c r="D393" s="41" t="s">
        <v>870</v>
      </c>
      <c r="E393" s="41" t="s">
        <v>871</v>
      </c>
      <c r="F393" s="42">
        <v>144</v>
      </c>
      <c r="G393" s="43">
        <v>1.04</v>
      </c>
      <c r="H393" s="43">
        <v>0.97</v>
      </c>
      <c r="I393" s="43">
        <v>0.9</v>
      </c>
      <c r="J393" s="44"/>
      <c r="K393" s="45" t="str">
        <f t="shared" si="10"/>
        <v>-</v>
      </c>
      <c r="L393" s="46" t="str">
        <f t="shared" si="11"/>
        <v>-  €</v>
      </c>
    </row>
    <row r="394" spans="1:12" s="151" customFormat="1" hidden="1" x14ac:dyDescent="0.3">
      <c r="A394" s="143"/>
      <c r="B394" s="144" t="s">
        <v>872</v>
      </c>
      <c r="C394" s="145" t="s">
        <v>873</v>
      </c>
      <c r="D394" s="145" t="s">
        <v>874</v>
      </c>
      <c r="E394" s="145" t="s">
        <v>875</v>
      </c>
      <c r="F394" s="146">
        <v>144</v>
      </c>
      <c r="G394" s="147">
        <v>0.57000000000000006</v>
      </c>
      <c r="H394" s="147">
        <v>0.5</v>
      </c>
      <c r="I394" s="147">
        <v>0.44</v>
      </c>
      <c r="J394" s="148"/>
      <c r="K394" s="149" t="str">
        <f t="shared" si="10"/>
        <v>-</v>
      </c>
      <c r="L394" s="150" t="str">
        <f t="shared" si="11"/>
        <v>-  €</v>
      </c>
    </row>
    <row r="395" spans="1:12" x14ac:dyDescent="0.3">
      <c r="A395" s="35"/>
      <c r="B395" s="40" t="s">
        <v>876</v>
      </c>
      <c r="C395" s="41" t="s">
        <v>873</v>
      </c>
      <c r="D395" s="41" t="s">
        <v>874</v>
      </c>
      <c r="E395" s="41" t="s">
        <v>877</v>
      </c>
      <c r="F395" s="42">
        <v>150</v>
      </c>
      <c r="G395" s="43">
        <v>0.57000000000000006</v>
      </c>
      <c r="H395" s="43">
        <v>0.5</v>
      </c>
      <c r="I395" s="43">
        <v>0.44</v>
      </c>
      <c r="J395" s="44"/>
      <c r="K395" s="45" t="str">
        <f t="shared" si="10"/>
        <v>-</v>
      </c>
      <c r="L395" s="46" t="str">
        <f t="shared" si="11"/>
        <v>-  €</v>
      </c>
    </row>
    <row r="396" spans="1:12" s="151" customFormat="1" hidden="1" x14ac:dyDescent="0.3">
      <c r="A396" s="143"/>
      <c r="B396" s="144" t="s">
        <v>878</v>
      </c>
      <c r="C396" s="145" t="s">
        <v>873</v>
      </c>
      <c r="D396" s="145" t="s">
        <v>874</v>
      </c>
      <c r="E396" s="145" t="s">
        <v>877</v>
      </c>
      <c r="F396" s="146">
        <v>144</v>
      </c>
      <c r="G396" s="147">
        <v>0.57000000000000006</v>
      </c>
      <c r="H396" s="147">
        <v>0.5</v>
      </c>
      <c r="I396" s="147">
        <v>0.44</v>
      </c>
      <c r="J396" s="148"/>
      <c r="K396" s="149" t="str">
        <f t="shared" si="10"/>
        <v>-</v>
      </c>
      <c r="L396" s="150" t="str">
        <f t="shared" si="11"/>
        <v>-  €</v>
      </c>
    </row>
    <row r="397" spans="1:12" s="151" customFormat="1" hidden="1" x14ac:dyDescent="0.3">
      <c r="A397" s="143"/>
      <c r="B397" s="144" t="s">
        <v>879</v>
      </c>
      <c r="C397" s="145" t="s">
        <v>873</v>
      </c>
      <c r="D397" s="145" t="s">
        <v>874</v>
      </c>
      <c r="E397" s="145" t="s">
        <v>880</v>
      </c>
      <c r="F397" s="146">
        <v>144</v>
      </c>
      <c r="G397" s="147">
        <v>0.62</v>
      </c>
      <c r="H397" s="147">
        <v>0.55000000000000004</v>
      </c>
      <c r="I397" s="147">
        <v>0.48</v>
      </c>
      <c r="J397" s="148"/>
      <c r="K397" s="149" t="str">
        <f t="shared" si="10"/>
        <v>-</v>
      </c>
      <c r="L397" s="150" t="str">
        <f t="shared" si="11"/>
        <v>-  €</v>
      </c>
    </row>
    <row r="398" spans="1:12" x14ac:dyDescent="0.3">
      <c r="A398" s="35"/>
      <c r="B398" s="40" t="s">
        <v>881</v>
      </c>
      <c r="C398" s="41" t="s">
        <v>873</v>
      </c>
      <c r="D398" s="41" t="s">
        <v>874</v>
      </c>
      <c r="E398" s="41" t="s">
        <v>98</v>
      </c>
      <c r="F398" s="42">
        <v>144</v>
      </c>
      <c r="G398" s="43">
        <v>0.57000000000000006</v>
      </c>
      <c r="H398" s="43">
        <v>0.5</v>
      </c>
      <c r="I398" s="43">
        <v>0.44</v>
      </c>
      <c r="J398" s="44"/>
      <c r="K398" s="45" t="str">
        <f t="shared" si="10"/>
        <v>-</v>
      </c>
      <c r="L398" s="46" t="str">
        <f t="shared" si="11"/>
        <v>-  €</v>
      </c>
    </row>
    <row r="399" spans="1:12" s="151" customFormat="1" hidden="1" x14ac:dyDescent="0.3">
      <c r="A399" s="143"/>
      <c r="B399" s="144" t="s">
        <v>882</v>
      </c>
      <c r="C399" s="145" t="s">
        <v>873</v>
      </c>
      <c r="D399" s="145" t="s">
        <v>874</v>
      </c>
      <c r="E399" s="145" t="s">
        <v>883</v>
      </c>
      <c r="F399" s="146">
        <v>144</v>
      </c>
      <c r="G399" s="147">
        <v>0.57000000000000006</v>
      </c>
      <c r="H399" s="147">
        <v>0.5</v>
      </c>
      <c r="I399" s="147">
        <v>0.44</v>
      </c>
      <c r="J399" s="148"/>
      <c r="K399" s="149" t="str">
        <f t="shared" si="10"/>
        <v>-</v>
      </c>
      <c r="L399" s="150" t="str">
        <f t="shared" si="11"/>
        <v>-  €</v>
      </c>
    </row>
    <row r="400" spans="1:12" x14ac:dyDescent="0.3">
      <c r="A400" s="35"/>
      <c r="B400" s="40" t="s">
        <v>884</v>
      </c>
      <c r="C400" s="41" t="s">
        <v>873</v>
      </c>
      <c r="D400" s="41" t="s">
        <v>874</v>
      </c>
      <c r="E400" s="41" t="s">
        <v>885</v>
      </c>
      <c r="F400" s="42">
        <v>144</v>
      </c>
      <c r="G400" s="43">
        <v>0.57000000000000006</v>
      </c>
      <c r="H400" s="43">
        <v>0.5</v>
      </c>
      <c r="I400" s="43">
        <v>0.44</v>
      </c>
      <c r="J400" s="44"/>
      <c r="K400" s="45" t="str">
        <f t="shared" si="10"/>
        <v>-</v>
      </c>
      <c r="L400" s="46" t="str">
        <f t="shared" si="11"/>
        <v>-  €</v>
      </c>
    </row>
    <row r="401" spans="1:12" x14ac:dyDescent="0.3">
      <c r="A401" s="35"/>
      <c r="B401" s="40" t="s">
        <v>886</v>
      </c>
      <c r="C401" s="41" t="s">
        <v>873</v>
      </c>
      <c r="D401" s="41" t="s">
        <v>874</v>
      </c>
      <c r="E401" s="41" t="s">
        <v>887</v>
      </c>
      <c r="F401" s="42">
        <v>150</v>
      </c>
      <c r="G401" s="43">
        <v>0.57000000000000006</v>
      </c>
      <c r="H401" s="43">
        <v>0.5</v>
      </c>
      <c r="I401" s="43">
        <v>0.44</v>
      </c>
      <c r="J401" s="44"/>
      <c r="K401" s="45" t="str">
        <f t="shared" si="10"/>
        <v>-</v>
      </c>
      <c r="L401" s="46" t="str">
        <f t="shared" si="11"/>
        <v>-  €</v>
      </c>
    </row>
    <row r="402" spans="1:12" s="151" customFormat="1" hidden="1" x14ac:dyDescent="0.3">
      <c r="A402" s="143"/>
      <c r="B402" s="144" t="s">
        <v>888</v>
      </c>
      <c r="C402" s="145" t="s">
        <v>873</v>
      </c>
      <c r="D402" s="145" t="s">
        <v>874</v>
      </c>
      <c r="E402" s="145" t="s">
        <v>887</v>
      </c>
      <c r="F402" s="146">
        <v>144</v>
      </c>
      <c r="G402" s="147">
        <v>0.57000000000000006</v>
      </c>
      <c r="H402" s="147">
        <v>0.5</v>
      </c>
      <c r="I402" s="147">
        <v>0.44</v>
      </c>
      <c r="J402" s="148"/>
      <c r="K402" s="149" t="str">
        <f t="shared" si="10"/>
        <v>-</v>
      </c>
      <c r="L402" s="150" t="str">
        <f t="shared" si="11"/>
        <v>-  €</v>
      </c>
    </row>
    <row r="403" spans="1:12" x14ac:dyDescent="0.3">
      <c r="A403" s="35"/>
      <c r="B403" s="40" t="s">
        <v>889</v>
      </c>
      <c r="C403" s="41" t="s">
        <v>890</v>
      </c>
      <c r="D403" s="41" t="s">
        <v>891</v>
      </c>
      <c r="E403" s="41" t="s">
        <v>892</v>
      </c>
      <c r="F403" s="42">
        <v>144</v>
      </c>
      <c r="G403" s="43">
        <v>0.66</v>
      </c>
      <c r="H403" s="43">
        <v>0.59</v>
      </c>
      <c r="I403" s="43">
        <v>0.52</v>
      </c>
      <c r="J403" s="44"/>
      <c r="K403" s="45" t="str">
        <f t="shared" si="10"/>
        <v>-</v>
      </c>
      <c r="L403" s="46" t="str">
        <f t="shared" si="11"/>
        <v>-  €</v>
      </c>
    </row>
    <row r="404" spans="1:12" s="151" customFormat="1" hidden="1" x14ac:dyDescent="0.3">
      <c r="A404" s="143"/>
      <c r="B404" s="144" t="s">
        <v>893</v>
      </c>
      <c r="C404" s="145" t="s">
        <v>894</v>
      </c>
      <c r="D404" s="145" t="s">
        <v>895</v>
      </c>
      <c r="E404" s="145" t="s">
        <v>896</v>
      </c>
      <c r="F404" s="146">
        <v>150</v>
      </c>
      <c r="G404" s="147">
        <v>0.94000000000000006</v>
      </c>
      <c r="H404" s="147">
        <v>0.87</v>
      </c>
      <c r="I404" s="147">
        <v>0.8</v>
      </c>
      <c r="J404" s="148"/>
      <c r="K404" s="149" t="str">
        <f t="shared" si="10"/>
        <v>-</v>
      </c>
      <c r="L404" s="150" t="str">
        <f t="shared" si="11"/>
        <v>-  €</v>
      </c>
    </row>
    <row r="405" spans="1:12" x14ac:dyDescent="0.3">
      <c r="A405" s="35"/>
      <c r="B405" s="40" t="s">
        <v>897</v>
      </c>
      <c r="C405" s="41" t="s">
        <v>898</v>
      </c>
      <c r="D405" s="41" t="s">
        <v>899</v>
      </c>
      <c r="E405" s="41" t="s">
        <v>900</v>
      </c>
      <c r="F405" s="42">
        <v>144</v>
      </c>
      <c r="G405" s="43">
        <v>0.57000000000000006</v>
      </c>
      <c r="H405" s="43">
        <v>0.5</v>
      </c>
      <c r="I405" s="43">
        <v>0.44</v>
      </c>
      <c r="J405" s="44"/>
      <c r="K405" s="45" t="str">
        <f t="shared" si="10"/>
        <v>-</v>
      </c>
      <c r="L405" s="46" t="str">
        <f t="shared" si="11"/>
        <v>-  €</v>
      </c>
    </row>
    <row r="406" spans="1:12" x14ac:dyDescent="0.3">
      <c r="A406" s="35"/>
      <c r="B406" s="40" t="s">
        <v>901</v>
      </c>
      <c r="C406" s="41" t="s">
        <v>898</v>
      </c>
      <c r="D406" s="41" t="s">
        <v>899</v>
      </c>
      <c r="E406" s="41" t="s">
        <v>902</v>
      </c>
      <c r="F406" s="42">
        <v>144</v>
      </c>
      <c r="G406" s="43">
        <v>0.57000000000000006</v>
      </c>
      <c r="H406" s="43">
        <v>0.5</v>
      </c>
      <c r="I406" s="43">
        <v>0.44</v>
      </c>
      <c r="J406" s="44"/>
      <c r="K406" s="45" t="str">
        <f t="shared" si="10"/>
        <v>-</v>
      </c>
      <c r="L406" s="46" t="str">
        <f t="shared" si="11"/>
        <v>-  €</v>
      </c>
    </row>
    <row r="407" spans="1:12" x14ac:dyDescent="0.3">
      <c r="A407" s="35"/>
      <c r="B407" s="40" t="s">
        <v>903</v>
      </c>
      <c r="C407" s="41" t="s">
        <v>898</v>
      </c>
      <c r="D407" s="41" t="s">
        <v>899</v>
      </c>
      <c r="E407" s="41" t="s">
        <v>904</v>
      </c>
      <c r="F407" s="42">
        <v>144</v>
      </c>
      <c r="G407" s="43">
        <v>0.57000000000000006</v>
      </c>
      <c r="H407" s="43">
        <v>0.5</v>
      </c>
      <c r="I407" s="43">
        <v>0.44</v>
      </c>
      <c r="J407" s="44"/>
      <c r="K407" s="45" t="str">
        <f t="shared" si="10"/>
        <v>-</v>
      </c>
      <c r="L407" s="46" t="str">
        <f t="shared" si="11"/>
        <v>-  €</v>
      </c>
    </row>
    <row r="408" spans="1:12" x14ac:dyDescent="0.3">
      <c r="A408" s="35"/>
      <c r="B408" s="40" t="s">
        <v>905</v>
      </c>
      <c r="C408" s="41" t="s">
        <v>898</v>
      </c>
      <c r="D408" s="41" t="s">
        <v>899</v>
      </c>
      <c r="E408" s="41" t="s">
        <v>906</v>
      </c>
      <c r="F408" s="42">
        <v>144</v>
      </c>
      <c r="G408" s="43">
        <v>0.57000000000000006</v>
      </c>
      <c r="H408" s="43">
        <v>0.5</v>
      </c>
      <c r="I408" s="43">
        <v>0.44</v>
      </c>
      <c r="J408" s="44"/>
      <c r="K408" s="45" t="str">
        <f t="shared" si="10"/>
        <v>-</v>
      </c>
      <c r="L408" s="46" t="str">
        <f t="shared" si="11"/>
        <v>-  €</v>
      </c>
    </row>
    <row r="409" spans="1:12" x14ac:dyDescent="0.3">
      <c r="A409" s="35"/>
      <c r="B409" s="40" t="s">
        <v>907</v>
      </c>
      <c r="C409" s="41" t="s">
        <v>898</v>
      </c>
      <c r="D409" s="41" t="s">
        <v>899</v>
      </c>
      <c r="E409" s="41" t="s">
        <v>908</v>
      </c>
      <c r="F409" s="42">
        <v>144</v>
      </c>
      <c r="G409" s="43">
        <v>0.57000000000000006</v>
      </c>
      <c r="H409" s="43">
        <v>0.5</v>
      </c>
      <c r="I409" s="43">
        <v>0.44</v>
      </c>
      <c r="J409" s="44"/>
      <c r="K409" s="45" t="str">
        <f t="shared" si="10"/>
        <v>-</v>
      </c>
      <c r="L409" s="46" t="str">
        <f t="shared" si="11"/>
        <v>-  €</v>
      </c>
    </row>
    <row r="410" spans="1:12" s="151" customFormat="1" hidden="1" x14ac:dyDescent="0.3">
      <c r="A410" s="143"/>
      <c r="B410" s="144" t="s">
        <v>909</v>
      </c>
      <c r="C410" s="145" t="s">
        <v>910</v>
      </c>
      <c r="D410" s="145" t="s">
        <v>911</v>
      </c>
      <c r="E410" s="145" t="s">
        <v>912</v>
      </c>
      <c r="F410" s="146">
        <v>144</v>
      </c>
      <c r="G410" s="147">
        <v>0.57000000000000006</v>
      </c>
      <c r="H410" s="147">
        <v>0.5</v>
      </c>
      <c r="I410" s="147">
        <v>0.44</v>
      </c>
      <c r="J410" s="148"/>
      <c r="K410" s="149" t="str">
        <f t="shared" si="10"/>
        <v>-</v>
      </c>
      <c r="L410" s="150" t="str">
        <f t="shared" si="11"/>
        <v>-  €</v>
      </c>
    </row>
    <row r="411" spans="1:12" x14ac:dyDescent="0.3">
      <c r="A411" s="35"/>
      <c r="B411" s="40" t="s">
        <v>913</v>
      </c>
      <c r="C411" s="41" t="s">
        <v>910</v>
      </c>
      <c r="D411" s="41" t="s">
        <v>911</v>
      </c>
      <c r="E411" s="41" t="s">
        <v>914</v>
      </c>
      <c r="F411" s="42">
        <v>150</v>
      </c>
      <c r="G411" s="43">
        <v>0.86</v>
      </c>
      <c r="H411" s="43">
        <v>0.8</v>
      </c>
      <c r="I411" s="43">
        <v>0.72</v>
      </c>
      <c r="J411" s="44"/>
      <c r="K411" s="45" t="str">
        <f t="shared" ref="K411:K474" si="12">IF(J411*F411=0,"-",J411*F411)</f>
        <v>-</v>
      </c>
      <c r="L411" s="46" t="str">
        <f t="shared" ref="L411:L474" si="13">IF(J411="","-  €",IF(K411&gt;=1000,I411*K411,IF(K411&gt;=500,H411*K411,G411*K411)))</f>
        <v>-  €</v>
      </c>
    </row>
    <row r="412" spans="1:12" x14ac:dyDescent="0.3">
      <c r="A412" s="35"/>
      <c r="B412" s="40" t="s">
        <v>915</v>
      </c>
      <c r="C412" s="41" t="s">
        <v>910</v>
      </c>
      <c r="D412" s="41" t="s">
        <v>911</v>
      </c>
      <c r="E412" s="41" t="s">
        <v>916</v>
      </c>
      <c r="F412" s="42">
        <v>144</v>
      </c>
      <c r="G412" s="43">
        <v>0.57000000000000006</v>
      </c>
      <c r="H412" s="43">
        <v>0.5</v>
      </c>
      <c r="I412" s="43">
        <v>0.44</v>
      </c>
      <c r="J412" s="44"/>
      <c r="K412" s="45" t="str">
        <f t="shared" si="12"/>
        <v>-</v>
      </c>
      <c r="L412" s="46" t="str">
        <f t="shared" si="13"/>
        <v>-  €</v>
      </c>
    </row>
    <row r="413" spans="1:12" x14ac:dyDescent="0.3">
      <c r="A413" s="35"/>
      <c r="B413" s="40" t="s">
        <v>917</v>
      </c>
      <c r="C413" s="41" t="s">
        <v>910</v>
      </c>
      <c r="D413" s="41" t="s">
        <v>911</v>
      </c>
      <c r="E413" s="41" t="s">
        <v>918</v>
      </c>
      <c r="F413" s="42">
        <v>144</v>
      </c>
      <c r="G413" s="43">
        <v>0.66</v>
      </c>
      <c r="H413" s="43">
        <v>0.59</v>
      </c>
      <c r="I413" s="43">
        <v>0.52</v>
      </c>
      <c r="J413" s="44"/>
      <c r="K413" s="45" t="str">
        <f t="shared" si="12"/>
        <v>-</v>
      </c>
      <c r="L413" s="46" t="str">
        <f t="shared" si="13"/>
        <v>-  €</v>
      </c>
    </row>
    <row r="414" spans="1:12" x14ac:dyDescent="0.3">
      <c r="A414" s="35"/>
      <c r="B414" s="40" t="s">
        <v>919</v>
      </c>
      <c r="C414" s="41" t="s">
        <v>910</v>
      </c>
      <c r="D414" s="41" t="s">
        <v>911</v>
      </c>
      <c r="E414" s="41" t="s">
        <v>920</v>
      </c>
      <c r="F414" s="42">
        <v>150</v>
      </c>
      <c r="G414" s="43">
        <v>0.68</v>
      </c>
      <c r="H414" s="43">
        <v>0.62</v>
      </c>
      <c r="I414" s="43">
        <v>0.54</v>
      </c>
      <c r="J414" s="44"/>
      <c r="K414" s="45" t="str">
        <f t="shared" si="12"/>
        <v>-</v>
      </c>
      <c r="L414" s="46" t="str">
        <f t="shared" si="13"/>
        <v>-  €</v>
      </c>
    </row>
    <row r="415" spans="1:12" x14ac:dyDescent="0.3">
      <c r="A415" s="35"/>
      <c r="B415" s="40" t="s">
        <v>921</v>
      </c>
      <c r="C415" s="41" t="s">
        <v>910</v>
      </c>
      <c r="D415" s="41" t="s">
        <v>911</v>
      </c>
      <c r="E415" s="41" t="s">
        <v>920</v>
      </c>
      <c r="F415" s="42">
        <v>144</v>
      </c>
      <c r="G415" s="43">
        <v>0.68</v>
      </c>
      <c r="H415" s="43">
        <v>0.62</v>
      </c>
      <c r="I415" s="43">
        <v>0.54</v>
      </c>
      <c r="J415" s="44"/>
      <c r="K415" s="45" t="str">
        <f t="shared" si="12"/>
        <v>-</v>
      </c>
      <c r="L415" s="46" t="str">
        <f t="shared" si="13"/>
        <v>-  €</v>
      </c>
    </row>
    <row r="416" spans="1:12" x14ac:dyDescent="0.3">
      <c r="A416" s="35"/>
      <c r="B416" s="40" t="s">
        <v>922</v>
      </c>
      <c r="C416" s="41" t="s">
        <v>910</v>
      </c>
      <c r="D416" s="41" t="s">
        <v>911</v>
      </c>
      <c r="E416" s="41" t="s">
        <v>923</v>
      </c>
      <c r="F416" s="42">
        <v>144</v>
      </c>
      <c r="G416" s="43">
        <v>0.63</v>
      </c>
      <c r="H416" s="43">
        <v>0.57000000000000006</v>
      </c>
      <c r="I416" s="43">
        <v>0.49</v>
      </c>
      <c r="J416" s="44"/>
      <c r="K416" s="45" t="str">
        <f t="shared" si="12"/>
        <v>-</v>
      </c>
      <c r="L416" s="46" t="str">
        <f t="shared" si="13"/>
        <v>-  €</v>
      </c>
    </row>
    <row r="417" spans="1:12" x14ac:dyDescent="0.3">
      <c r="A417" s="35"/>
      <c r="B417" s="40" t="s">
        <v>924</v>
      </c>
      <c r="C417" s="41" t="s">
        <v>925</v>
      </c>
      <c r="D417" s="41" t="s">
        <v>926</v>
      </c>
      <c r="E417" s="41"/>
      <c r="F417" s="42">
        <v>150</v>
      </c>
      <c r="G417" s="43">
        <v>0.76</v>
      </c>
      <c r="H417" s="43">
        <v>0.69000000000000006</v>
      </c>
      <c r="I417" s="43">
        <v>0.62</v>
      </c>
      <c r="J417" s="44"/>
      <c r="K417" s="45" t="str">
        <f t="shared" si="12"/>
        <v>-</v>
      </c>
      <c r="L417" s="46" t="str">
        <f t="shared" si="13"/>
        <v>-  €</v>
      </c>
    </row>
    <row r="418" spans="1:12" x14ac:dyDescent="0.3">
      <c r="A418" s="35"/>
      <c r="B418" s="40" t="s">
        <v>927</v>
      </c>
      <c r="C418" s="41" t="s">
        <v>928</v>
      </c>
      <c r="D418" s="41" t="s">
        <v>929</v>
      </c>
      <c r="E418" s="41" t="s">
        <v>930</v>
      </c>
      <c r="F418" s="42">
        <v>144</v>
      </c>
      <c r="G418" s="43">
        <v>0.76</v>
      </c>
      <c r="H418" s="43">
        <v>0.69000000000000006</v>
      </c>
      <c r="I418" s="43">
        <v>0.62</v>
      </c>
      <c r="J418" s="44"/>
      <c r="K418" s="45" t="str">
        <f t="shared" si="12"/>
        <v>-</v>
      </c>
      <c r="L418" s="46" t="str">
        <f t="shared" si="13"/>
        <v>-  €</v>
      </c>
    </row>
    <row r="419" spans="1:12" x14ac:dyDescent="0.3">
      <c r="A419" s="35"/>
      <c r="B419" s="40" t="s">
        <v>931</v>
      </c>
      <c r="C419" s="41" t="s">
        <v>932</v>
      </c>
      <c r="D419" s="41" t="s">
        <v>933</v>
      </c>
      <c r="E419" s="41" t="s">
        <v>934</v>
      </c>
      <c r="F419" s="42">
        <v>150</v>
      </c>
      <c r="G419" s="43">
        <v>1.47</v>
      </c>
      <c r="H419" s="43">
        <v>1.41</v>
      </c>
      <c r="I419" s="43">
        <v>1.33</v>
      </c>
      <c r="J419" s="44"/>
      <c r="K419" s="45" t="str">
        <f t="shared" si="12"/>
        <v>-</v>
      </c>
      <c r="L419" s="46" t="str">
        <f t="shared" si="13"/>
        <v>-  €</v>
      </c>
    </row>
    <row r="420" spans="1:12" x14ac:dyDescent="0.3">
      <c r="A420" s="35"/>
      <c r="B420" s="40" t="s">
        <v>935</v>
      </c>
      <c r="C420" s="41" t="s">
        <v>936</v>
      </c>
      <c r="D420" s="41" t="s">
        <v>937</v>
      </c>
      <c r="E420" s="41" t="s">
        <v>938</v>
      </c>
      <c r="F420" s="42">
        <v>104</v>
      </c>
      <c r="G420" s="43">
        <v>1.74</v>
      </c>
      <c r="H420" s="43">
        <v>1.68</v>
      </c>
      <c r="I420" s="43">
        <v>1.6</v>
      </c>
      <c r="J420" s="44"/>
      <c r="K420" s="45" t="str">
        <f t="shared" si="12"/>
        <v>-</v>
      </c>
      <c r="L420" s="46" t="str">
        <f t="shared" si="13"/>
        <v>-  €</v>
      </c>
    </row>
    <row r="421" spans="1:12" x14ac:dyDescent="0.3">
      <c r="A421" s="35"/>
      <c r="B421" s="40" t="s">
        <v>939</v>
      </c>
      <c r="C421" s="41" t="s">
        <v>936</v>
      </c>
      <c r="D421" s="41" t="s">
        <v>937</v>
      </c>
      <c r="E421" s="41" t="s">
        <v>940</v>
      </c>
      <c r="F421" s="42">
        <v>104</v>
      </c>
      <c r="G421" s="43">
        <v>1.74</v>
      </c>
      <c r="H421" s="43">
        <v>1.68</v>
      </c>
      <c r="I421" s="43">
        <v>1.6</v>
      </c>
      <c r="J421" s="44"/>
      <c r="K421" s="45" t="str">
        <f t="shared" si="12"/>
        <v>-</v>
      </c>
      <c r="L421" s="46" t="str">
        <f t="shared" si="13"/>
        <v>-  €</v>
      </c>
    </row>
    <row r="422" spans="1:12" x14ac:dyDescent="0.3">
      <c r="A422" s="35"/>
      <c r="B422" s="40" t="s">
        <v>941</v>
      </c>
      <c r="C422" s="41" t="s">
        <v>936</v>
      </c>
      <c r="D422" s="41" t="s">
        <v>937</v>
      </c>
      <c r="E422" s="41" t="s">
        <v>942</v>
      </c>
      <c r="F422" s="42">
        <v>104</v>
      </c>
      <c r="G422" s="43">
        <v>1.74</v>
      </c>
      <c r="H422" s="43">
        <v>1.68</v>
      </c>
      <c r="I422" s="43">
        <v>1.6</v>
      </c>
      <c r="J422" s="44"/>
      <c r="K422" s="45" t="str">
        <f t="shared" si="12"/>
        <v>-</v>
      </c>
      <c r="L422" s="46" t="str">
        <f t="shared" si="13"/>
        <v>-  €</v>
      </c>
    </row>
    <row r="423" spans="1:12" x14ac:dyDescent="0.3">
      <c r="A423" s="35"/>
      <c r="B423" s="40" t="s">
        <v>943</v>
      </c>
      <c r="C423" s="41" t="s">
        <v>944</v>
      </c>
      <c r="D423" s="41" t="s">
        <v>945</v>
      </c>
      <c r="E423" s="41" t="s">
        <v>946</v>
      </c>
      <c r="F423" s="42">
        <v>150</v>
      </c>
      <c r="G423" s="43">
        <v>0.72</v>
      </c>
      <c r="H423" s="43">
        <v>0.66</v>
      </c>
      <c r="I423" s="43">
        <v>0.57999999999999996</v>
      </c>
      <c r="J423" s="44"/>
      <c r="K423" s="45" t="str">
        <f t="shared" si="12"/>
        <v>-</v>
      </c>
      <c r="L423" s="46" t="str">
        <f t="shared" si="13"/>
        <v>-  €</v>
      </c>
    </row>
    <row r="424" spans="1:12" x14ac:dyDescent="0.3">
      <c r="A424" s="35"/>
      <c r="B424" s="40" t="s">
        <v>947</v>
      </c>
      <c r="C424" s="41" t="s">
        <v>944</v>
      </c>
      <c r="D424" s="41" t="s">
        <v>945</v>
      </c>
      <c r="E424" s="41" t="s">
        <v>948</v>
      </c>
      <c r="F424" s="42">
        <v>150</v>
      </c>
      <c r="G424" s="43">
        <v>1.31</v>
      </c>
      <c r="H424" s="43">
        <v>1.24</v>
      </c>
      <c r="I424" s="43">
        <v>1.17</v>
      </c>
      <c r="J424" s="44"/>
      <c r="K424" s="45" t="str">
        <f t="shared" si="12"/>
        <v>-</v>
      </c>
      <c r="L424" s="46" t="str">
        <f t="shared" si="13"/>
        <v>-  €</v>
      </c>
    </row>
    <row r="425" spans="1:12" x14ac:dyDescent="0.3">
      <c r="A425" s="35"/>
      <c r="B425" s="40" t="s">
        <v>949</v>
      </c>
      <c r="C425" s="41" t="s">
        <v>944</v>
      </c>
      <c r="D425" s="41" t="s">
        <v>945</v>
      </c>
      <c r="E425" s="41" t="s">
        <v>950</v>
      </c>
      <c r="F425" s="42">
        <v>150</v>
      </c>
      <c r="G425" s="43">
        <v>1.31</v>
      </c>
      <c r="H425" s="43">
        <v>1.24</v>
      </c>
      <c r="I425" s="43">
        <v>1.17</v>
      </c>
      <c r="J425" s="44"/>
      <c r="K425" s="45" t="str">
        <f t="shared" si="12"/>
        <v>-</v>
      </c>
      <c r="L425" s="46" t="str">
        <f t="shared" si="13"/>
        <v>-  €</v>
      </c>
    </row>
    <row r="426" spans="1:12" x14ac:dyDescent="0.3">
      <c r="A426" s="35"/>
      <c r="B426" s="40" t="s">
        <v>951</v>
      </c>
      <c r="C426" s="41" t="s">
        <v>944</v>
      </c>
      <c r="D426" s="41" t="s">
        <v>945</v>
      </c>
      <c r="E426" s="41" t="s">
        <v>952</v>
      </c>
      <c r="F426" s="42">
        <v>150</v>
      </c>
      <c r="G426" s="43">
        <v>1.31</v>
      </c>
      <c r="H426" s="43">
        <v>1.24</v>
      </c>
      <c r="I426" s="43">
        <v>1.17</v>
      </c>
      <c r="J426" s="44"/>
      <c r="K426" s="45" t="str">
        <f t="shared" si="12"/>
        <v>-</v>
      </c>
      <c r="L426" s="46" t="str">
        <f t="shared" si="13"/>
        <v>-  €</v>
      </c>
    </row>
    <row r="427" spans="1:12" x14ac:dyDescent="0.3">
      <c r="A427" s="35"/>
      <c r="B427" s="40" t="s">
        <v>953</v>
      </c>
      <c r="C427" s="41" t="s">
        <v>954</v>
      </c>
      <c r="D427" s="41" t="s">
        <v>955</v>
      </c>
      <c r="E427" s="41" t="s">
        <v>956</v>
      </c>
      <c r="F427" s="42">
        <v>150</v>
      </c>
      <c r="G427" s="43">
        <v>0.68</v>
      </c>
      <c r="H427" s="43">
        <v>0.62</v>
      </c>
      <c r="I427" s="43">
        <v>0.54</v>
      </c>
      <c r="J427" s="44"/>
      <c r="K427" s="45" t="str">
        <f t="shared" si="12"/>
        <v>-</v>
      </c>
      <c r="L427" s="46" t="str">
        <f t="shared" si="13"/>
        <v>-  €</v>
      </c>
    </row>
    <row r="428" spans="1:12" x14ac:dyDescent="0.3">
      <c r="A428" s="35"/>
      <c r="B428" s="40" t="s">
        <v>957</v>
      </c>
      <c r="C428" s="41" t="s">
        <v>954</v>
      </c>
      <c r="D428" s="41" t="s">
        <v>955</v>
      </c>
      <c r="E428" s="41" t="s">
        <v>958</v>
      </c>
      <c r="F428" s="42">
        <v>150</v>
      </c>
      <c r="G428" s="43">
        <v>0.68</v>
      </c>
      <c r="H428" s="43">
        <v>0.62</v>
      </c>
      <c r="I428" s="43">
        <v>0.54</v>
      </c>
      <c r="J428" s="44"/>
      <c r="K428" s="45" t="str">
        <f t="shared" si="12"/>
        <v>-</v>
      </c>
      <c r="L428" s="46" t="str">
        <f t="shared" si="13"/>
        <v>-  €</v>
      </c>
    </row>
    <row r="429" spans="1:12" x14ac:dyDescent="0.3">
      <c r="A429" s="35"/>
      <c r="B429" s="40" t="s">
        <v>959</v>
      </c>
      <c r="C429" s="41" t="s">
        <v>954</v>
      </c>
      <c r="D429" s="41" t="s">
        <v>955</v>
      </c>
      <c r="E429" s="41" t="s">
        <v>960</v>
      </c>
      <c r="F429" s="42">
        <v>150</v>
      </c>
      <c r="G429" s="43">
        <v>0.68</v>
      </c>
      <c r="H429" s="43">
        <v>0.62</v>
      </c>
      <c r="I429" s="43">
        <v>0.54</v>
      </c>
      <c r="J429" s="44"/>
      <c r="K429" s="45" t="str">
        <f t="shared" si="12"/>
        <v>-</v>
      </c>
      <c r="L429" s="46" t="str">
        <f t="shared" si="13"/>
        <v>-  €</v>
      </c>
    </row>
    <row r="430" spans="1:12" x14ac:dyDescent="0.3">
      <c r="A430" s="35"/>
      <c r="B430" s="40" t="s">
        <v>961</v>
      </c>
      <c r="C430" s="41" t="s">
        <v>954</v>
      </c>
      <c r="D430" s="41" t="s">
        <v>955</v>
      </c>
      <c r="E430" s="41" t="s">
        <v>962</v>
      </c>
      <c r="F430" s="42">
        <v>150</v>
      </c>
      <c r="G430" s="43">
        <v>0.68</v>
      </c>
      <c r="H430" s="43">
        <v>0.62</v>
      </c>
      <c r="I430" s="43">
        <v>0.54</v>
      </c>
      <c r="J430" s="44"/>
      <c r="K430" s="45" t="str">
        <f t="shared" si="12"/>
        <v>-</v>
      </c>
      <c r="L430" s="46" t="str">
        <f t="shared" si="13"/>
        <v>-  €</v>
      </c>
    </row>
    <row r="431" spans="1:12" x14ac:dyDescent="0.3">
      <c r="A431" s="35"/>
      <c r="B431" s="40" t="s">
        <v>963</v>
      </c>
      <c r="C431" s="41" t="s">
        <v>954</v>
      </c>
      <c r="D431" s="41" t="s">
        <v>955</v>
      </c>
      <c r="E431" s="41" t="s">
        <v>964</v>
      </c>
      <c r="F431" s="42">
        <v>150</v>
      </c>
      <c r="G431" s="43">
        <v>0.68</v>
      </c>
      <c r="H431" s="43">
        <v>0.62</v>
      </c>
      <c r="I431" s="43">
        <v>0.54</v>
      </c>
      <c r="J431" s="44"/>
      <c r="K431" s="45" t="str">
        <f t="shared" si="12"/>
        <v>-</v>
      </c>
      <c r="L431" s="46" t="str">
        <f t="shared" si="13"/>
        <v>-  €</v>
      </c>
    </row>
    <row r="432" spans="1:12" x14ac:dyDescent="0.3">
      <c r="A432" s="35"/>
      <c r="B432" s="40" t="s">
        <v>965</v>
      </c>
      <c r="C432" s="41" t="s">
        <v>966</v>
      </c>
      <c r="D432" s="41" t="s">
        <v>967</v>
      </c>
      <c r="E432" s="41" t="s">
        <v>968</v>
      </c>
      <c r="F432" s="42">
        <v>150</v>
      </c>
      <c r="G432" s="43">
        <v>0.68</v>
      </c>
      <c r="H432" s="43">
        <v>0.62</v>
      </c>
      <c r="I432" s="43">
        <v>0.54</v>
      </c>
      <c r="J432" s="44"/>
      <c r="K432" s="45" t="str">
        <f t="shared" si="12"/>
        <v>-</v>
      </c>
      <c r="L432" s="46" t="str">
        <f t="shared" si="13"/>
        <v>-  €</v>
      </c>
    </row>
    <row r="433" spans="1:12" x14ac:dyDescent="0.3">
      <c r="A433" s="35"/>
      <c r="B433" s="40" t="s">
        <v>969</v>
      </c>
      <c r="C433" s="41" t="s">
        <v>966</v>
      </c>
      <c r="D433" s="41" t="s">
        <v>967</v>
      </c>
      <c r="E433" s="41" t="s">
        <v>970</v>
      </c>
      <c r="F433" s="42">
        <v>150</v>
      </c>
      <c r="G433" s="43">
        <v>0.68</v>
      </c>
      <c r="H433" s="43">
        <v>0.62</v>
      </c>
      <c r="I433" s="43">
        <v>0.54</v>
      </c>
      <c r="J433" s="44"/>
      <c r="K433" s="45" t="str">
        <f t="shared" si="12"/>
        <v>-</v>
      </c>
      <c r="L433" s="46" t="str">
        <f t="shared" si="13"/>
        <v>-  €</v>
      </c>
    </row>
    <row r="434" spans="1:12" x14ac:dyDescent="0.3">
      <c r="A434" s="35"/>
      <c r="B434" s="40" t="s">
        <v>971</v>
      </c>
      <c r="C434" s="41" t="s">
        <v>972</v>
      </c>
      <c r="D434" s="41" t="s">
        <v>973</v>
      </c>
      <c r="E434" s="41"/>
      <c r="F434" s="42">
        <v>84</v>
      </c>
      <c r="G434" s="43">
        <v>0.66</v>
      </c>
      <c r="H434" s="43">
        <v>0.59</v>
      </c>
      <c r="I434" s="43">
        <v>0.52</v>
      </c>
      <c r="J434" s="44"/>
      <c r="K434" s="45" t="str">
        <f t="shared" si="12"/>
        <v>-</v>
      </c>
      <c r="L434" s="46" t="str">
        <f t="shared" si="13"/>
        <v>-  €</v>
      </c>
    </row>
    <row r="435" spans="1:12" x14ac:dyDescent="0.3">
      <c r="A435" s="35"/>
      <c r="B435" s="40" t="s">
        <v>974</v>
      </c>
      <c r="C435" s="41" t="s">
        <v>975</v>
      </c>
      <c r="D435" s="41" t="s">
        <v>976</v>
      </c>
      <c r="E435" s="41" t="s">
        <v>977</v>
      </c>
      <c r="F435" s="42">
        <v>66</v>
      </c>
      <c r="G435" s="43">
        <v>1.47</v>
      </c>
      <c r="H435" s="43">
        <v>1.41</v>
      </c>
      <c r="I435" s="43">
        <v>1.33</v>
      </c>
      <c r="J435" s="44"/>
      <c r="K435" s="45" t="str">
        <f t="shared" si="12"/>
        <v>-</v>
      </c>
      <c r="L435" s="46" t="str">
        <f t="shared" si="13"/>
        <v>-  €</v>
      </c>
    </row>
    <row r="436" spans="1:12" x14ac:dyDescent="0.3">
      <c r="A436" s="35"/>
      <c r="B436" s="40" t="s">
        <v>978</v>
      </c>
      <c r="C436" s="41" t="s">
        <v>975</v>
      </c>
      <c r="D436" s="41" t="s">
        <v>976</v>
      </c>
      <c r="E436" s="41"/>
      <c r="F436" s="42">
        <v>150</v>
      </c>
      <c r="G436" s="43">
        <v>0.55000000000000004</v>
      </c>
      <c r="H436" s="43">
        <v>0.49</v>
      </c>
      <c r="I436" s="43">
        <v>0.41000000000000003</v>
      </c>
      <c r="J436" s="44"/>
      <c r="K436" s="45" t="str">
        <f t="shared" si="12"/>
        <v>-</v>
      </c>
      <c r="L436" s="46" t="str">
        <f t="shared" si="13"/>
        <v>-  €</v>
      </c>
    </row>
    <row r="437" spans="1:12" x14ac:dyDescent="0.3">
      <c r="A437" s="35"/>
      <c r="B437" s="40" t="s">
        <v>979</v>
      </c>
      <c r="C437" s="41" t="s">
        <v>980</v>
      </c>
      <c r="D437" s="41" t="s">
        <v>981</v>
      </c>
      <c r="E437" s="41" t="s">
        <v>982</v>
      </c>
      <c r="F437" s="42">
        <v>104</v>
      </c>
      <c r="G437" s="43">
        <v>0.74</v>
      </c>
      <c r="H437" s="43">
        <v>0.68</v>
      </c>
      <c r="I437" s="43">
        <v>0.6</v>
      </c>
      <c r="J437" s="44"/>
      <c r="K437" s="45" t="str">
        <f t="shared" si="12"/>
        <v>-</v>
      </c>
      <c r="L437" s="46" t="str">
        <f t="shared" si="13"/>
        <v>-  €</v>
      </c>
    </row>
    <row r="438" spans="1:12" x14ac:dyDescent="0.3">
      <c r="A438" s="35"/>
      <c r="B438" s="40" t="s">
        <v>983</v>
      </c>
      <c r="C438" s="41" t="s">
        <v>984</v>
      </c>
      <c r="D438" s="41" t="s">
        <v>985</v>
      </c>
      <c r="E438" s="41" t="s">
        <v>986</v>
      </c>
      <c r="F438" s="42">
        <v>104</v>
      </c>
      <c r="G438" s="43">
        <v>0.76</v>
      </c>
      <c r="H438" s="43">
        <v>0.69000000000000006</v>
      </c>
      <c r="I438" s="43">
        <v>0.62</v>
      </c>
      <c r="J438" s="44"/>
      <c r="K438" s="45" t="str">
        <f t="shared" si="12"/>
        <v>-</v>
      </c>
      <c r="L438" s="46" t="str">
        <f t="shared" si="13"/>
        <v>-  €</v>
      </c>
    </row>
    <row r="439" spans="1:12" x14ac:dyDescent="0.3">
      <c r="A439" s="35"/>
      <c r="B439" s="40" t="s">
        <v>987</v>
      </c>
      <c r="C439" s="41" t="s">
        <v>984</v>
      </c>
      <c r="D439" s="41" t="s">
        <v>985</v>
      </c>
      <c r="E439" s="41" t="s">
        <v>988</v>
      </c>
      <c r="F439" s="42">
        <v>104</v>
      </c>
      <c r="G439" s="43">
        <v>0.76</v>
      </c>
      <c r="H439" s="43">
        <v>0.69000000000000006</v>
      </c>
      <c r="I439" s="43">
        <v>0.62</v>
      </c>
      <c r="J439" s="44"/>
      <c r="K439" s="45" t="str">
        <f t="shared" si="12"/>
        <v>-</v>
      </c>
      <c r="L439" s="46" t="str">
        <f t="shared" si="13"/>
        <v>-  €</v>
      </c>
    </row>
    <row r="440" spans="1:12" x14ac:dyDescent="0.3">
      <c r="A440" s="35"/>
      <c r="B440" s="40" t="s">
        <v>989</v>
      </c>
      <c r="C440" s="41" t="s">
        <v>984</v>
      </c>
      <c r="D440" s="41" t="s">
        <v>985</v>
      </c>
      <c r="E440" s="41" t="s">
        <v>990</v>
      </c>
      <c r="F440" s="42">
        <v>104</v>
      </c>
      <c r="G440" s="43">
        <v>1.65</v>
      </c>
      <c r="H440" s="43">
        <v>1.59</v>
      </c>
      <c r="I440" s="43">
        <v>1.51</v>
      </c>
      <c r="J440" s="44"/>
      <c r="K440" s="45" t="str">
        <f t="shared" si="12"/>
        <v>-</v>
      </c>
      <c r="L440" s="46" t="str">
        <f t="shared" si="13"/>
        <v>-  €</v>
      </c>
    </row>
    <row r="441" spans="1:12" x14ac:dyDescent="0.3">
      <c r="A441" s="35"/>
      <c r="B441" s="40" t="s">
        <v>991</v>
      </c>
      <c r="C441" s="41" t="s">
        <v>984</v>
      </c>
      <c r="D441" s="41" t="s">
        <v>985</v>
      </c>
      <c r="E441" s="41" t="s">
        <v>992</v>
      </c>
      <c r="F441" s="42">
        <v>104</v>
      </c>
      <c r="G441" s="43">
        <v>0.85</v>
      </c>
      <c r="H441" s="43">
        <v>0.78</v>
      </c>
      <c r="I441" s="43">
        <v>0.71</v>
      </c>
      <c r="J441" s="44"/>
      <c r="K441" s="45" t="str">
        <f t="shared" si="12"/>
        <v>-</v>
      </c>
      <c r="L441" s="46" t="str">
        <f t="shared" si="13"/>
        <v>-  €</v>
      </c>
    </row>
    <row r="442" spans="1:12" x14ac:dyDescent="0.3">
      <c r="A442" s="35"/>
      <c r="B442" s="40" t="s">
        <v>993</v>
      </c>
      <c r="C442" s="41" t="s">
        <v>984</v>
      </c>
      <c r="D442" s="41" t="s">
        <v>985</v>
      </c>
      <c r="E442" s="41" t="s">
        <v>994</v>
      </c>
      <c r="F442" s="42">
        <v>104</v>
      </c>
      <c r="G442" s="43">
        <v>1.65</v>
      </c>
      <c r="H442" s="43">
        <v>1.59</v>
      </c>
      <c r="I442" s="43">
        <v>1.51</v>
      </c>
      <c r="J442" s="44"/>
      <c r="K442" s="45" t="str">
        <f t="shared" si="12"/>
        <v>-</v>
      </c>
      <c r="L442" s="46" t="str">
        <f t="shared" si="13"/>
        <v>-  €</v>
      </c>
    </row>
    <row r="443" spans="1:12" x14ac:dyDescent="0.3">
      <c r="A443" s="35"/>
      <c r="B443" s="40" t="s">
        <v>995</v>
      </c>
      <c r="C443" s="41" t="s">
        <v>984</v>
      </c>
      <c r="D443" s="41" t="s">
        <v>985</v>
      </c>
      <c r="E443" s="41" t="s">
        <v>996</v>
      </c>
      <c r="F443" s="42">
        <v>104</v>
      </c>
      <c r="G443" s="43">
        <v>1.65</v>
      </c>
      <c r="H443" s="43">
        <v>1.59</v>
      </c>
      <c r="I443" s="43">
        <v>1.51</v>
      </c>
      <c r="J443" s="44"/>
      <c r="K443" s="45" t="str">
        <f t="shared" si="12"/>
        <v>-</v>
      </c>
      <c r="L443" s="46" t="str">
        <f t="shared" si="13"/>
        <v>-  €</v>
      </c>
    </row>
    <row r="444" spans="1:12" x14ac:dyDescent="0.3">
      <c r="A444" s="35"/>
      <c r="B444" s="40" t="s">
        <v>997</v>
      </c>
      <c r="C444" s="41" t="s">
        <v>984</v>
      </c>
      <c r="D444" s="41" t="s">
        <v>985</v>
      </c>
      <c r="E444" s="41" t="s">
        <v>998</v>
      </c>
      <c r="F444" s="42">
        <v>150</v>
      </c>
      <c r="G444" s="43">
        <v>1.65</v>
      </c>
      <c r="H444" s="43">
        <v>1.59</v>
      </c>
      <c r="I444" s="43">
        <v>1.51</v>
      </c>
      <c r="J444" s="44"/>
      <c r="K444" s="45" t="str">
        <f t="shared" si="12"/>
        <v>-</v>
      </c>
      <c r="L444" s="46" t="str">
        <f t="shared" si="13"/>
        <v>-  €</v>
      </c>
    </row>
    <row r="445" spans="1:12" x14ac:dyDescent="0.3">
      <c r="A445" s="35"/>
      <c r="B445" s="40" t="s">
        <v>999</v>
      </c>
      <c r="C445" s="41" t="s">
        <v>984</v>
      </c>
      <c r="D445" s="41" t="s">
        <v>985</v>
      </c>
      <c r="E445" s="41" t="s">
        <v>1000</v>
      </c>
      <c r="F445" s="42">
        <v>104</v>
      </c>
      <c r="G445" s="43">
        <v>1.65</v>
      </c>
      <c r="H445" s="43">
        <v>1.59</v>
      </c>
      <c r="I445" s="43">
        <v>1.51</v>
      </c>
      <c r="J445" s="44"/>
      <c r="K445" s="45" t="str">
        <f t="shared" si="12"/>
        <v>-</v>
      </c>
      <c r="L445" s="46" t="str">
        <f t="shared" si="13"/>
        <v>-  €</v>
      </c>
    </row>
    <row r="446" spans="1:12" x14ac:dyDescent="0.3">
      <c r="A446" s="35"/>
      <c r="B446" s="40" t="s">
        <v>1001</v>
      </c>
      <c r="C446" s="41" t="s">
        <v>984</v>
      </c>
      <c r="D446" s="41" t="s">
        <v>985</v>
      </c>
      <c r="E446" s="41" t="s">
        <v>1002</v>
      </c>
      <c r="F446" s="42">
        <v>104</v>
      </c>
      <c r="G446" s="43">
        <v>0.76</v>
      </c>
      <c r="H446" s="43">
        <v>0.69000000000000006</v>
      </c>
      <c r="I446" s="43">
        <v>0.62</v>
      </c>
      <c r="J446" s="44"/>
      <c r="K446" s="45" t="str">
        <f t="shared" si="12"/>
        <v>-</v>
      </c>
      <c r="L446" s="46" t="str">
        <f t="shared" si="13"/>
        <v>-  €</v>
      </c>
    </row>
    <row r="447" spans="1:12" x14ac:dyDescent="0.3">
      <c r="A447" s="35"/>
      <c r="B447" s="40" t="s">
        <v>1003</v>
      </c>
      <c r="C447" s="41" t="s">
        <v>984</v>
      </c>
      <c r="D447" s="41" t="s">
        <v>985</v>
      </c>
      <c r="E447" s="41" t="s">
        <v>1004</v>
      </c>
      <c r="F447" s="42">
        <v>150</v>
      </c>
      <c r="G447" s="43">
        <v>1.74</v>
      </c>
      <c r="H447" s="43">
        <v>1.68</v>
      </c>
      <c r="I447" s="43">
        <v>1.6</v>
      </c>
      <c r="J447" s="44"/>
      <c r="K447" s="45" t="str">
        <f t="shared" si="12"/>
        <v>-</v>
      </c>
      <c r="L447" s="46" t="str">
        <f t="shared" si="13"/>
        <v>-  €</v>
      </c>
    </row>
    <row r="448" spans="1:12" x14ac:dyDescent="0.3">
      <c r="A448" s="35"/>
      <c r="B448" s="40" t="s">
        <v>1005</v>
      </c>
      <c r="C448" s="41" t="s">
        <v>984</v>
      </c>
      <c r="D448" s="41" t="s">
        <v>985</v>
      </c>
      <c r="E448" s="41" t="s">
        <v>1006</v>
      </c>
      <c r="F448" s="42">
        <v>150</v>
      </c>
      <c r="G448" s="43">
        <v>1.74</v>
      </c>
      <c r="H448" s="43">
        <v>1.68</v>
      </c>
      <c r="I448" s="43">
        <v>1.6</v>
      </c>
      <c r="J448" s="44"/>
      <c r="K448" s="45" t="str">
        <f t="shared" si="12"/>
        <v>-</v>
      </c>
      <c r="L448" s="46" t="str">
        <f t="shared" si="13"/>
        <v>-  €</v>
      </c>
    </row>
    <row r="449" spans="1:12" x14ac:dyDescent="0.3">
      <c r="A449" s="35"/>
      <c r="B449" s="40" t="s">
        <v>1007</v>
      </c>
      <c r="C449" s="41" t="s">
        <v>984</v>
      </c>
      <c r="D449" s="41" t="s">
        <v>985</v>
      </c>
      <c r="E449" s="41" t="s">
        <v>1008</v>
      </c>
      <c r="F449" s="42">
        <v>104</v>
      </c>
      <c r="G449" s="43">
        <v>0.76</v>
      </c>
      <c r="H449" s="43">
        <v>0.69000000000000006</v>
      </c>
      <c r="I449" s="43">
        <v>0.62</v>
      </c>
      <c r="J449" s="44"/>
      <c r="K449" s="45" t="str">
        <f t="shared" si="12"/>
        <v>-</v>
      </c>
      <c r="L449" s="46" t="str">
        <f t="shared" si="13"/>
        <v>-  €</v>
      </c>
    </row>
    <row r="450" spans="1:12" x14ac:dyDescent="0.3">
      <c r="A450" s="35"/>
      <c r="B450" s="40" t="s">
        <v>1009</v>
      </c>
      <c r="C450" s="41" t="s">
        <v>984</v>
      </c>
      <c r="D450" s="41" t="s">
        <v>985</v>
      </c>
      <c r="E450" s="41" t="s">
        <v>398</v>
      </c>
      <c r="F450" s="42">
        <v>104</v>
      </c>
      <c r="G450" s="43">
        <v>0.76</v>
      </c>
      <c r="H450" s="43">
        <v>0.69000000000000006</v>
      </c>
      <c r="I450" s="43">
        <v>0.62</v>
      </c>
      <c r="J450" s="44"/>
      <c r="K450" s="45" t="str">
        <f t="shared" si="12"/>
        <v>-</v>
      </c>
      <c r="L450" s="46" t="str">
        <f t="shared" si="13"/>
        <v>-  €</v>
      </c>
    </row>
    <row r="451" spans="1:12" x14ac:dyDescent="0.3">
      <c r="A451" s="35"/>
      <c r="B451" s="40" t="s">
        <v>1010</v>
      </c>
      <c r="C451" s="41" t="s">
        <v>984</v>
      </c>
      <c r="D451" s="41" t="s">
        <v>985</v>
      </c>
      <c r="E451" s="41" t="s">
        <v>1011</v>
      </c>
      <c r="F451" s="42">
        <v>104</v>
      </c>
      <c r="G451" s="43">
        <v>0.81</v>
      </c>
      <c r="H451" s="43">
        <v>0.74</v>
      </c>
      <c r="I451" s="43">
        <v>0.67</v>
      </c>
      <c r="J451" s="44"/>
      <c r="K451" s="45" t="str">
        <f t="shared" si="12"/>
        <v>-</v>
      </c>
      <c r="L451" s="46" t="str">
        <f t="shared" si="13"/>
        <v>-  €</v>
      </c>
    </row>
    <row r="452" spans="1:12" x14ac:dyDescent="0.3">
      <c r="A452" s="35"/>
      <c r="B452" s="40" t="s">
        <v>1012</v>
      </c>
      <c r="C452" s="41" t="s">
        <v>984</v>
      </c>
      <c r="D452" s="41" t="s">
        <v>985</v>
      </c>
      <c r="E452" s="41" t="s">
        <v>1013</v>
      </c>
      <c r="F452" s="42">
        <v>104</v>
      </c>
      <c r="G452" s="43">
        <v>1.65</v>
      </c>
      <c r="H452" s="43">
        <v>1.59</v>
      </c>
      <c r="I452" s="43">
        <v>1.51</v>
      </c>
      <c r="J452" s="44"/>
      <c r="K452" s="45" t="str">
        <f t="shared" si="12"/>
        <v>-</v>
      </c>
      <c r="L452" s="46" t="str">
        <f t="shared" si="13"/>
        <v>-  €</v>
      </c>
    </row>
    <row r="453" spans="1:12" x14ac:dyDescent="0.3">
      <c r="A453" s="35"/>
      <c r="B453" s="40" t="s">
        <v>1509</v>
      </c>
      <c r="C453" s="41" t="s">
        <v>1510</v>
      </c>
      <c r="D453" s="41" t="s">
        <v>1511</v>
      </c>
      <c r="E453" s="41"/>
      <c r="F453" s="42">
        <v>104</v>
      </c>
      <c r="G453" s="43">
        <v>0.99</v>
      </c>
      <c r="H453" s="43">
        <v>0.92</v>
      </c>
      <c r="I453" s="43">
        <v>0.85</v>
      </c>
      <c r="J453" s="44"/>
      <c r="K453" s="45" t="str">
        <f t="shared" si="12"/>
        <v>-</v>
      </c>
      <c r="L453" s="46" t="str">
        <f t="shared" si="13"/>
        <v>-  €</v>
      </c>
    </row>
    <row r="454" spans="1:12" x14ac:dyDescent="0.3">
      <c r="A454" s="35"/>
      <c r="B454" s="40" t="s">
        <v>1014</v>
      </c>
      <c r="C454" s="41" t="s">
        <v>1015</v>
      </c>
      <c r="D454" s="41" t="s">
        <v>1016</v>
      </c>
      <c r="E454" s="41" t="s">
        <v>1017</v>
      </c>
      <c r="F454" s="42">
        <v>104</v>
      </c>
      <c r="G454" s="43">
        <v>0.99</v>
      </c>
      <c r="H454" s="43">
        <v>0.92</v>
      </c>
      <c r="I454" s="43">
        <v>0.85</v>
      </c>
      <c r="J454" s="44"/>
      <c r="K454" s="45" t="str">
        <f t="shared" si="12"/>
        <v>-</v>
      </c>
      <c r="L454" s="46" t="str">
        <f t="shared" si="13"/>
        <v>-  €</v>
      </c>
    </row>
    <row r="455" spans="1:12" x14ac:dyDescent="0.3">
      <c r="A455" s="35"/>
      <c r="B455" s="40" t="s">
        <v>1512</v>
      </c>
      <c r="C455" s="41" t="s">
        <v>1015</v>
      </c>
      <c r="D455" s="41" t="s">
        <v>1016</v>
      </c>
      <c r="E455" s="41" t="s">
        <v>1513</v>
      </c>
      <c r="F455" s="42">
        <v>104</v>
      </c>
      <c r="G455" s="43">
        <v>0.99</v>
      </c>
      <c r="H455" s="43">
        <v>0.92</v>
      </c>
      <c r="I455" s="43">
        <v>0.85</v>
      </c>
      <c r="J455" s="44"/>
      <c r="K455" s="45" t="str">
        <f t="shared" si="12"/>
        <v>-</v>
      </c>
      <c r="L455" s="46" t="str">
        <f t="shared" si="13"/>
        <v>-  €</v>
      </c>
    </row>
    <row r="456" spans="1:12" x14ac:dyDescent="0.3">
      <c r="A456" s="35"/>
      <c r="B456" s="40" t="s">
        <v>1514</v>
      </c>
      <c r="C456" s="41" t="s">
        <v>1015</v>
      </c>
      <c r="D456" s="41" t="s">
        <v>1016</v>
      </c>
      <c r="E456" s="41" t="s">
        <v>1515</v>
      </c>
      <c r="F456" s="42">
        <v>104</v>
      </c>
      <c r="G456" s="43">
        <v>0.99</v>
      </c>
      <c r="H456" s="43">
        <v>0.92</v>
      </c>
      <c r="I456" s="43">
        <v>0.85</v>
      </c>
      <c r="J456" s="44"/>
      <c r="K456" s="45" t="str">
        <f t="shared" si="12"/>
        <v>-</v>
      </c>
      <c r="L456" s="46" t="str">
        <f t="shared" si="13"/>
        <v>-  €</v>
      </c>
    </row>
    <row r="457" spans="1:12" x14ac:dyDescent="0.3">
      <c r="A457" s="35"/>
      <c r="B457" s="40" t="s">
        <v>1018</v>
      </c>
      <c r="C457" s="41" t="s">
        <v>1019</v>
      </c>
      <c r="D457" s="41" t="s">
        <v>1020</v>
      </c>
      <c r="E457" s="41" t="s">
        <v>1021</v>
      </c>
      <c r="F457" s="42">
        <v>104</v>
      </c>
      <c r="G457" s="43">
        <v>1.74</v>
      </c>
      <c r="H457" s="43">
        <v>1.68</v>
      </c>
      <c r="I457" s="43">
        <v>1.6</v>
      </c>
      <c r="J457" s="44"/>
      <c r="K457" s="45" t="str">
        <f t="shared" si="12"/>
        <v>-</v>
      </c>
      <c r="L457" s="46" t="str">
        <f t="shared" si="13"/>
        <v>-  €</v>
      </c>
    </row>
    <row r="458" spans="1:12" x14ac:dyDescent="0.3">
      <c r="A458" s="35"/>
      <c r="B458" s="40" t="s">
        <v>1022</v>
      </c>
      <c r="C458" s="41" t="s">
        <v>1023</v>
      </c>
      <c r="D458" s="41" t="s">
        <v>1024</v>
      </c>
      <c r="E458" s="41" t="s">
        <v>1025</v>
      </c>
      <c r="F458" s="42">
        <v>150</v>
      </c>
      <c r="G458" s="43">
        <v>1.06</v>
      </c>
      <c r="H458" s="43">
        <v>1</v>
      </c>
      <c r="I458" s="43">
        <v>0.92</v>
      </c>
      <c r="J458" s="44"/>
      <c r="K458" s="45" t="str">
        <f t="shared" si="12"/>
        <v>-</v>
      </c>
      <c r="L458" s="46" t="str">
        <f t="shared" si="13"/>
        <v>-  €</v>
      </c>
    </row>
    <row r="459" spans="1:12" x14ac:dyDescent="0.3">
      <c r="A459" s="35"/>
      <c r="B459" s="40" t="s">
        <v>1026</v>
      </c>
      <c r="C459" s="41" t="s">
        <v>1027</v>
      </c>
      <c r="D459" s="41" t="s">
        <v>1028</v>
      </c>
      <c r="E459" s="41" t="s">
        <v>1029</v>
      </c>
      <c r="F459" s="42">
        <v>150</v>
      </c>
      <c r="G459" s="43">
        <v>1.06</v>
      </c>
      <c r="H459" s="43">
        <v>1</v>
      </c>
      <c r="I459" s="43">
        <v>0.92</v>
      </c>
      <c r="J459" s="44"/>
      <c r="K459" s="45" t="str">
        <f t="shared" si="12"/>
        <v>-</v>
      </c>
      <c r="L459" s="46" t="str">
        <f t="shared" si="13"/>
        <v>-  €</v>
      </c>
    </row>
    <row r="460" spans="1:12" s="151" customFormat="1" hidden="1" x14ac:dyDescent="0.3">
      <c r="A460" s="143"/>
      <c r="B460" s="144" t="s">
        <v>1030</v>
      </c>
      <c r="C460" s="145" t="s">
        <v>1031</v>
      </c>
      <c r="D460" s="145" t="s">
        <v>1032</v>
      </c>
      <c r="E460" s="145" t="s">
        <v>1033</v>
      </c>
      <c r="F460" s="146">
        <v>150</v>
      </c>
      <c r="G460" s="147">
        <v>1.06</v>
      </c>
      <c r="H460" s="147">
        <v>1</v>
      </c>
      <c r="I460" s="147">
        <v>0.92</v>
      </c>
      <c r="J460" s="148"/>
      <c r="K460" s="149" t="str">
        <f t="shared" si="12"/>
        <v>-</v>
      </c>
      <c r="L460" s="150" t="str">
        <f t="shared" si="13"/>
        <v>-  €</v>
      </c>
    </row>
    <row r="461" spans="1:12" x14ac:dyDescent="0.3">
      <c r="A461" s="35"/>
      <c r="B461" s="40" t="s">
        <v>1034</v>
      </c>
      <c r="C461" s="41" t="s">
        <v>1035</v>
      </c>
      <c r="D461" s="41" t="s">
        <v>1036</v>
      </c>
      <c r="E461" s="41" t="s">
        <v>58</v>
      </c>
      <c r="F461" s="42">
        <v>150</v>
      </c>
      <c r="G461" s="43">
        <v>1.06</v>
      </c>
      <c r="H461" s="43">
        <v>1</v>
      </c>
      <c r="I461" s="43">
        <v>0.92</v>
      </c>
      <c r="J461" s="44"/>
      <c r="K461" s="45" t="str">
        <f t="shared" si="12"/>
        <v>-</v>
      </c>
      <c r="L461" s="46" t="str">
        <f t="shared" si="13"/>
        <v>-  €</v>
      </c>
    </row>
    <row r="462" spans="1:12" x14ac:dyDescent="0.3">
      <c r="A462" s="35"/>
      <c r="B462" s="40" t="s">
        <v>1037</v>
      </c>
      <c r="C462" s="41" t="s">
        <v>1038</v>
      </c>
      <c r="D462" s="41" t="s">
        <v>1039</v>
      </c>
      <c r="E462" s="41" t="s">
        <v>1040</v>
      </c>
      <c r="F462" s="42">
        <v>84</v>
      </c>
      <c r="G462" s="43">
        <v>1.73</v>
      </c>
      <c r="H462" s="43">
        <v>1.66</v>
      </c>
      <c r="I462" s="43">
        <v>1.59</v>
      </c>
      <c r="J462" s="44"/>
      <c r="K462" s="45" t="str">
        <f t="shared" si="12"/>
        <v>-</v>
      </c>
      <c r="L462" s="46" t="str">
        <f t="shared" si="13"/>
        <v>-  €</v>
      </c>
    </row>
    <row r="463" spans="1:12" x14ac:dyDescent="0.3">
      <c r="A463" s="35"/>
      <c r="B463" s="40" t="s">
        <v>1041</v>
      </c>
      <c r="C463" s="41" t="s">
        <v>1042</v>
      </c>
      <c r="D463" s="41" t="s">
        <v>1043</v>
      </c>
      <c r="E463" s="41" t="s">
        <v>1044</v>
      </c>
      <c r="F463" s="42">
        <v>104</v>
      </c>
      <c r="G463" s="43">
        <v>0.85</v>
      </c>
      <c r="H463" s="43">
        <v>0.78</v>
      </c>
      <c r="I463" s="43">
        <v>0.71</v>
      </c>
      <c r="J463" s="44"/>
      <c r="K463" s="45" t="str">
        <f t="shared" si="12"/>
        <v>-</v>
      </c>
      <c r="L463" s="46" t="str">
        <f t="shared" si="13"/>
        <v>-  €</v>
      </c>
    </row>
    <row r="464" spans="1:12" x14ac:dyDescent="0.3">
      <c r="A464" s="35"/>
      <c r="B464" s="40" t="s">
        <v>1045</v>
      </c>
      <c r="C464" s="41" t="s">
        <v>1046</v>
      </c>
      <c r="D464" s="41" t="s">
        <v>1047</v>
      </c>
      <c r="E464" s="41" t="s">
        <v>1048</v>
      </c>
      <c r="F464" s="42">
        <v>150</v>
      </c>
      <c r="G464" s="43">
        <v>0.57000000000000006</v>
      </c>
      <c r="H464" s="43">
        <v>0.5</v>
      </c>
      <c r="I464" s="43">
        <v>0.44</v>
      </c>
      <c r="J464" s="44"/>
      <c r="K464" s="45" t="str">
        <f t="shared" si="12"/>
        <v>-</v>
      </c>
      <c r="L464" s="46" t="str">
        <f t="shared" si="13"/>
        <v>-  €</v>
      </c>
    </row>
    <row r="465" spans="1:12" x14ac:dyDescent="0.3">
      <c r="A465" s="35"/>
      <c r="B465" s="40" t="s">
        <v>1049</v>
      </c>
      <c r="C465" s="41" t="s">
        <v>1046</v>
      </c>
      <c r="D465" s="41" t="s">
        <v>1047</v>
      </c>
      <c r="E465" s="41" t="s">
        <v>1050</v>
      </c>
      <c r="F465" s="42">
        <v>150</v>
      </c>
      <c r="G465" s="43">
        <v>0.57000000000000006</v>
      </c>
      <c r="H465" s="43">
        <v>0.5</v>
      </c>
      <c r="I465" s="43">
        <v>0.44</v>
      </c>
      <c r="J465" s="44"/>
      <c r="K465" s="45" t="str">
        <f t="shared" si="12"/>
        <v>-</v>
      </c>
      <c r="L465" s="46" t="str">
        <f t="shared" si="13"/>
        <v>-  €</v>
      </c>
    </row>
    <row r="466" spans="1:12" x14ac:dyDescent="0.3">
      <c r="A466" s="35"/>
      <c r="B466" s="40" t="s">
        <v>1051</v>
      </c>
      <c r="C466" s="41" t="s">
        <v>1046</v>
      </c>
      <c r="D466" s="41" t="s">
        <v>1047</v>
      </c>
      <c r="E466" s="41" t="s">
        <v>1052</v>
      </c>
      <c r="F466" s="42">
        <v>150</v>
      </c>
      <c r="G466" s="43">
        <v>0.57000000000000006</v>
      </c>
      <c r="H466" s="43">
        <v>0.5</v>
      </c>
      <c r="I466" s="43">
        <v>0.44</v>
      </c>
      <c r="J466" s="44"/>
      <c r="K466" s="45" t="str">
        <f t="shared" si="12"/>
        <v>-</v>
      </c>
      <c r="L466" s="46" t="str">
        <f t="shared" si="13"/>
        <v>-  €</v>
      </c>
    </row>
    <row r="467" spans="1:12" x14ac:dyDescent="0.3">
      <c r="A467" s="35"/>
      <c r="B467" s="40" t="s">
        <v>1053</v>
      </c>
      <c r="C467" s="41" t="s">
        <v>1054</v>
      </c>
      <c r="D467" s="41" t="s">
        <v>1055</v>
      </c>
      <c r="E467" s="41" t="s">
        <v>1056</v>
      </c>
      <c r="F467" s="42">
        <v>150</v>
      </c>
      <c r="G467" s="43">
        <v>0.46</v>
      </c>
      <c r="H467" s="43">
        <v>0.4</v>
      </c>
      <c r="I467" s="43">
        <v>0.34</v>
      </c>
      <c r="J467" s="44"/>
      <c r="K467" s="45" t="str">
        <f t="shared" si="12"/>
        <v>-</v>
      </c>
      <c r="L467" s="46" t="str">
        <f t="shared" si="13"/>
        <v>-  €</v>
      </c>
    </row>
    <row r="468" spans="1:12" x14ac:dyDescent="0.3">
      <c r="A468" s="35"/>
      <c r="B468" s="40" t="s">
        <v>1057</v>
      </c>
      <c r="C468" s="41" t="s">
        <v>1058</v>
      </c>
      <c r="D468" s="41" t="s">
        <v>1059</v>
      </c>
      <c r="E468" s="41"/>
      <c r="F468" s="42">
        <v>150</v>
      </c>
      <c r="G468" s="43">
        <v>0.55000000000000004</v>
      </c>
      <c r="H468" s="43">
        <v>0.49</v>
      </c>
      <c r="I468" s="43">
        <v>0.41000000000000003</v>
      </c>
      <c r="J468" s="44"/>
      <c r="K468" s="45" t="str">
        <f t="shared" si="12"/>
        <v>-</v>
      </c>
      <c r="L468" s="46" t="str">
        <f t="shared" si="13"/>
        <v>-  €</v>
      </c>
    </row>
    <row r="469" spans="1:12" x14ac:dyDescent="0.3">
      <c r="A469" s="35"/>
      <c r="B469" s="40" t="s">
        <v>1060</v>
      </c>
      <c r="C469" s="41" t="s">
        <v>1061</v>
      </c>
      <c r="D469" s="41" t="s">
        <v>1062</v>
      </c>
      <c r="E469" s="41" t="s">
        <v>1063</v>
      </c>
      <c r="F469" s="42">
        <v>150</v>
      </c>
      <c r="G469" s="43">
        <v>0.55000000000000004</v>
      </c>
      <c r="H469" s="43">
        <v>0.49</v>
      </c>
      <c r="I469" s="43">
        <v>0.41000000000000003</v>
      </c>
      <c r="J469" s="44"/>
      <c r="K469" s="45" t="str">
        <f t="shared" si="12"/>
        <v>-</v>
      </c>
      <c r="L469" s="46" t="str">
        <f t="shared" si="13"/>
        <v>-  €</v>
      </c>
    </row>
    <row r="470" spans="1:12" x14ac:dyDescent="0.3">
      <c r="A470" s="35"/>
      <c r="B470" s="40" t="s">
        <v>1064</v>
      </c>
      <c r="C470" s="41" t="s">
        <v>1061</v>
      </c>
      <c r="D470" s="41" t="s">
        <v>1062</v>
      </c>
      <c r="E470" s="41" t="s">
        <v>1065</v>
      </c>
      <c r="F470" s="42">
        <v>150</v>
      </c>
      <c r="G470" s="43">
        <v>0.55000000000000004</v>
      </c>
      <c r="H470" s="43">
        <v>0.49</v>
      </c>
      <c r="I470" s="43">
        <v>0.41000000000000003</v>
      </c>
      <c r="J470" s="44"/>
      <c r="K470" s="45" t="str">
        <f t="shared" si="12"/>
        <v>-</v>
      </c>
      <c r="L470" s="46" t="str">
        <f t="shared" si="13"/>
        <v>-  €</v>
      </c>
    </row>
    <row r="471" spans="1:12" x14ac:dyDescent="0.3">
      <c r="A471" s="35"/>
      <c r="B471" s="40" t="s">
        <v>1066</v>
      </c>
      <c r="C471" s="41" t="s">
        <v>1061</v>
      </c>
      <c r="D471" s="41" t="s">
        <v>1062</v>
      </c>
      <c r="E471" s="41" t="s">
        <v>1067</v>
      </c>
      <c r="F471" s="42">
        <v>150</v>
      </c>
      <c r="G471" s="43">
        <v>1.29</v>
      </c>
      <c r="H471" s="43">
        <v>1.23</v>
      </c>
      <c r="I471" s="43">
        <v>1.1499999999999999</v>
      </c>
      <c r="J471" s="44"/>
      <c r="K471" s="45" t="str">
        <f t="shared" si="12"/>
        <v>-</v>
      </c>
      <c r="L471" s="46" t="str">
        <f t="shared" si="13"/>
        <v>-  €</v>
      </c>
    </row>
    <row r="472" spans="1:12" s="151" customFormat="1" hidden="1" x14ac:dyDescent="0.3">
      <c r="A472" s="143"/>
      <c r="B472" s="144" t="s">
        <v>1068</v>
      </c>
      <c r="C472" s="145" t="s">
        <v>1069</v>
      </c>
      <c r="D472" s="145" t="s">
        <v>1070</v>
      </c>
      <c r="E472" s="145"/>
      <c r="F472" s="146">
        <v>150</v>
      </c>
      <c r="G472" s="147">
        <v>0.46</v>
      </c>
      <c r="H472" s="147">
        <v>0.4</v>
      </c>
      <c r="I472" s="147">
        <v>0.34</v>
      </c>
      <c r="J472" s="148"/>
      <c r="K472" s="149" t="str">
        <f t="shared" si="12"/>
        <v>-</v>
      </c>
      <c r="L472" s="150" t="str">
        <f t="shared" si="13"/>
        <v>-  €</v>
      </c>
    </row>
    <row r="473" spans="1:12" x14ac:dyDescent="0.3">
      <c r="A473" s="35"/>
      <c r="B473" s="40" t="s">
        <v>1071</v>
      </c>
      <c r="C473" s="41" t="s">
        <v>1072</v>
      </c>
      <c r="D473" s="41" t="s">
        <v>1073</v>
      </c>
      <c r="E473" s="41"/>
      <c r="F473" s="42">
        <v>150</v>
      </c>
      <c r="G473" s="43">
        <v>0.57000000000000006</v>
      </c>
      <c r="H473" s="43">
        <v>0.5</v>
      </c>
      <c r="I473" s="43">
        <v>0.44</v>
      </c>
      <c r="J473" s="44"/>
      <c r="K473" s="45" t="str">
        <f t="shared" si="12"/>
        <v>-</v>
      </c>
      <c r="L473" s="46" t="str">
        <f t="shared" si="13"/>
        <v>-  €</v>
      </c>
    </row>
    <row r="474" spans="1:12" s="151" customFormat="1" hidden="1" x14ac:dyDescent="0.3">
      <c r="A474" s="143"/>
      <c r="B474" s="144" t="s">
        <v>1074</v>
      </c>
      <c r="C474" s="145" t="s">
        <v>1075</v>
      </c>
      <c r="D474" s="145" t="s">
        <v>1076</v>
      </c>
      <c r="E474" s="145"/>
      <c r="F474" s="146">
        <v>150</v>
      </c>
      <c r="G474" s="147">
        <v>0.46</v>
      </c>
      <c r="H474" s="147">
        <v>0.4</v>
      </c>
      <c r="I474" s="147">
        <v>0.34</v>
      </c>
      <c r="J474" s="148"/>
      <c r="K474" s="149" t="str">
        <f t="shared" si="12"/>
        <v>-</v>
      </c>
      <c r="L474" s="150" t="str">
        <f t="shared" si="13"/>
        <v>-  €</v>
      </c>
    </row>
    <row r="475" spans="1:12" x14ac:dyDescent="0.3">
      <c r="A475" s="35"/>
      <c r="B475" s="40" t="s">
        <v>1077</v>
      </c>
      <c r="C475" s="41" t="s">
        <v>1078</v>
      </c>
      <c r="D475" s="41" t="s">
        <v>1079</v>
      </c>
      <c r="E475" s="41" t="s">
        <v>1080</v>
      </c>
      <c r="F475" s="42">
        <v>150</v>
      </c>
      <c r="G475" s="43">
        <v>0.52</v>
      </c>
      <c r="H475" s="43">
        <v>0.45</v>
      </c>
      <c r="I475" s="43">
        <v>0.39</v>
      </c>
      <c r="J475" s="44"/>
      <c r="K475" s="45" t="str">
        <f t="shared" ref="K475:K538" si="14">IF(J475*F475=0,"-",J475*F475)</f>
        <v>-</v>
      </c>
      <c r="L475" s="46" t="str">
        <f t="shared" ref="L475:L538" si="15">IF(J475="","-  €",IF(K475&gt;=1000,I475*K475,IF(K475&gt;=500,H475*K475,G475*K475)))</f>
        <v>-  €</v>
      </c>
    </row>
    <row r="476" spans="1:12" x14ac:dyDescent="0.3">
      <c r="A476" s="35"/>
      <c r="B476" s="40" t="s">
        <v>1081</v>
      </c>
      <c r="C476" s="41" t="s">
        <v>1078</v>
      </c>
      <c r="D476" s="41" t="s">
        <v>1079</v>
      </c>
      <c r="E476" s="41" t="s">
        <v>1082</v>
      </c>
      <c r="F476" s="42">
        <v>150</v>
      </c>
      <c r="G476" s="43">
        <v>0.52</v>
      </c>
      <c r="H476" s="43">
        <v>0.45</v>
      </c>
      <c r="I476" s="43">
        <v>0.39</v>
      </c>
      <c r="J476" s="44"/>
      <c r="K476" s="45" t="str">
        <f t="shared" si="14"/>
        <v>-</v>
      </c>
      <c r="L476" s="46" t="str">
        <f t="shared" si="15"/>
        <v>-  €</v>
      </c>
    </row>
    <row r="477" spans="1:12" x14ac:dyDescent="0.3">
      <c r="A477" s="35"/>
      <c r="B477" s="40" t="s">
        <v>1083</v>
      </c>
      <c r="C477" s="41" t="s">
        <v>1078</v>
      </c>
      <c r="D477" s="41" t="s">
        <v>1079</v>
      </c>
      <c r="E477" s="41" t="s">
        <v>1084</v>
      </c>
      <c r="F477" s="42">
        <v>150</v>
      </c>
      <c r="G477" s="43">
        <v>0.52</v>
      </c>
      <c r="H477" s="43">
        <v>0.45</v>
      </c>
      <c r="I477" s="43">
        <v>0.39</v>
      </c>
      <c r="J477" s="44"/>
      <c r="K477" s="45" t="str">
        <f t="shared" si="14"/>
        <v>-</v>
      </c>
      <c r="L477" s="46" t="str">
        <f t="shared" si="15"/>
        <v>-  €</v>
      </c>
    </row>
    <row r="478" spans="1:12" x14ac:dyDescent="0.3">
      <c r="A478" s="35"/>
      <c r="B478" s="40" t="s">
        <v>1085</v>
      </c>
      <c r="C478" s="41" t="s">
        <v>1086</v>
      </c>
      <c r="D478" s="41" t="s">
        <v>1087</v>
      </c>
      <c r="E478" s="41" t="s">
        <v>1088</v>
      </c>
      <c r="F478" s="42">
        <v>150</v>
      </c>
      <c r="G478" s="43">
        <v>0.52</v>
      </c>
      <c r="H478" s="43">
        <v>0.45</v>
      </c>
      <c r="I478" s="43">
        <v>0.39</v>
      </c>
      <c r="J478" s="44"/>
      <c r="K478" s="45" t="str">
        <f t="shared" si="14"/>
        <v>-</v>
      </c>
      <c r="L478" s="46" t="str">
        <f t="shared" si="15"/>
        <v>-  €</v>
      </c>
    </row>
    <row r="479" spans="1:12" x14ac:dyDescent="0.3">
      <c r="A479" s="35"/>
      <c r="B479" s="40" t="s">
        <v>1089</v>
      </c>
      <c r="C479" s="41" t="s">
        <v>1090</v>
      </c>
      <c r="D479" s="41" t="s">
        <v>1091</v>
      </c>
      <c r="E479" s="41"/>
      <c r="F479" s="42">
        <v>150</v>
      </c>
      <c r="G479" s="43">
        <v>0.52</v>
      </c>
      <c r="H479" s="43">
        <v>0.45</v>
      </c>
      <c r="I479" s="43">
        <v>0.39</v>
      </c>
      <c r="J479" s="44"/>
      <c r="K479" s="45" t="str">
        <f t="shared" si="14"/>
        <v>-</v>
      </c>
      <c r="L479" s="46" t="str">
        <f t="shared" si="15"/>
        <v>-  €</v>
      </c>
    </row>
    <row r="480" spans="1:12" x14ac:dyDescent="0.3">
      <c r="A480" s="35"/>
      <c r="B480" s="40" t="s">
        <v>1092</v>
      </c>
      <c r="C480" s="41" t="s">
        <v>1093</v>
      </c>
      <c r="D480" s="41" t="s">
        <v>1094</v>
      </c>
      <c r="E480" s="41" t="s">
        <v>1095</v>
      </c>
      <c r="F480" s="42">
        <v>150</v>
      </c>
      <c r="G480" s="43">
        <v>0.57000000000000006</v>
      </c>
      <c r="H480" s="43">
        <v>0.5</v>
      </c>
      <c r="I480" s="43">
        <v>0.44</v>
      </c>
      <c r="J480" s="44"/>
      <c r="K480" s="45" t="str">
        <f t="shared" si="14"/>
        <v>-</v>
      </c>
      <c r="L480" s="46" t="str">
        <f t="shared" si="15"/>
        <v>-  €</v>
      </c>
    </row>
    <row r="481" spans="1:12" x14ac:dyDescent="0.3">
      <c r="A481" s="35"/>
      <c r="B481" s="40" t="s">
        <v>1096</v>
      </c>
      <c r="C481" s="41" t="s">
        <v>1093</v>
      </c>
      <c r="D481" s="41" t="s">
        <v>1094</v>
      </c>
      <c r="E481" s="41"/>
      <c r="F481" s="42">
        <v>150</v>
      </c>
      <c r="G481" s="43">
        <v>0.52</v>
      </c>
      <c r="H481" s="43">
        <v>0.45</v>
      </c>
      <c r="I481" s="43">
        <v>0.39</v>
      </c>
      <c r="J481" s="44"/>
      <c r="K481" s="45" t="str">
        <f t="shared" si="14"/>
        <v>-</v>
      </c>
      <c r="L481" s="46" t="str">
        <f t="shared" si="15"/>
        <v>-  €</v>
      </c>
    </row>
    <row r="482" spans="1:12" x14ac:dyDescent="0.3">
      <c r="A482" s="35"/>
      <c r="B482" s="40" t="s">
        <v>1097</v>
      </c>
      <c r="C482" s="41" t="s">
        <v>1098</v>
      </c>
      <c r="D482" s="41" t="s">
        <v>1099</v>
      </c>
      <c r="E482" s="41" t="s">
        <v>1100</v>
      </c>
      <c r="F482" s="42">
        <v>150</v>
      </c>
      <c r="G482" s="43">
        <v>0.46</v>
      </c>
      <c r="H482" s="43">
        <v>0.4</v>
      </c>
      <c r="I482" s="43">
        <v>0.34</v>
      </c>
      <c r="J482" s="44"/>
      <c r="K482" s="45" t="str">
        <f t="shared" si="14"/>
        <v>-</v>
      </c>
      <c r="L482" s="46" t="str">
        <f t="shared" si="15"/>
        <v>-  €</v>
      </c>
    </row>
    <row r="483" spans="1:12" x14ac:dyDescent="0.3">
      <c r="A483" s="35"/>
      <c r="B483" s="40" t="s">
        <v>1101</v>
      </c>
      <c r="C483" s="41" t="s">
        <v>1098</v>
      </c>
      <c r="D483" s="41" t="s">
        <v>1099</v>
      </c>
      <c r="E483" s="41" t="s">
        <v>1102</v>
      </c>
      <c r="F483" s="42">
        <v>150</v>
      </c>
      <c r="G483" s="43">
        <v>0.46</v>
      </c>
      <c r="H483" s="43">
        <v>0.4</v>
      </c>
      <c r="I483" s="43">
        <v>0.34</v>
      </c>
      <c r="J483" s="44"/>
      <c r="K483" s="45" t="str">
        <f t="shared" si="14"/>
        <v>-</v>
      </c>
      <c r="L483" s="46" t="str">
        <f t="shared" si="15"/>
        <v>-  €</v>
      </c>
    </row>
    <row r="484" spans="1:12" x14ac:dyDescent="0.3">
      <c r="A484" s="35"/>
      <c r="B484" s="40" t="s">
        <v>1103</v>
      </c>
      <c r="C484" s="41" t="s">
        <v>1098</v>
      </c>
      <c r="D484" s="41" t="s">
        <v>1099</v>
      </c>
      <c r="E484" s="41" t="s">
        <v>1104</v>
      </c>
      <c r="F484" s="42">
        <v>150</v>
      </c>
      <c r="G484" s="43">
        <v>0.52</v>
      </c>
      <c r="H484" s="43">
        <v>0.45</v>
      </c>
      <c r="I484" s="43">
        <v>0.39</v>
      </c>
      <c r="J484" s="44"/>
      <c r="K484" s="45" t="str">
        <f t="shared" si="14"/>
        <v>-</v>
      </c>
      <c r="L484" s="46" t="str">
        <f t="shared" si="15"/>
        <v>-  €</v>
      </c>
    </row>
    <row r="485" spans="1:12" x14ac:dyDescent="0.3">
      <c r="A485" s="35"/>
      <c r="B485" s="40" t="s">
        <v>1105</v>
      </c>
      <c r="C485" s="41" t="s">
        <v>1098</v>
      </c>
      <c r="D485" s="41" t="s">
        <v>1099</v>
      </c>
      <c r="E485" s="41" t="s">
        <v>1106</v>
      </c>
      <c r="F485" s="42">
        <v>150</v>
      </c>
      <c r="G485" s="43">
        <v>0.46</v>
      </c>
      <c r="H485" s="43">
        <v>0.4</v>
      </c>
      <c r="I485" s="43">
        <v>0.34</v>
      </c>
      <c r="J485" s="44"/>
      <c r="K485" s="45" t="str">
        <f t="shared" si="14"/>
        <v>-</v>
      </c>
      <c r="L485" s="46" t="str">
        <f t="shared" si="15"/>
        <v>-  €</v>
      </c>
    </row>
    <row r="486" spans="1:12" s="151" customFormat="1" hidden="1" x14ac:dyDescent="0.3">
      <c r="A486" s="143"/>
      <c r="B486" s="144" t="s">
        <v>1107</v>
      </c>
      <c r="C486" s="145" t="s">
        <v>1098</v>
      </c>
      <c r="D486" s="145" t="s">
        <v>1099</v>
      </c>
      <c r="E486" s="145" t="s">
        <v>956</v>
      </c>
      <c r="F486" s="146">
        <v>150</v>
      </c>
      <c r="G486" s="147">
        <v>0.46</v>
      </c>
      <c r="H486" s="147">
        <v>0.4</v>
      </c>
      <c r="I486" s="147">
        <v>0.34</v>
      </c>
      <c r="J486" s="148"/>
      <c r="K486" s="149" t="str">
        <f t="shared" si="14"/>
        <v>-</v>
      </c>
      <c r="L486" s="150" t="str">
        <f t="shared" si="15"/>
        <v>-  €</v>
      </c>
    </row>
    <row r="487" spans="1:12" x14ac:dyDescent="0.3">
      <c r="A487" s="35"/>
      <c r="B487" s="40" t="s">
        <v>1108</v>
      </c>
      <c r="C487" s="41" t="s">
        <v>1098</v>
      </c>
      <c r="D487" s="41" t="s">
        <v>1099</v>
      </c>
      <c r="E487" s="41" t="s">
        <v>1109</v>
      </c>
      <c r="F487" s="42">
        <v>150</v>
      </c>
      <c r="G487" s="43">
        <v>0.46</v>
      </c>
      <c r="H487" s="43">
        <v>0.4</v>
      </c>
      <c r="I487" s="43">
        <v>0.34</v>
      </c>
      <c r="J487" s="44"/>
      <c r="K487" s="45" t="str">
        <f t="shared" si="14"/>
        <v>-</v>
      </c>
      <c r="L487" s="46" t="str">
        <f t="shared" si="15"/>
        <v>-  €</v>
      </c>
    </row>
    <row r="488" spans="1:12" x14ac:dyDescent="0.3">
      <c r="A488" s="35"/>
      <c r="B488" s="40" t="s">
        <v>1110</v>
      </c>
      <c r="C488" s="41" t="s">
        <v>1098</v>
      </c>
      <c r="D488" s="41" t="s">
        <v>1099</v>
      </c>
      <c r="E488" s="41" t="s">
        <v>1111</v>
      </c>
      <c r="F488" s="42">
        <v>150</v>
      </c>
      <c r="G488" s="43">
        <v>0.46</v>
      </c>
      <c r="H488" s="43">
        <v>0.4</v>
      </c>
      <c r="I488" s="43">
        <v>0.34</v>
      </c>
      <c r="J488" s="44"/>
      <c r="K488" s="45" t="str">
        <f t="shared" si="14"/>
        <v>-</v>
      </c>
      <c r="L488" s="46" t="str">
        <f t="shared" si="15"/>
        <v>-  €</v>
      </c>
    </row>
    <row r="489" spans="1:12" x14ac:dyDescent="0.3">
      <c r="A489" s="35"/>
      <c r="B489" s="40" t="s">
        <v>1112</v>
      </c>
      <c r="C489" s="41" t="s">
        <v>1098</v>
      </c>
      <c r="D489" s="41" t="s">
        <v>1099</v>
      </c>
      <c r="E489" s="41" t="s">
        <v>1113</v>
      </c>
      <c r="F489" s="42">
        <v>150</v>
      </c>
      <c r="G489" s="43">
        <v>1.29</v>
      </c>
      <c r="H489" s="43">
        <v>1.23</v>
      </c>
      <c r="I489" s="43">
        <v>1.1499999999999999</v>
      </c>
      <c r="J489" s="44"/>
      <c r="K489" s="45" t="str">
        <f t="shared" si="14"/>
        <v>-</v>
      </c>
      <c r="L489" s="46" t="str">
        <f t="shared" si="15"/>
        <v>-  €</v>
      </c>
    </row>
    <row r="490" spans="1:12" x14ac:dyDescent="0.3">
      <c r="A490" s="35"/>
      <c r="B490" s="40" t="s">
        <v>1114</v>
      </c>
      <c r="C490" s="41" t="s">
        <v>1098</v>
      </c>
      <c r="D490" s="41" t="s">
        <v>1099</v>
      </c>
      <c r="E490" s="41" t="s">
        <v>1115</v>
      </c>
      <c r="F490" s="42">
        <v>150</v>
      </c>
      <c r="G490" s="43">
        <v>1.29</v>
      </c>
      <c r="H490" s="43">
        <v>1.23</v>
      </c>
      <c r="I490" s="43">
        <v>1.1499999999999999</v>
      </c>
      <c r="J490" s="44"/>
      <c r="K490" s="45" t="str">
        <f t="shared" si="14"/>
        <v>-</v>
      </c>
      <c r="L490" s="46" t="str">
        <f t="shared" si="15"/>
        <v>-  €</v>
      </c>
    </row>
    <row r="491" spans="1:12" x14ac:dyDescent="0.3">
      <c r="A491" s="35"/>
      <c r="B491" s="40" t="s">
        <v>1116</v>
      </c>
      <c r="C491" s="41" t="s">
        <v>1098</v>
      </c>
      <c r="D491" s="41" t="s">
        <v>1099</v>
      </c>
      <c r="E491" s="41" t="s">
        <v>1117</v>
      </c>
      <c r="F491" s="42">
        <v>150</v>
      </c>
      <c r="G491" s="43">
        <v>0.46</v>
      </c>
      <c r="H491" s="43">
        <v>0.4</v>
      </c>
      <c r="I491" s="43">
        <v>0.34</v>
      </c>
      <c r="J491" s="44"/>
      <c r="K491" s="45" t="str">
        <f t="shared" si="14"/>
        <v>-</v>
      </c>
      <c r="L491" s="46" t="str">
        <f t="shared" si="15"/>
        <v>-  €</v>
      </c>
    </row>
    <row r="492" spans="1:12" x14ac:dyDescent="0.3">
      <c r="A492" s="35"/>
      <c r="B492" s="40" t="s">
        <v>1118</v>
      </c>
      <c r="C492" s="41" t="s">
        <v>1098</v>
      </c>
      <c r="D492" s="41" t="s">
        <v>1099</v>
      </c>
      <c r="E492" s="41" t="s">
        <v>1119</v>
      </c>
      <c r="F492" s="42">
        <v>150</v>
      </c>
      <c r="G492" s="43">
        <v>0.46</v>
      </c>
      <c r="H492" s="43">
        <v>0.4</v>
      </c>
      <c r="I492" s="43">
        <v>0.34</v>
      </c>
      <c r="J492" s="44"/>
      <c r="K492" s="45" t="str">
        <f t="shared" si="14"/>
        <v>-</v>
      </c>
      <c r="L492" s="46" t="str">
        <f t="shared" si="15"/>
        <v>-  €</v>
      </c>
    </row>
    <row r="493" spans="1:12" x14ac:dyDescent="0.3">
      <c r="A493" s="35"/>
      <c r="B493" s="40" t="s">
        <v>1120</v>
      </c>
      <c r="C493" s="41" t="s">
        <v>1098</v>
      </c>
      <c r="D493" s="41" t="s">
        <v>1099</v>
      </c>
      <c r="E493" s="41" t="s">
        <v>1121</v>
      </c>
      <c r="F493" s="42">
        <v>150</v>
      </c>
      <c r="G493" s="43">
        <v>0.46</v>
      </c>
      <c r="H493" s="43">
        <v>0.4</v>
      </c>
      <c r="I493" s="43">
        <v>0.34</v>
      </c>
      <c r="J493" s="44"/>
      <c r="K493" s="45" t="str">
        <f t="shared" si="14"/>
        <v>-</v>
      </c>
      <c r="L493" s="46" t="str">
        <f t="shared" si="15"/>
        <v>-  €</v>
      </c>
    </row>
    <row r="494" spans="1:12" x14ac:dyDescent="0.3">
      <c r="A494" s="35"/>
      <c r="B494" s="40" t="s">
        <v>1122</v>
      </c>
      <c r="C494" s="41" t="s">
        <v>1098</v>
      </c>
      <c r="D494" s="41" t="s">
        <v>1099</v>
      </c>
      <c r="E494" s="41" t="s">
        <v>98</v>
      </c>
      <c r="F494" s="42">
        <v>150</v>
      </c>
      <c r="G494" s="43">
        <v>1.29</v>
      </c>
      <c r="H494" s="43">
        <v>1.23</v>
      </c>
      <c r="I494" s="43">
        <v>1.1499999999999999</v>
      </c>
      <c r="J494" s="44"/>
      <c r="K494" s="45" t="str">
        <f t="shared" si="14"/>
        <v>-</v>
      </c>
      <c r="L494" s="46" t="str">
        <f t="shared" si="15"/>
        <v>-  €</v>
      </c>
    </row>
    <row r="495" spans="1:12" x14ac:dyDescent="0.3">
      <c r="A495" s="35"/>
      <c r="B495" s="40" t="s">
        <v>1123</v>
      </c>
      <c r="C495" s="41" t="s">
        <v>1098</v>
      </c>
      <c r="D495" s="41" t="s">
        <v>1099</v>
      </c>
      <c r="E495" s="41" t="s">
        <v>1124</v>
      </c>
      <c r="F495" s="42">
        <v>150</v>
      </c>
      <c r="G495" s="43">
        <v>0.46</v>
      </c>
      <c r="H495" s="43">
        <v>0.4</v>
      </c>
      <c r="I495" s="43">
        <v>0.34</v>
      </c>
      <c r="J495" s="44"/>
      <c r="K495" s="45" t="str">
        <f t="shared" si="14"/>
        <v>-</v>
      </c>
      <c r="L495" s="46" t="str">
        <f t="shared" si="15"/>
        <v>-  €</v>
      </c>
    </row>
    <row r="496" spans="1:12" x14ac:dyDescent="0.3">
      <c r="A496" s="35"/>
      <c r="B496" s="40" t="s">
        <v>1125</v>
      </c>
      <c r="C496" s="41" t="s">
        <v>1098</v>
      </c>
      <c r="D496" s="41" t="s">
        <v>1099</v>
      </c>
      <c r="E496" s="41" t="s">
        <v>1126</v>
      </c>
      <c r="F496" s="42">
        <v>150</v>
      </c>
      <c r="G496" s="43">
        <v>0.46</v>
      </c>
      <c r="H496" s="43">
        <v>0.4</v>
      </c>
      <c r="I496" s="43">
        <v>0.34</v>
      </c>
      <c r="J496" s="44"/>
      <c r="K496" s="45" t="str">
        <f t="shared" si="14"/>
        <v>-</v>
      </c>
      <c r="L496" s="46" t="str">
        <f t="shared" si="15"/>
        <v>-  €</v>
      </c>
    </row>
    <row r="497" spans="1:12" x14ac:dyDescent="0.3">
      <c r="A497" s="35"/>
      <c r="B497" s="40" t="s">
        <v>1127</v>
      </c>
      <c r="C497" s="41" t="s">
        <v>1098</v>
      </c>
      <c r="D497" s="41" t="s">
        <v>1099</v>
      </c>
      <c r="E497" s="41" t="s">
        <v>1128</v>
      </c>
      <c r="F497" s="42">
        <v>150</v>
      </c>
      <c r="G497" s="43">
        <v>1.29</v>
      </c>
      <c r="H497" s="43">
        <v>1.23</v>
      </c>
      <c r="I497" s="43">
        <v>1.1499999999999999</v>
      </c>
      <c r="J497" s="44"/>
      <c r="K497" s="45" t="str">
        <f t="shared" si="14"/>
        <v>-</v>
      </c>
      <c r="L497" s="46" t="str">
        <f t="shared" si="15"/>
        <v>-  €</v>
      </c>
    </row>
    <row r="498" spans="1:12" x14ac:dyDescent="0.3">
      <c r="A498" s="35"/>
      <c r="B498" s="40" t="s">
        <v>1129</v>
      </c>
      <c r="C498" s="41" t="s">
        <v>1098</v>
      </c>
      <c r="D498" s="41" t="s">
        <v>1099</v>
      </c>
      <c r="E498" s="41" t="s">
        <v>1130</v>
      </c>
      <c r="F498" s="42">
        <v>150</v>
      </c>
      <c r="G498" s="43">
        <v>0.46</v>
      </c>
      <c r="H498" s="43">
        <v>0.4</v>
      </c>
      <c r="I498" s="43">
        <v>0.34</v>
      </c>
      <c r="J498" s="44"/>
      <c r="K498" s="45" t="str">
        <f t="shared" si="14"/>
        <v>-</v>
      </c>
      <c r="L498" s="46" t="str">
        <f t="shared" si="15"/>
        <v>-  €</v>
      </c>
    </row>
    <row r="499" spans="1:12" x14ac:dyDescent="0.3">
      <c r="A499" s="35"/>
      <c r="B499" s="40" t="s">
        <v>1131</v>
      </c>
      <c r="C499" s="41" t="s">
        <v>1098</v>
      </c>
      <c r="D499" s="41" t="s">
        <v>1099</v>
      </c>
      <c r="E499" s="41" t="s">
        <v>871</v>
      </c>
      <c r="F499" s="42">
        <v>150</v>
      </c>
      <c r="G499" s="43">
        <v>0.46</v>
      </c>
      <c r="H499" s="43">
        <v>0.4</v>
      </c>
      <c r="I499" s="43">
        <v>0.34</v>
      </c>
      <c r="J499" s="44"/>
      <c r="K499" s="45" t="str">
        <f t="shared" si="14"/>
        <v>-</v>
      </c>
      <c r="L499" s="46" t="str">
        <f t="shared" si="15"/>
        <v>-  €</v>
      </c>
    </row>
    <row r="500" spans="1:12" x14ac:dyDescent="0.3">
      <c r="A500" s="35"/>
      <c r="B500" s="40" t="s">
        <v>1132</v>
      </c>
      <c r="C500" s="41" t="s">
        <v>1098</v>
      </c>
      <c r="D500" s="41" t="s">
        <v>1099</v>
      </c>
      <c r="E500" s="41" t="s">
        <v>1133</v>
      </c>
      <c r="F500" s="42">
        <v>150</v>
      </c>
      <c r="G500" s="43">
        <v>0.46</v>
      </c>
      <c r="H500" s="43">
        <v>0.4</v>
      </c>
      <c r="I500" s="43">
        <v>0.34</v>
      </c>
      <c r="J500" s="44"/>
      <c r="K500" s="45" t="str">
        <f t="shared" si="14"/>
        <v>-</v>
      </c>
      <c r="L500" s="46" t="str">
        <f t="shared" si="15"/>
        <v>-  €</v>
      </c>
    </row>
    <row r="501" spans="1:12" x14ac:dyDescent="0.3">
      <c r="A501" s="35"/>
      <c r="B501" s="40" t="s">
        <v>1134</v>
      </c>
      <c r="C501" s="41" t="s">
        <v>1098</v>
      </c>
      <c r="D501" s="41" t="s">
        <v>1099</v>
      </c>
      <c r="E501" s="41" t="s">
        <v>1135</v>
      </c>
      <c r="F501" s="42">
        <v>150</v>
      </c>
      <c r="G501" s="43">
        <v>0.46</v>
      </c>
      <c r="H501" s="43">
        <v>0.4</v>
      </c>
      <c r="I501" s="43">
        <v>0.34</v>
      </c>
      <c r="J501" s="44"/>
      <c r="K501" s="45" t="str">
        <f t="shared" si="14"/>
        <v>-</v>
      </c>
      <c r="L501" s="46" t="str">
        <f t="shared" si="15"/>
        <v>-  €</v>
      </c>
    </row>
    <row r="502" spans="1:12" x14ac:dyDescent="0.3">
      <c r="A502" s="35"/>
      <c r="B502" s="40" t="s">
        <v>1136</v>
      </c>
      <c r="C502" s="41" t="s">
        <v>1098</v>
      </c>
      <c r="D502" s="41" t="s">
        <v>1099</v>
      </c>
      <c r="E502" s="41" t="s">
        <v>1137</v>
      </c>
      <c r="F502" s="42">
        <v>150</v>
      </c>
      <c r="G502" s="43">
        <v>1.3800000000000001</v>
      </c>
      <c r="H502" s="43">
        <v>1.32</v>
      </c>
      <c r="I502" s="43">
        <v>1.24</v>
      </c>
      <c r="J502" s="44"/>
      <c r="K502" s="45" t="str">
        <f t="shared" si="14"/>
        <v>-</v>
      </c>
      <c r="L502" s="46" t="str">
        <f t="shared" si="15"/>
        <v>-  €</v>
      </c>
    </row>
    <row r="503" spans="1:12" x14ac:dyDescent="0.3">
      <c r="A503" s="35"/>
      <c r="B503" s="40" t="s">
        <v>1138</v>
      </c>
      <c r="C503" s="41" t="s">
        <v>1098</v>
      </c>
      <c r="D503" s="41" t="s">
        <v>1099</v>
      </c>
      <c r="E503" s="41" t="s">
        <v>1139</v>
      </c>
      <c r="F503" s="42">
        <v>150</v>
      </c>
      <c r="G503" s="43">
        <v>1.29</v>
      </c>
      <c r="H503" s="43">
        <v>1.23</v>
      </c>
      <c r="I503" s="43">
        <v>1.1499999999999999</v>
      </c>
      <c r="J503" s="44"/>
      <c r="K503" s="45" t="str">
        <f t="shared" si="14"/>
        <v>-</v>
      </c>
      <c r="L503" s="46" t="str">
        <f t="shared" si="15"/>
        <v>-  €</v>
      </c>
    </row>
    <row r="504" spans="1:12" x14ac:dyDescent="0.3">
      <c r="A504" s="35"/>
      <c r="B504" s="40" t="s">
        <v>1140</v>
      </c>
      <c r="C504" s="41" t="s">
        <v>1098</v>
      </c>
      <c r="D504" s="41" t="s">
        <v>1099</v>
      </c>
      <c r="E504" s="41" t="s">
        <v>1141</v>
      </c>
      <c r="F504" s="42">
        <v>150</v>
      </c>
      <c r="G504" s="43">
        <v>1.29</v>
      </c>
      <c r="H504" s="43">
        <v>1.23</v>
      </c>
      <c r="I504" s="43">
        <v>1.1499999999999999</v>
      </c>
      <c r="J504" s="44"/>
      <c r="K504" s="45" t="str">
        <f t="shared" si="14"/>
        <v>-</v>
      </c>
      <c r="L504" s="46" t="str">
        <f t="shared" si="15"/>
        <v>-  €</v>
      </c>
    </row>
    <row r="505" spans="1:12" x14ac:dyDescent="0.3">
      <c r="A505" s="35"/>
      <c r="B505" s="40" t="s">
        <v>1142</v>
      </c>
      <c r="C505" s="41" t="s">
        <v>1098</v>
      </c>
      <c r="D505" s="41" t="s">
        <v>1099</v>
      </c>
      <c r="E505" s="41" t="s">
        <v>1143</v>
      </c>
      <c r="F505" s="42">
        <v>150</v>
      </c>
      <c r="G505" s="43">
        <v>1.29</v>
      </c>
      <c r="H505" s="43">
        <v>1.23</v>
      </c>
      <c r="I505" s="43">
        <v>1.1499999999999999</v>
      </c>
      <c r="J505" s="44"/>
      <c r="K505" s="45" t="str">
        <f t="shared" si="14"/>
        <v>-</v>
      </c>
      <c r="L505" s="46" t="str">
        <f t="shared" si="15"/>
        <v>-  €</v>
      </c>
    </row>
    <row r="506" spans="1:12" x14ac:dyDescent="0.3">
      <c r="A506" s="35"/>
      <c r="B506" s="40" t="s">
        <v>1144</v>
      </c>
      <c r="C506" s="41" t="s">
        <v>1098</v>
      </c>
      <c r="D506" s="41" t="s">
        <v>1099</v>
      </c>
      <c r="E506" s="41" t="s">
        <v>1145</v>
      </c>
      <c r="F506" s="42">
        <v>150</v>
      </c>
      <c r="G506" s="43">
        <v>0.46</v>
      </c>
      <c r="H506" s="43">
        <v>0.4</v>
      </c>
      <c r="I506" s="43">
        <v>0.34</v>
      </c>
      <c r="J506" s="44"/>
      <c r="K506" s="45" t="str">
        <f t="shared" si="14"/>
        <v>-</v>
      </c>
      <c r="L506" s="46" t="str">
        <f t="shared" si="15"/>
        <v>-  €</v>
      </c>
    </row>
    <row r="507" spans="1:12" x14ac:dyDescent="0.3">
      <c r="A507" s="35"/>
      <c r="B507" s="40" t="s">
        <v>1146</v>
      </c>
      <c r="C507" s="41" t="s">
        <v>1147</v>
      </c>
      <c r="D507" s="41" t="s">
        <v>1148</v>
      </c>
      <c r="E507" s="41" t="s">
        <v>1104</v>
      </c>
      <c r="F507" s="42">
        <v>150</v>
      </c>
      <c r="G507" s="43">
        <v>0.46</v>
      </c>
      <c r="H507" s="43">
        <v>0.4</v>
      </c>
      <c r="I507" s="43">
        <v>0.34</v>
      </c>
      <c r="J507" s="44"/>
      <c r="K507" s="45" t="str">
        <f t="shared" si="14"/>
        <v>-</v>
      </c>
      <c r="L507" s="46" t="str">
        <f t="shared" si="15"/>
        <v>-  €</v>
      </c>
    </row>
    <row r="508" spans="1:12" x14ac:dyDescent="0.3">
      <c r="A508" s="35"/>
      <c r="B508" s="40" t="s">
        <v>1149</v>
      </c>
      <c r="C508" s="41" t="s">
        <v>1150</v>
      </c>
      <c r="D508" s="41" t="s">
        <v>1151</v>
      </c>
      <c r="E508" s="41" t="s">
        <v>1152</v>
      </c>
      <c r="F508" s="42">
        <v>150</v>
      </c>
      <c r="G508" s="43">
        <v>0.9</v>
      </c>
      <c r="H508" s="43">
        <v>0.83</v>
      </c>
      <c r="I508" s="43">
        <v>0.76</v>
      </c>
      <c r="J508" s="44"/>
      <c r="K508" s="45" t="str">
        <f t="shared" si="14"/>
        <v>-</v>
      </c>
      <c r="L508" s="46" t="str">
        <f t="shared" si="15"/>
        <v>-  €</v>
      </c>
    </row>
    <row r="509" spans="1:12" x14ac:dyDescent="0.3">
      <c r="A509" s="35"/>
      <c r="B509" s="40" t="s">
        <v>1153</v>
      </c>
      <c r="C509" s="41" t="s">
        <v>1150</v>
      </c>
      <c r="D509" s="41" t="s">
        <v>1151</v>
      </c>
      <c r="E509" s="41" t="s">
        <v>1154</v>
      </c>
      <c r="F509" s="42">
        <v>150</v>
      </c>
      <c r="G509" s="43">
        <v>0.9</v>
      </c>
      <c r="H509" s="43">
        <v>0.83</v>
      </c>
      <c r="I509" s="43">
        <v>0.76</v>
      </c>
      <c r="J509" s="44"/>
      <c r="K509" s="45" t="str">
        <f t="shared" si="14"/>
        <v>-</v>
      </c>
      <c r="L509" s="46" t="str">
        <f t="shared" si="15"/>
        <v>-  €</v>
      </c>
    </row>
    <row r="510" spans="1:12" x14ac:dyDescent="0.3">
      <c r="A510" s="35"/>
      <c r="B510" s="40" t="s">
        <v>1155</v>
      </c>
      <c r="C510" s="41" t="s">
        <v>1150</v>
      </c>
      <c r="D510" s="41" t="s">
        <v>1151</v>
      </c>
      <c r="E510" s="41" t="s">
        <v>1156</v>
      </c>
      <c r="F510" s="42">
        <v>150</v>
      </c>
      <c r="G510" s="43">
        <v>0.9</v>
      </c>
      <c r="H510" s="43">
        <v>0.83</v>
      </c>
      <c r="I510" s="43">
        <v>0.76</v>
      </c>
      <c r="J510" s="44"/>
      <c r="K510" s="45" t="str">
        <f t="shared" si="14"/>
        <v>-</v>
      </c>
      <c r="L510" s="46" t="str">
        <f t="shared" si="15"/>
        <v>-  €</v>
      </c>
    </row>
    <row r="511" spans="1:12" x14ac:dyDescent="0.3">
      <c r="A511" s="35"/>
      <c r="B511" s="40" t="s">
        <v>1157</v>
      </c>
      <c r="C511" s="41" t="s">
        <v>1150</v>
      </c>
      <c r="D511" s="41" t="s">
        <v>1151</v>
      </c>
      <c r="E511" s="41" t="s">
        <v>1158</v>
      </c>
      <c r="F511" s="42">
        <v>144</v>
      </c>
      <c r="G511" s="43">
        <v>1.73</v>
      </c>
      <c r="H511" s="43">
        <v>1.66</v>
      </c>
      <c r="I511" s="43">
        <v>1.59</v>
      </c>
      <c r="J511" s="44"/>
      <c r="K511" s="45" t="str">
        <f t="shared" si="14"/>
        <v>-</v>
      </c>
      <c r="L511" s="46" t="str">
        <f t="shared" si="15"/>
        <v>-  €</v>
      </c>
    </row>
    <row r="512" spans="1:12" x14ac:dyDescent="0.3">
      <c r="A512" s="35"/>
      <c r="B512" s="40" t="s">
        <v>1159</v>
      </c>
      <c r="C512" s="41" t="s">
        <v>1150</v>
      </c>
      <c r="D512" s="41" t="s">
        <v>1151</v>
      </c>
      <c r="E512" s="41" t="s">
        <v>1160</v>
      </c>
      <c r="F512" s="42">
        <v>144</v>
      </c>
      <c r="G512" s="43">
        <v>1.73</v>
      </c>
      <c r="H512" s="43">
        <v>1.66</v>
      </c>
      <c r="I512" s="43">
        <v>1.59</v>
      </c>
      <c r="J512" s="44"/>
      <c r="K512" s="45" t="str">
        <f t="shared" si="14"/>
        <v>-</v>
      </c>
      <c r="L512" s="46" t="str">
        <f t="shared" si="15"/>
        <v>-  €</v>
      </c>
    </row>
    <row r="513" spans="1:12" x14ac:dyDescent="0.3">
      <c r="A513" s="35"/>
      <c r="B513" s="40" t="s">
        <v>1161</v>
      </c>
      <c r="C513" s="41" t="s">
        <v>1150</v>
      </c>
      <c r="D513" s="41" t="s">
        <v>1151</v>
      </c>
      <c r="E513" s="41" t="s">
        <v>1162</v>
      </c>
      <c r="F513" s="42">
        <v>144</v>
      </c>
      <c r="G513" s="43">
        <v>1.73</v>
      </c>
      <c r="H513" s="43">
        <v>1.66</v>
      </c>
      <c r="I513" s="43">
        <v>1.59</v>
      </c>
      <c r="J513" s="44"/>
      <c r="K513" s="45" t="str">
        <f t="shared" si="14"/>
        <v>-</v>
      </c>
      <c r="L513" s="46" t="str">
        <f t="shared" si="15"/>
        <v>-  €</v>
      </c>
    </row>
    <row r="514" spans="1:12" x14ac:dyDescent="0.3">
      <c r="A514" s="35"/>
      <c r="B514" s="40" t="s">
        <v>1163</v>
      </c>
      <c r="C514" s="41" t="s">
        <v>1164</v>
      </c>
      <c r="D514" s="41" t="s">
        <v>1165</v>
      </c>
      <c r="E514" s="41" t="s">
        <v>1166</v>
      </c>
      <c r="F514" s="42">
        <v>144</v>
      </c>
      <c r="G514" s="43">
        <v>1.55</v>
      </c>
      <c r="H514" s="43">
        <v>1.48</v>
      </c>
      <c r="I514" s="43">
        <v>1.41</v>
      </c>
      <c r="J514" s="44"/>
      <c r="K514" s="45" t="str">
        <f t="shared" si="14"/>
        <v>-</v>
      </c>
      <c r="L514" s="46" t="str">
        <f t="shared" si="15"/>
        <v>-  €</v>
      </c>
    </row>
    <row r="515" spans="1:12" x14ac:dyDescent="0.3">
      <c r="A515" s="35"/>
      <c r="B515" s="40" t="s">
        <v>1167</v>
      </c>
      <c r="C515" s="41" t="s">
        <v>1164</v>
      </c>
      <c r="D515" s="41" t="s">
        <v>1165</v>
      </c>
      <c r="E515" s="41" t="s">
        <v>1168</v>
      </c>
      <c r="F515" s="42">
        <v>150</v>
      </c>
      <c r="G515" s="43">
        <v>1.73</v>
      </c>
      <c r="H515" s="43">
        <v>1.66</v>
      </c>
      <c r="I515" s="43">
        <v>1.59</v>
      </c>
      <c r="J515" s="44"/>
      <c r="K515" s="45" t="str">
        <f t="shared" si="14"/>
        <v>-</v>
      </c>
      <c r="L515" s="46" t="str">
        <f t="shared" si="15"/>
        <v>-  €</v>
      </c>
    </row>
    <row r="516" spans="1:12" x14ac:dyDescent="0.3">
      <c r="A516" s="35"/>
      <c r="B516" s="40" t="s">
        <v>1169</v>
      </c>
      <c r="C516" s="41" t="s">
        <v>1164</v>
      </c>
      <c r="D516" s="41" t="s">
        <v>1165</v>
      </c>
      <c r="E516" s="41" t="s">
        <v>1170</v>
      </c>
      <c r="F516" s="42">
        <v>150</v>
      </c>
      <c r="G516" s="43">
        <v>1.73</v>
      </c>
      <c r="H516" s="43">
        <v>1.66</v>
      </c>
      <c r="I516" s="43">
        <v>1.59</v>
      </c>
      <c r="J516" s="44"/>
      <c r="K516" s="45" t="str">
        <f t="shared" si="14"/>
        <v>-</v>
      </c>
      <c r="L516" s="46" t="str">
        <f t="shared" si="15"/>
        <v>-  €</v>
      </c>
    </row>
    <row r="517" spans="1:12" x14ac:dyDescent="0.3">
      <c r="A517" s="35"/>
      <c r="B517" s="40" t="s">
        <v>1171</v>
      </c>
      <c r="C517" s="41" t="s">
        <v>1164</v>
      </c>
      <c r="D517" s="41" t="s">
        <v>1165</v>
      </c>
      <c r="E517" s="41" t="s">
        <v>1172</v>
      </c>
      <c r="F517" s="42">
        <v>150</v>
      </c>
      <c r="G517" s="43">
        <v>0.9</v>
      </c>
      <c r="H517" s="43">
        <v>0.83</v>
      </c>
      <c r="I517" s="43">
        <v>0.76</v>
      </c>
      <c r="J517" s="44"/>
      <c r="K517" s="45" t="str">
        <f t="shared" si="14"/>
        <v>-</v>
      </c>
      <c r="L517" s="46" t="str">
        <f t="shared" si="15"/>
        <v>-  €</v>
      </c>
    </row>
    <row r="518" spans="1:12" x14ac:dyDescent="0.3">
      <c r="A518" s="35"/>
      <c r="B518" s="40" t="s">
        <v>1173</v>
      </c>
      <c r="C518" s="41" t="s">
        <v>1174</v>
      </c>
      <c r="D518" s="41" t="s">
        <v>1175</v>
      </c>
      <c r="E518" s="41" t="s">
        <v>1176</v>
      </c>
      <c r="F518" s="42">
        <v>150</v>
      </c>
      <c r="G518" s="43">
        <v>0.94000000000000006</v>
      </c>
      <c r="H518" s="43">
        <v>0.87</v>
      </c>
      <c r="I518" s="43">
        <v>0.8</v>
      </c>
      <c r="J518" s="44"/>
      <c r="K518" s="45" t="str">
        <f t="shared" si="14"/>
        <v>-</v>
      </c>
      <c r="L518" s="46" t="str">
        <f t="shared" si="15"/>
        <v>-  €</v>
      </c>
    </row>
    <row r="519" spans="1:12" x14ac:dyDescent="0.3">
      <c r="A519" s="35"/>
      <c r="B519" s="40" t="s">
        <v>1177</v>
      </c>
      <c r="C519" s="41" t="s">
        <v>1174</v>
      </c>
      <c r="D519" s="41" t="s">
        <v>1175</v>
      </c>
      <c r="E519" s="41" t="s">
        <v>1178</v>
      </c>
      <c r="F519" s="42">
        <v>150</v>
      </c>
      <c r="G519" s="43">
        <v>0.94000000000000006</v>
      </c>
      <c r="H519" s="43">
        <v>0.87</v>
      </c>
      <c r="I519" s="43">
        <v>0.8</v>
      </c>
      <c r="J519" s="44"/>
      <c r="K519" s="45" t="str">
        <f t="shared" si="14"/>
        <v>-</v>
      </c>
      <c r="L519" s="46" t="str">
        <f t="shared" si="15"/>
        <v>-  €</v>
      </c>
    </row>
    <row r="520" spans="1:12" x14ac:dyDescent="0.3">
      <c r="A520" s="35"/>
      <c r="B520" s="40" t="s">
        <v>1179</v>
      </c>
      <c r="C520" s="41" t="s">
        <v>1180</v>
      </c>
      <c r="D520" s="41" t="s">
        <v>1181</v>
      </c>
      <c r="E520" s="41" t="s">
        <v>1182</v>
      </c>
      <c r="F520" s="42">
        <v>144</v>
      </c>
      <c r="G520" s="43">
        <v>0.57000000000000006</v>
      </c>
      <c r="H520" s="43">
        <v>0.5</v>
      </c>
      <c r="I520" s="43">
        <v>0.44</v>
      </c>
      <c r="J520" s="44"/>
      <c r="K520" s="45" t="str">
        <f t="shared" si="14"/>
        <v>-</v>
      </c>
      <c r="L520" s="46" t="str">
        <f t="shared" si="15"/>
        <v>-  €</v>
      </c>
    </row>
    <row r="521" spans="1:12" x14ac:dyDescent="0.3">
      <c r="A521" s="35"/>
      <c r="B521" s="40" t="s">
        <v>1183</v>
      </c>
      <c r="C521" s="41" t="s">
        <v>1180</v>
      </c>
      <c r="D521" s="41" t="s">
        <v>1181</v>
      </c>
      <c r="E521" s="41" t="s">
        <v>1184</v>
      </c>
      <c r="F521" s="42">
        <v>150</v>
      </c>
      <c r="G521" s="43">
        <v>0.57000000000000006</v>
      </c>
      <c r="H521" s="43">
        <v>0.5</v>
      </c>
      <c r="I521" s="43">
        <v>0.44</v>
      </c>
      <c r="J521" s="44"/>
      <c r="K521" s="45" t="str">
        <f t="shared" si="14"/>
        <v>-</v>
      </c>
      <c r="L521" s="46" t="str">
        <f t="shared" si="15"/>
        <v>-  €</v>
      </c>
    </row>
    <row r="522" spans="1:12" x14ac:dyDescent="0.3">
      <c r="A522" s="35"/>
      <c r="B522" s="40" t="s">
        <v>1185</v>
      </c>
      <c r="C522" s="41" t="s">
        <v>1180</v>
      </c>
      <c r="D522" s="41" t="s">
        <v>1181</v>
      </c>
      <c r="E522" s="41" t="s">
        <v>1186</v>
      </c>
      <c r="F522" s="42">
        <v>150</v>
      </c>
      <c r="G522" s="43">
        <v>0.57000000000000006</v>
      </c>
      <c r="H522" s="43">
        <v>0.5</v>
      </c>
      <c r="I522" s="43">
        <v>0.44</v>
      </c>
      <c r="J522" s="44"/>
      <c r="K522" s="45" t="str">
        <f t="shared" si="14"/>
        <v>-</v>
      </c>
      <c r="L522" s="46" t="str">
        <f t="shared" si="15"/>
        <v>-  €</v>
      </c>
    </row>
    <row r="523" spans="1:12" s="151" customFormat="1" hidden="1" x14ac:dyDescent="0.3">
      <c r="A523" s="143"/>
      <c r="B523" s="144" t="s">
        <v>1187</v>
      </c>
      <c r="C523" s="145" t="s">
        <v>1180</v>
      </c>
      <c r="D523" s="145" t="s">
        <v>1181</v>
      </c>
      <c r="E523" s="145" t="s">
        <v>1188</v>
      </c>
      <c r="F523" s="146">
        <v>150</v>
      </c>
      <c r="G523" s="147">
        <v>0.57000000000000006</v>
      </c>
      <c r="H523" s="147">
        <v>0.5</v>
      </c>
      <c r="I523" s="147">
        <v>0.44</v>
      </c>
      <c r="J523" s="148"/>
      <c r="K523" s="149" t="str">
        <f t="shared" si="14"/>
        <v>-</v>
      </c>
      <c r="L523" s="150" t="str">
        <f t="shared" si="15"/>
        <v>-  €</v>
      </c>
    </row>
    <row r="524" spans="1:12" x14ac:dyDescent="0.3">
      <c r="A524" s="35"/>
      <c r="B524" s="40" t="s">
        <v>1189</v>
      </c>
      <c r="C524" s="41" t="s">
        <v>1180</v>
      </c>
      <c r="D524" s="41" t="s">
        <v>1181</v>
      </c>
      <c r="E524" s="41" t="s">
        <v>1190</v>
      </c>
      <c r="F524" s="42">
        <v>144</v>
      </c>
      <c r="G524" s="43">
        <v>0.66</v>
      </c>
      <c r="H524" s="43">
        <v>0.59</v>
      </c>
      <c r="I524" s="43">
        <v>0.52</v>
      </c>
      <c r="J524" s="44"/>
      <c r="K524" s="45" t="str">
        <f t="shared" si="14"/>
        <v>-</v>
      </c>
      <c r="L524" s="46" t="str">
        <f t="shared" si="15"/>
        <v>-  €</v>
      </c>
    </row>
    <row r="525" spans="1:12" x14ac:dyDescent="0.3">
      <c r="A525" s="35"/>
      <c r="B525" s="40" t="s">
        <v>1191</v>
      </c>
      <c r="C525" s="41" t="s">
        <v>1180</v>
      </c>
      <c r="D525" s="41" t="s">
        <v>1181</v>
      </c>
      <c r="E525" s="41" t="s">
        <v>1192</v>
      </c>
      <c r="F525" s="42">
        <v>150</v>
      </c>
      <c r="G525" s="43">
        <v>1.47</v>
      </c>
      <c r="H525" s="43">
        <v>1.41</v>
      </c>
      <c r="I525" s="43">
        <v>1.33</v>
      </c>
      <c r="J525" s="44"/>
      <c r="K525" s="45" t="str">
        <f t="shared" si="14"/>
        <v>-</v>
      </c>
      <c r="L525" s="46" t="str">
        <f t="shared" si="15"/>
        <v>-  €</v>
      </c>
    </row>
    <row r="526" spans="1:12" x14ac:dyDescent="0.3">
      <c r="A526" s="35"/>
      <c r="B526" s="40" t="s">
        <v>1193</v>
      </c>
      <c r="C526" s="41" t="s">
        <v>1180</v>
      </c>
      <c r="D526" s="41" t="s">
        <v>1181</v>
      </c>
      <c r="E526" s="41" t="s">
        <v>1194</v>
      </c>
      <c r="F526" s="42">
        <v>144</v>
      </c>
      <c r="G526" s="43">
        <v>0.57000000000000006</v>
      </c>
      <c r="H526" s="43">
        <v>0.5</v>
      </c>
      <c r="I526" s="43">
        <v>0.44</v>
      </c>
      <c r="J526" s="44"/>
      <c r="K526" s="45" t="str">
        <f t="shared" si="14"/>
        <v>-</v>
      </c>
      <c r="L526" s="46" t="str">
        <f t="shared" si="15"/>
        <v>-  €</v>
      </c>
    </row>
    <row r="527" spans="1:12" x14ac:dyDescent="0.3">
      <c r="A527" s="35"/>
      <c r="B527" s="40" t="s">
        <v>1195</v>
      </c>
      <c r="C527" s="41" t="s">
        <v>1180</v>
      </c>
      <c r="D527" s="41" t="s">
        <v>1181</v>
      </c>
      <c r="E527" s="41" t="s">
        <v>1196</v>
      </c>
      <c r="F527" s="42">
        <v>150</v>
      </c>
      <c r="G527" s="43">
        <v>1.29</v>
      </c>
      <c r="H527" s="43">
        <v>1.23</v>
      </c>
      <c r="I527" s="43">
        <v>1.1499999999999999</v>
      </c>
      <c r="J527" s="44"/>
      <c r="K527" s="45" t="str">
        <f t="shared" si="14"/>
        <v>-</v>
      </c>
      <c r="L527" s="46" t="str">
        <f t="shared" si="15"/>
        <v>-  €</v>
      </c>
    </row>
    <row r="528" spans="1:12" x14ac:dyDescent="0.3">
      <c r="A528" s="35"/>
      <c r="B528" s="40" t="s">
        <v>1197</v>
      </c>
      <c r="C528" s="41" t="s">
        <v>1180</v>
      </c>
      <c r="D528" s="41" t="s">
        <v>1181</v>
      </c>
      <c r="E528" s="41" t="s">
        <v>1198</v>
      </c>
      <c r="F528" s="42">
        <v>150</v>
      </c>
      <c r="G528" s="43">
        <v>1.29</v>
      </c>
      <c r="H528" s="43">
        <v>1.23</v>
      </c>
      <c r="I528" s="43">
        <v>1.1499999999999999</v>
      </c>
      <c r="J528" s="44"/>
      <c r="K528" s="45" t="str">
        <f t="shared" si="14"/>
        <v>-</v>
      </c>
      <c r="L528" s="46" t="str">
        <f t="shared" si="15"/>
        <v>-  €</v>
      </c>
    </row>
    <row r="529" spans="1:12" x14ac:dyDescent="0.3">
      <c r="A529" s="35"/>
      <c r="B529" s="40" t="s">
        <v>1199</v>
      </c>
      <c r="C529" s="41" t="s">
        <v>1180</v>
      </c>
      <c r="D529" s="41" t="s">
        <v>1181</v>
      </c>
      <c r="E529" s="41" t="s">
        <v>1200</v>
      </c>
      <c r="F529" s="42">
        <v>144</v>
      </c>
      <c r="G529" s="43">
        <v>0.57000000000000006</v>
      </c>
      <c r="H529" s="43">
        <v>0.5</v>
      </c>
      <c r="I529" s="43">
        <v>0.44</v>
      </c>
      <c r="J529" s="44"/>
      <c r="K529" s="45" t="str">
        <f t="shared" si="14"/>
        <v>-</v>
      </c>
      <c r="L529" s="46" t="str">
        <f t="shared" si="15"/>
        <v>-  €</v>
      </c>
    </row>
    <row r="530" spans="1:12" x14ac:dyDescent="0.3">
      <c r="A530" s="35"/>
      <c r="B530" s="40" t="s">
        <v>1201</v>
      </c>
      <c r="C530" s="41" t="s">
        <v>1180</v>
      </c>
      <c r="D530" s="41" t="s">
        <v>1181</v>
      </c>
      <c r="E530" s="41" t="s">
        <v>1202</v>
      </c>
      <c r="F530" s="42">
        <v>144</v>
      </c>
      <c r="G530" s="43">
        <v>0.57000000000000006</v>
      </c>
      <c r="H530" s="43">
        <v>0.5</v>
      </c>
      <c r="I530" s="43">
        <v>0.44</v>
      </c>
      <c r="J530" s="44"/>
      <c r="K530" s="45" t="str">
        <f t="shared" si="14"/>
        <v>-</v>
      </c>
      <c r="L530" s="46" t="str">
        <f t="shared" si="15"/>
        <v>-  €</v>
      </c>
    </row>
    <row r="531" spans="1:12" x14ac:dyDescent="0.3">
      <c r="A531" s="35"/>
      <c r="B531" s="40" t="s">
        <v>1203</v>
      </c>
      <c r="C531" s="41" t="s">
        <v>1180</v>
      </c>
      <c r="D531" s="41" t="s">
        <v>1181</v>
      </c>
      <c r="E531" s="41" t="s">
        <v>1204</v>
      </c>
      <c r="F531" s="42">
        <v>150</v>
      </c>
      <c r="G531" s="43">
        <v>1.3800000000000001</v>
      </c>
      <c r="H531" s="43">
        <v>1.32</v>
      </c>
      <c r="I531" s="43">
        <v>1.24</v>
      </c>
      <c r="J531" s="44"/>
      <c r="K531" s="45" t="str">
        <f t="shared" si="14"/>
        <v>-</v>
      </c>
      <c r="L531" s="46" t="str">
        <f t="shared" si="15"/>
        <v>-  €</v>
      </c>
    </row>
    <row r="532" spans="1:12" s="151" customFormat="1" hidden="1" x14ac:dyDescent="0.3">
      <c r="A532" s="143"/>
      <c r="B532" s="144" t="s">
        <v>1205</v>
      </c>
      <c r="C532" s="145" t="s">
        <v>1180</v>
      </c>
      <c r="D532" s="145" t="s">
        <v>1181</v>
      </c>
      <c r="E532" s="145" t="s">
        <v>1206</v>
      </c>
      <c r="F532" s="146">
        <v>150</v>
      </c>
      <c r="G532" s="147">
        <v>0.57000000000000006</v>
      </c>
      <c r="H532" s="147">
        <v>0.5</v>
      </c>
      <c r="I532" s="147">
        <v>0.44</v>
      </c>
      <c r="J532" s="148"/>
      <c r="K532" s="149" t="str">
        <f t="shared" si="14"/>
        <v>-</v>
      </c>
      <c r="L532" s="150" t="str">
        <f t="shared" si="15"/>
        <v>-  €</v>
      </c>
    </row>
    <row r="533" spans="1:12" x14ac:dyDescent="0.3">
      <c r="A533" s="35"/>
      <c r="B533" s="40" t="s">
        <v>1207</v>
      </c>
      <c r="C533" s="41" t="s">
        <v>1180</v>
      </c>
      <c r="D533" s="41" t="s">
        <v>1181</v>
      </c>
      <c r="E533" s="41" t="s">
        <v>1206</v>
      </c>
      <c r="F533" s="42">
        <v>144</v>
      </c>
      <c r="G533" s="43">
        <v>0.57000000000000006</v>
      </c>
      <c r="H533" s="43">
        <v>0.5</v>
      </c>
      <c r="I533" s="43">
        <v>0.44</v>
      </c>
      <c r="J533" s="44"/>
      <c r="K533" s="45" t="str">
        <f t="shared" si="14"/>
        <v>-</v>
      </c>
      <c r="L533" s="46" t="str">
        <f t="shared" si="15"/>
        <v>-  €</v>
      </c>
    </row>
    <row r="534" spans="1:12" x14ac:dyDescent="0.3">
      <c r="A534" s="35"/>
      <c r="B534" s="40" t="s">
        <v>1208</v>
      </c>
      <c r="C534" s="41" t="s">
        <v>1180</v>
      </c>
      <c r="D534" s="41" t="s">
        <v>1181</v>
      </c>
      <c r="E534" s="41" t="s">
        <v>1209</v>
      </c>
      <c r="F534" s="42">
        <v>150</v>
      </c>
      <c r="G534" s="43">
        <v>1.61</v>
      </c>
      <c r="H534" s="43">
        <v>1.55</v>
      </c>
      <c r="I534" s="43">
        <v>1.47</v>
      </c>
      <c r="J534" s="44"/>
      <c r="K534" s="45" t="str">
        <f t="shared" si="14"/>
        <v>-</v>
      </c>
      <c r="L534" s="46" t="str">
        <f t="shared" si="15"/>
        <v>-  €</v>
      </c>
    </row>
    <row r="535" spans="1:12" x14ac:dyDescent="0.3">
      <c r="A535" s="35"/>
      <c r="B535" s="40" t="s">
        <v>1210</v>
      </c>
      <c r="C535" s="41" t="s">
        <v>1180</v>
      </c>
      <c r="D535" s="41" t="s">
        <v>1181</v>
      </c>
      <c r="E535" s="41" t="s">
        <v>1209</v>
      </c>
      <c r="F535" s="42">
        <v>144</v>
      </c>
      <c r="G535" s="43">
        <v>1.61</v>
      </c>
      <c r="H535" s="43">
        <v>1.55</v>
      </c>
      <c r="I535" s="43">
        <v>1.47</v>
      </c>
      <c r="J535" s="44"/>
      <c r="K535" s="45" t="str">
        <f t="shared" si="14"/>
        <v>-</v>
      </c>
      <c r="L535" s="46" t="str">
        <f t="shared" si="15"/>
        <v>-  €</v>
      </c>
    </row>
    <row r="536" spans="1:12" x14ac:dyDescent="0.3">
      <c r="A536" s="35"/>
      <c r="B536" s="40" t="s">
        <v>1211</v>
      </c>
      <c r="C536" s="41" t="s">
        <v>1180</v>
      </c>
      <c r="D536" s="41" t="s">
        <v>1181</v>
      </c>
      <c r="E536" s="41" t="s">
        <v>1212</v>
      </c>
      <c r="F536" s="42">
        <v>150</v>
      </c>
      <c r="G536" s="43">
        <v>0.57000000000000006</v>
      </c>
      <c r="H536" s="43">
        <v>0.5</v>
      </c>
      <c r="I536" s="43">
        <v>0.44</v>
      </c>
      <c r="J536" s="44"/>
      <c r="K536" s="45" t="str">
        <f t="shared" si="14"/>
        <v>-</v>
      </c>
      <c r="L536" s="46" t="str">
        <f t="shared" si="15"/>
        <v>-  €</v>
      </c>
    </row>
    <row r="537" spans="1:12" x14ac:dyDescent="0.3">
      <c r="A537" s="35"/>
      <c r="B537" s="40" t="s">
        <v>1213</v>
      </c>
      <c r="C537" s="41" t="s">
        <v>1180</v>
      </c>
      <c r="D537" s="41" t="s">
        <v>1181</v>
      </c>
      <c r="E537" s="41" t="s">
        <v>1214</v>
      </c>
      <c r="F537" s="42">
        <v>144</v>
      </c>
      <c r="G537" s="43">
        <v>0.57000000000000006</v>
      </c>
      <c r="H537" s="43">
        <v>0.5</v>
      </c>
      <c r="I537" s="43">
        <v>0.44</v>
      </c>
      <c r="J537" s="44"/>
      <c r="K537" s="45" t="str">
        <f t="shared" si="14"/>
        <v>-</v>
      </c>
      <c r="L537" s="46" t="str">
        <f t="shared" si="15"/>
        <v>-  €</v>
      </c>
    </row>
    <row r="538" spans="1:12" x14ac:dyDescent="0.3">
      <c r="A538" s="35"/>
      <c r="B538" s="40" t="s">
        <v>1215</v>
      </c>
      <c r="C538" s="41" t="s">
        <v>1180</v>
      </c>
      <c r="D538" s="41" t="s">
        <v>1181</v>
      </c>
      <c r="E538" s="41" t="s">
        <v>1216</v>
      </c>
      <c r="F538" s="42">
        <v>150</v>
      </c>
      <c r="G538" s="43">
        <v>0.57000000000000006</v>
      </c>
      <c r="H538" s="43">
        <v>0.5</v>
      </c>
      <c r="I538" s="43">
        <v>0.44</v>
      </c>
      <c r="J538" s="44"/>
      <c r="K538" s="45" t="str">
        <f t="shared" si="14"/>
        <v>-</v>
      </c>
      <c r="L538" s="46" t="str">
        <f t="shared" si="15"/>
        <v>-  €</v>
      </c>
    </row>
    <row r="539" spans="1:12" x14ac:dyDescent="0.3">
      <c r="A539" s="35"/>
      <c r="B539" s="40" t="s">
        <v>1217</v>
      </c>
      <c r="C539" s="41" t="s">
        <v>1180</v>
      </c>
      <c r="D539" s="41" t="s">
        <v>1181</v>
      </c>
      <c r="E539" s="41" t="s">
        <v>1216</v>
      </c>
      <c r="F539" s="42">
        <v>144</v>
      </c>
      <c r="G539" s="43">
        <v>0.57000000000000006</v>
      </c>
      <c r="H539" s="43">
        <v>0.5</v>
      </c>
      <c r="I539" s="43">
        <v>0.44</v>
      </c>
      <c r="J539" s="44"/>
      <c r="K539" s="45" t="str">
        <f t="shared" ref="K539:K587" si="16">IF(J539*F539=0,"-",J539*F539)</f>
        <v>-</v>
      </c>
      <c r="L539" s="46" t="str">
        <f t="shared" ref="L539:L587" si="17">IF(J539="","-  €",IF(K539&gt;=1000,I539*K539,IF(K539&gt;=500,H539*K539,G539*K539)))</f>
        <v>-  €</v>
      </c>
    </row>
    <row r="540" spans="1:12" x14ac:dyDescent="0.3">
      <c r="A540" s="35"/>
      <c r="B540" s="40" t="s">
        <v>1218</v>
      </c>
      <c r="C540" s="41" t="s">
        <v>1180</v>
      </c>
      <c r="D540" s="41" t="s">
        <v>1181</v>
      </c>
      <c r="E540" s="41" t="s">
        <v>1219</v>
      </c>
      <c r="F540" s="42">
        <v>150</v>
      </c>
      <c r="G540" s="43">
        <v>0.57000000000000006</v>
      </c>
      <c r="H540" s="43">
        <v>0.5</v>
      </c>
      <c r="I540" s="43">
        <v>0.44</v>
      </c>
      <c r="J540" s="44"/>
      <c r="K540" s="45" t="str">
        <f t="shared" si="16"/>
        <v>-</v>
      </c>
      <c r="L540" s="46" t="str">
        <f t="shared" si="17"/>
        <v>-  €</v>
      </c>
    </row>
    <row r="541" spans="1:12" x14ac:dyDescent="0.3">
      <c r="A541" s="35"/>
      <c r="B541" s="40" t="s">
        <v>1220</v>
      </c>
      <c r="C541" s="41" t="s">
        <v>1180</v>
      </c>
      <c r="D541" s="41" t="s">
        <v>1181</v>
      </c>
      <c r="E541" s="41" t="s">
        <v>108</v>
      </c>
      <c r="F541" s="42">
        <v>150</v>
      </c>
      <c r="G541" s="43">
        <v>1.56</v>
      </c>
      <c r="H541" s="43">
        <v>1.5</v>
      </c>
      <c r="I541" s="43">
        <v>1.42</v>
      </c>
      <c r="J541" s="44"/>
      <c r="K541" s="45" t="str">
        <f t="shared" si="16"/>
        <v>-</v>
      </c>
      <c r="L541" s="46" t="str">
        <f t="shared" si="17"/>
        <v>-  €</v>
      </c>
    </row>
    <row r="542" spans="1:12" x14ac:dyDescent="0.3">
      <c r="A542" s="35"/>
      <c r="B542" s="40" t="s">
        <v>1221</v>
      </c>
      <c r="C542" s="41" t="s">
        <v>1180</v>
      </c>
      <c r="D542" s="41" t="s">
        <v>1181</v>
      </c>
      <c r="E542" s="41" t="s">
        <v>108</v>
      </c>
      <c r="F542" s="42">
        <v>144</v>
      </c>
      <c r="G542" s="43">
        <v>1.56</v>
      </c>
      <c r="H542" s="43">
        <v>1.5</v>
      </c>
      <c r="I542" s="43">
        <v>1.42</v>
      </c>
      <c r="J542" s="44"/>
      <c r="K542" s="45" t="str">
        <f t="shared" si="16"/>
        <v>-</v>
      </c>
      <c r="L542" s="46" t="str">
        <f t="shared" si="17"/>
        <v>-  €</v>
      </c>
    </row>
    <row r="543" spans="1:12" x14ac:dyDescent="0.3">
      <c r="A543" s="35"/>
      <c r="B543" s="40" t="s">
        <v>1222</v>
      </c>
      <c r="C543" s="41" t="s">
        <v>1180</v>
      </c>
      <c r="D543" s="41" t="s">
        <v>1181</v>
      </c>
      <c r="E543" s="41" t="s">
        <v>1223</v>
      </c>
      <c r="F543" s="42">
        <v>150</v>
      </c>
      <c r="G543" s="43">
        <v>1.47</v>
      </c>
      <c r="H543" s="43">
        <v>1.41</v>
      </c>
      <c r="I543" s="43">
        <v>1.33</v>
      </c>
      <c r="J543" s="44"/>
      <c r="K543" s="45" t="str">
        <f t="shared" si="16"/>
        <v>-</v>
      </c>
      <c r="L543" s="46" t="str">
        <f t="shared" si="17"/>
        <v>-  €</v>
      </c>
    </row>
    <row r="544" spans="1:12" x14ac:dyDescent="0.3">
      <c r="A544" s="35"/>
      <c r="B544" s="40" t="s">
        <v>1224</v>
      </c>
      <c r="C544" s="41" t="s">
        <v>1180</v>
      </c>
      <c r="D544" s="41" t="s">
        <v>1181</v>
      </c>
      <c r="E544" s="41" t="s">
        <v>1225</v>
      </c>
      <c r="F544" s="42">
        <v>144</v>
      </c>
      <c r="G544" s="43">
        <v>0.57000000000000006</v>
      </c>
      <c r="H544" s="43">
        <v>0.5</v>
      </c>
      <c r="I544" s="43">
        <v>0.44</v>
      </c>
      <c r="J544" s="44"/>
      <c r="K544" s="45" t="str">
        <f t="shared" si="16"/>
        <v>-</v>
      </c>
      <c r="L544" s="46" t="str">
        <f t="shared" si="17"/>
        <v>-  €</v>
      </c>
    </row>
    <row r="545" spans="1:12" x14ac:dyDescent="0.3">
      <c r="A545" s="35"/>
      <c r="B545" s="40" t="s">
        <v>1226</v>
      </c>
      <c r="C545" s="41" t="s">
        <v>1180</v>
      </c>
      <c r="D545" s="41" t="s">
        <v>1181</v>
      </c>
      <c r="E545" s="41" t="s">
        <v>1227</v>
      </c>
      <c r="F545" s="42">
        <v>150</v>
      </c>
      <c r="G545" s="43">
        <v>0.57000000000000006</v>
      </c>
      <c r="H545" s="43">
        <v>0.5</v>
      </c>
      <c r="I545" s="43">
        <v>0.44</v>
      </c>
      <c r="J545" s="44"/>
      <c r="K545" s="45" t="str">
        <f t="shared" si="16"/>
        <v>-</v>
      </c>
      <c r="L545" s="46" t="str">
        <f t="shared" si="17"/>
        <v>-  €</v>
      </c>
    </row>
    <row r="546" spans="1:12" x14ac:dyDescent="0.3">
      <c r="A546" s="35"/>
      <c r="B546" s="40" t="s">
        <v>1228</v>
      </c>
      <c r="C546" s="41" t="s">
        <v>1180</v>
      </c>
      <c r="D546" s="41" t="s">
        <v>1181</v>
      </c>
      <c r="E546" s="41" t="s">
        <v>1229</v>
      </c>
      <c r="F546" s="42">
        <v>150</v>
      </c>
      <c r="G546" s="43">
        <v>0.57000000000000006</v>
      </c>
      <c r="H546" s="43">
        <v>0.5</v>
      </c>
      <c r="I546" s="43">
        <v>0.44</v>
      </c>
      <c r="J546" s="44"/>
      <c r="K546" s="45" t="str">
        <f t="shared" si="16"/>
        <v>-</v>
      </c>
      <c r="L546" s="46" t="str">
        <f t="shared" si="17"/>
        <v>-  €</v>
      </c>
    </row>
    <row r="547" spans="1:12" x14ac:dyDescent="0.3">
      <c r="A547" s="35"/>
      <c r="B547" s="40" t="s">
        <v>1230</v>
      </c>
      <c r="C547" s="41" t="s">
        <v>1180</v>
      </c>
      <c r="D547" s="41" t="s">
        <v>1181</v>
      </c>
      <c r="E547" s="41" t="s">
        <v>1231</v>
      </c>
      <c r="F547" s="42">
        <v>150</v>
      </c>
      <c r="G547" s="43">
        <v>0.57000000000000006</v>
      </c>
      <c r="H547" s="43">
        <v>0.5</v>
      </c>
      <c r="I547" s="43">
        <v>0.44</v>
      </c>
      <c r="J547" s="44"/>
      <c r="K547" s="45" t="str">
        <f t="shared" si="16"/>
        <v>-</v>
      </c>
      <c r="L547" s="46" t="str">
        <f t="shared" si="17"/>
        <v>-  €</v>
      </c>
    </row>
    <row r="548" spans="1:12" x14ac:dyDescent="0.3">
      <c r="A548" s="35"/>
      <c r="B548" s="40" t="s">
        <v>1232</v>
      </c>
      <c r="C548" s="41" t="s">
        <v>1180</v>
      </c>
      <c r="D548" s="41" t="s">
        <v>1181</v>
      </c>
      <c r="E548" s="41" t="s">
        <v>1233</v>
      </c>
      <c r="F548" s="42">
        <v>144</v>
      </c>
      <c r="G548" s="43">
        <v>0.57000000000000006</v>
      </c>
      <c r="H548" s="43">
        <v>0.5</v>
      </c>
      <c r="I548" s="43">
        <v>0.44</v>
      </c>
      <c r="J548" s="44"/>
      <c r="K548" s="45" t="str">
        <f t="shared" si="16"/>
        <v>-</v>
      </c>
      <c r="L548" s="46" t="str">
        <f t="shared" si="17"/>
        <v>-  €</v>
      </c>
    </row>
    <row r="549" spans="1:12" x14ac:dyDescent="0.3">
      <c r="A549" s="35"/>
      <c r="B549" s="40" t="s">
        <v>1234</v>
      </c>
      <c r="C549" s="41" t="s">
        <v>1180</v>
      </c>
      <c r="D549" s="41" t="s">
        <v>1181</v>
      </c>
      <c r="E549" s="41" t="s">
        <v>1235</v>
      </c>
      <c r="F549" s="42">
        <v>150</v>
      </c>
      <c r="G549" s="43">
        <v>1.65</v>
      </c>
      <c r="H549" s="43">
        <v>1.59</v>
      </c>
      <c r="I549" s="43">
        <v>1.51</v>
      </c>
      <c r="J549" s="44"/>
      <c r="K549" s="45" t="str">
        <f t="shared" si="16"/>
        <v>-</v>
      </c>
      <c r="L549" s="46" t="str">
        <f t="shared" si="17"/>
        <v>-  €</v>
      </c>
    </row>
    <row r="550" spans="1:12" s="151" customFormat="1" hidden="1" x14ac:dyDescent="0.3">
      <c r="A550" s="143"/>
      <c r="B550" s="144" t="s">
        <v>1236</v>
      </c>
      <c r="C550" s="145" t="s">
        <v>1180</v>
      </c>
      <c r="D550" s="145" t="s">
        <v>1181</v>
      </c>
      <c r="E550" s="145" t="s">
        <v>1237</v>
      </c>
      <c r="F550" s="146">
        <v>144</v>
      </c>
      <c r="G550" s="147">
        <v>0.57000000000000006</v>
      </c>
      <c r="H550" s="147">
        <v>0.5</v>
      </c>
      <c r="I550" s="147">
        <v>0.44</v>
      </c>
      <c r="J550" s="148"/>
      <c r="K550" s="149" t="str">
        <f t="shared" si="16"/>
        <v>-</v>
      </c>
      <c r="L550" s="150" t="str">
        <f t="shared" si="17"/>
        <v>-  €</v>
      </c>
    </row>
    <row r="551" spans="1:12" x14ac:dyDescent="0.3">
      <c r="A551" s="35"/>
      <c r="B551" s="40" t="s">
        <v>1238</v>
      </c>
      <c r="C551" s="41" t="s">
        <v>1180</v>
      </c>
      <c r="D551" s="41" t="s">
        <v>1181</v>
      </c>
      <c r="E551" s="41" t="s">
        <v>1239</v>
      </c>
      <c r="F551" s="42">
        <v>150</v>
      </c>
      <c r="G551" s="43">
        <v>0.57000000000000006</v>
      </c>
      <c r="H551" s="43">
        <v>0.5</v>
      </c>
      <c r="I551" s="43">
        <v>0.44</v>
      </c>
      <c r="J551" s="44"/>
      <c r="K551" s="45" t="str">
        <f t="shared" si="16"/>
        <v>-</v>
      </c>
      <c r="L551" s="46" t="str">
        <f t="shared" si="17"/>
        <v>-  €</v>
      </c>
    </row>
    <row r="552" spans="1:12" x14ac:dyDescent="0.3">
      <c r="A552" s="35"/>
      <c r="B552" s="40" t="s">
        <v>1240</v>
      </c>
      <c r="C552" s="41" t="s">
        <v>1180</v>
      </c>
      <c r="D552" s="41" t="s">
        <v>1181</v>
      </c>
      <c r="E552" s="41" t="s">
        <v>1239</v>
      </c>
      <c r="F552" s="42">
        <v>144</v>
      </c>
      <c r="G552" s="43">
        <v>0.57000000000000006</v>
      </c>
      <c r="H552" s="43">
        <v>0.5</v>
      </c>
      <c r="I552" s="43">
        <v>0.44</v>
      </c>
      <c r="J552" s="44"/>
      <c r="K552" s="45" t="str">
        <f t="shared" si="16"/>
        <v>-</v>
      </c>
      <c r="L552" s="46" t="str">
        <f t="shared" si="17"/>
        <v>-  €</v>
      </c>
    </row>
    <row r="553" spans="1:12" x14ac:dyDescent="0.3">
      <c r="A553" s="35"/>
      <c r="B553" s="40" t="s">
        <v>1241</v>
      </c>
      <c r="C553" s="41" t="s">
        <v>1180</v>
      </c>
      <c r="D553" s="41" t="s">
        <v>1181</v>
      </c>
      <c r="E553" s="41" t="s">
        <v>1242</v>
      </c>
      <c r="F553" s="42">
        <v>144</v>
      </c>
      <c r="G553" s="43">
        <v>0.57000000000000006</v>
      </c>
      <c r="H553" s="43">
        <v>0.5</v>
      </c>
      <c r="I553" s="43">
        <v>0.44</v>
      </c>
      <c r="J553" s="44"/>
      <c r="K553" s="45" t="str">
        <f t="shared" si="16"/>
        <v>-</v>
      </c>
      <c r="L553" s="46" t="str">
        <f t="shared" si="17"/>
        <v>-  €</v>
      </c>
    </row>
    <row r="554" spans="1:12" x14ac:dyDescent="0.3">
      <c r="A554" s="35"/>
      <c r="B554" s="40" t="s">
        <v>1243</v>
      </c>
      <c r="C554" s="41" t="s">
        <v>1244</v>
      </c>
      <c r="D554" s="41" t="s">
        <v>1245</v>
      </c>
      <c r="E554" s="41" t="s">
        <v>169</v>
      </c>
      <c r="F554" s="42">
        <v>144</v>
      </c>
      <c r="G554" s="43">
        <v>0.57000000000000006</v>
      </c>
      <c r="H554" s="43">
        <v>0.5</v>
      </c>
      <c r="I554" s="43">
        <v>0.44</v>
      </c>
      <c r="J554" s="44"/>
      <c r="K554" s="45" t="str">
        <f t="shared" si="16"/>
        <v>-</v>
      </c>
      <c r="L554" s="46" t="str">
        <f t="shared" si="17"/>
        <v>-  €</v>
      </c>
    </row>
    <row r="555" spans="1:12" x14ac:dyDescent="0.3">
      <c r="A555" s="35"/>
      <c r="B555" s="40" t="s">
        <v>1246</v>
      </c>
      <c r="C555" s="41" t="s">
        <v>1244</v>
      </c>
      <c r="D555" s="41" t="s">
        <v>1245</v>
      </c>
      <c r="E555" s="41" t="s">
        <v>1247</v>
      </c>
      <c r="F555" s="42">
        <v>144</v>
      </c>
      <c r="G555" s="43">
        <v>0.57000000000000006</v>
      </c>
      <c r="H555" s="43">
        <v>0.5</v>
      </c>
      <c r="I555" s="43">
        <v>0.44</v>
      </c>
      <c r="J555" s="44"/>
      <c r="K555" s="45" t="str">
        <f t="shared" si="16"/>
        <v>-</v>
      </c>
      <c r="L555" s="46" t="str">
        <f t="shared" si="17"/>
        <v>-  €</v>
      </c>
    </row>
    <row r="556" spans="1:12" x14ac:dyDescent="0.3">
      <c r="A556" s="35"/>
      <c r="B556" s="40" t="s">
        <v>1248</v>
      </c>
      <c r="C556" s="41" t="s">
        <v>1244</v>
      </c>
      <c r="D556" s="41" t="s">
        <v>1245</v>
      </c>
      <c r="E556" s="41" t="s">
        <v>1249</v>
      </c>
      <c r="F556" s="42">
        <v>150</v>
      </c>
      <c r="G556" s="43">
        <v>0.57000000000000006</v>
      </c>
      <c r="H556" s="43">
        <v>0.5</v>
      </c>
      <c r="I556" s="43">
        <v>0.44</v>
      </c>
      <c r="J556" s="44"/>
      <c r="K556" s="45" t="str">
        <f t="shared" si="16"/>
        <v>-</v>
      </c>
      <c r="L556" s="46" t="str">
        <f t="shared" si="17"/>
        <v>-  €</v>
      </c>
    </row>
    <row r="557" spans="1:12" x14ac:dyDescent="0.3">
      <c r="A557" s="35"/>
      <c r="B557" s="40" t="s">
        <v>1250</v>
      </c>
      <c r="C557" s="41" t="s">
        <v>1251</v>
      </c>
      <c r="D557" s="41" t="s">
        <v>1252</v>
      </c>
      <c r="E557" s="41" t="s">
        <v>1253</v>
      </c>
      <c r="F557" s="42">
        <v>104</v>
      </c>
      <c r="G557" s="43">
        <v>0.57000000000000006</v>
      </c>
      <c r="H557" s="43">
        <v>0.5</v>
      </c>
      <c r="I557" s="43">
        <v>0.44</v>
      </c>
      <c r="J557" s="44"/>
      <c r="K557" s="45" t="str">
        <f t="shared" si="16"/>
        <v>-</v>
      </c>
      <c r="L557" s="46" t="str">
        <f t="shared" si="17"/>
        <v>-  €</v>
      </c>
    </row>
    <row r="558" spans="1:12" x14ac:dyDescent="0.3">
      <c r="A558" s="35"/>
      <c r="B558" s="40" t="s">
        <v>1254</v>
      </c>
      <c r="C558" s="41" t="s">
        <v>1255</v>
      </c>
      <c r="D558" s="41" t="s">
        <v>1256</v>
      </c>
      <c r="E558" s="41" t="s">
        <v>1257</v>
      </c>
      <c r="F558" s="42">
        <v>104</v>
      </c>
      <c r="G558" s="43">
        <v>0.57000000000000006</v>
      </c>
      <c r="H558" s="43">
        <v>0.5</v>
      </c>
      <c r="I558" s="43">
        <v>0.44</v>
      </c>
      <c r="J558" s="44"/>
      <c r="K558" s="45" t="str">
        <f t="shared" si="16"/>
        <v>-</v>
      </c>
      <c r="L558" s="46" t="str">
        <f t="shared" si="17"/>
        <v>-  €</v>
      </c>
    </row>
    <row r="559" spans="1:12" s="151" customFormat="1" hidden="1" x14ac:dyDescent="0.3">
      <c r="A559" s="143"/>
      <c r="B559" s="144" t="s">
        <v>1258</v>
      </c>
      <c r="C559" s="145" t="s">
        <v>1255</v>
      </c>
      <c r="D559" s="145" t="s">
        <v>1256</v>
      </c>
      <c r="E559" s="145" t="s">
        <v>1259</v>
      </c>
      <c r="F559" s="146">
        <v>104</v>
      </c>
      <c r="G559" s="147">
        <v>0.57000000000000006</v>
      </c>
      <c r="H559" s="147">
        <v>0.5</v>
      </c>
      <c r="I559" s="147">
        <v>0.44</v>
      </c>
      <c r="J559" s="148"/>
      <c r="K559" s="149" t="str">
        <f t="shared" si="16"/>
        <v>-</v>
      </c>
      <c r="L559" s="150" t="str">
        <f t="shared" si="17"/>
        <v>-  €</v>
      </c>
    </row>
    <row r="560" spans="1:12" x14ac:dyDescent="0.3">
      <c r="A560" s="35"/>
      <c r="B560" s="40" t="s">
        <v>1260</v>
      </c>
      <c r="C560" s="41" t="s">
        <v>1255</v>
      </c>
      <c r="D560" s="41" t="s">
        <v>1256</v>
      </c>
      <c r="E560" s="41" t="s">
        <v>1261</v>
      </c>
      <c r="F560" s="42">
        <v>104</v>
      </c>
      <c r="G560" s="43">
        <v>0.57000000000000006</v>
      </c>
      <c r="H560" s="43">
        <v>0.5</v>
      </c>
      <c r="I560" s="43">
        <v>0.44</v>
      </c>
      <c r="J560" s="44"/>
      <c r="K560" s="45" t="str">
        <f t="shared" si="16"/>
        <v>-</v>
      </c>
      <c r="L560" s="46" t="str">
        <f t="shared" si="17"/>
        <v>-  €</v>
      </c>
    </row>
    <row r="561" spans="1:12" x14ac:dyDescent="0.3">
      <c r="A561" s="35"/>
      <c r="B561" s="40" t="s">
        <v>1262</v>
      </c>
      <c r="C561" s="41" t="s">
        <v>1255</v>
      </c>
      <c r="D561" s="41" t="s">
        <v>1256</v>
      </c>
      <c r="E561" s="41" t="s">
        <v>1263</v>
      </c>
      <c r="F561" s="42">
        <v>104</v>
      </c>
      <c r="G561" s="43">
        <v>0.57000000000000006</v>
      </c>
      <c r="H561" s="43">
        <v>0.5</v>
      </c>
      <c r="I561" s="43">
        <v>0.44</v>
      </c>
      <c r="J561" s="44"/>
      <c r="K561" s="45" t="str">
        <f t="shared" si="16"/>
        <v>-</v>
      </c>
      <c r="L561" s="46" t="str">
        <f t="shared" si="17"/>
        <v>-  €</v>
      </c>
    </row>
    <row r="562" spans="1:12" x14ac:dyDescent="0.3">
      <c r="A562" s="35"/>
      <c r="B562" s="40" t="s">
        <v>1264</v>
      </c>
      <c r="C562" s="41" t="s">
        <v>1265</v>
      </c>
      <c r="D562" s="41" t="s">
        <v>1266</v>
      </c>
      <c r="E562" s="41" t="s">
        <v>1267</v>
      </c>
      <c r="F562" s="42">
        <v>150</v>
      </c>
      <c r="G562" s="43">
        <v>0.74</v>
      </c>
      <c r="H562" s="43">
        <v>0.68</v>
      </c>
      <c r="I562" s="43">
        <v>0.6</v>
      </c>
      <c r="J562" s="44"/>
      <c r="K562" s="45" t="str">
        <f t="shared" si="16"/>
        <v>-</v>
      </c>
      <c r="L562" s="46" t="str">
        <f t="shared" si="17"/>
        <v>-  €</v>
      </c>
    </row>
    <row r="563" spans="1:12" x14ac:dyDescent="0.3">
      <c r="A563" s="35"/>
      <c r="B563" s="40" t="s">
        <v>1268</v>
      </c>
      <c r="C563" s="41" t="s">
        <v>1265</v>
      </c>
      <c r="D563" s="41" t="s">
        <v>1266</v>
      </c>
      <c r="E563" s="41" t="s">
        <v>1269</v>
      </c>
      <c r="F563" s="42">
        <v>104</v>
      </c>
      <c r="G563" s="43">
        <v>2</v>
      </c>
      <c r="H563" s="43">
        <v>1.93</v>
      </c>
      <c r="I563" s="43">
        <v>1.85</v>
      </c>
      <c r="J563" s="44"/>
      <c r="K563" s="45" t="str">
        <f t="shared" si="16"/>
        <v>-</v>
      </c>
      <c r="L563" s="46" t="str">
        <f t="shared" si="17"/>
        <v>-  €</v>
      </c>
    </row>
    <row r="564" spans="1:12" x14ac:dyDescent="0.3">
      <c r="A564" s="35"/>
      <c r="B564" s="40" t="s">
        <v>1270</v>
      </c>
      <c r="C564" s="41" t="s">
        <v>1265</v>
      </c>
      <c r="D564" s="41" t="s">
        <v>1266</v>
      </c>
      <c r="E564" s="41" t="s">
        <v>1271</v>
      </c>
      <c r="F564" s="42">
        <v>104</v>
      </c>
      <c r="G564" s="43">
        <v>0.9</v>
      </c>
      <c r="H564" s="43">
        <v>0.83</v>
      </c>
      <c r="I564" s="43">
        <v>0.76</v>
      </c>
      <c r="J564" s="44"/>
      <c r="K564" s="45" t="str">
        <f t="shared" si="16"/>
        <v>-</v>
      </c>
      <c r="L564" s="46" t="str">
        <f t="shared" si="17"/>
        <v>-  €</v>
      </c>
    </row>
    <row r="565" spans="1:12" x14ac:dyDescent="0.3">
      <c r="A565" s="35"/>
      <c r="B565" s="40" t="s">
        <v>1272</v>
      </c>
      <c r="C565" s="41" t="s">
        <v>1273</v>
      </c>
      <c r="D565" s="41" t="s">
        <v>1274</v>
      </c>
      <c r="E565" s="41" t="s">
        <v>1275</v>
      </c>
      <c r="F565" s="42">
        <v>150</v>
      </c>
      <c r="G565" s="43">
        <v>0.59</v>
      </c>
      <c r="H565" s="43">
        <v>0.53</v>
      </c>
      <c r="I565" s="43">
        <v>0.45</v>
      </c>
      <c r="J565" s="44"/>
      <c r="K565" s="45" t="str">
        <f t="shared" si="16"/>
        <v>-</v>
      </c>
      <c r="L565" s="46" t="str">
        <f t="shared" si="17"/>
        <v>-  €</v>
      </c>
    </row>
    <row r="566" spans="1:12" x14ac:dyDescent="0.3">
      <c r="A566" s="35"/>
      <c r="B566" s="40" t="s">
        <v>1276</v>
      </c>
      <c r="C566" s="41" t="s">
        <v>1277</v>
      </c>
      <c r="D566" s="41" t="s">
        <v>1278</v>
      </c>
      <c r="E566" s="41" t="s">
        <v>1279</v>
      </c>
      <c r="F566" s="42">
        <v>150</v>
      </c>
      <c r="G566" s="43">
        <v>0.59</v>
      </c>
      <c r="H566" s="43">
        <v>0.53</v>
      </c>
      <c r="I566" s="43">
        <v>0.45</v>
      </c>
      <c r="J566" s="44"/>
      <c r="K566" s="45" t="str">
        <f t="shared" si="16"/>
        <v>-</v>
      </c>
      <c r="L566" s="46" t="str">
        <f t="shared" si="17"/>
        <v>-  €</v>
      </c>
    </row>
    <row r="567" spans="1:12" x14ac:dyDescent="0.3">
      <c r="A567" s="35"/>
      <c r="B567" s="40" t="s">
        <v>1280</v>
      </c>
      <c r="C567" s="41" t="s">
        <v>1277</v>
      </c>
      <c r="D567" s="41" t="s">
        <v>1278</v>
      </c>
      <c r="E567" s="41" t="s">
        <v>1281</v>
      </c>
      <c r="F567" s="42">
        <v>150</v>
      </c>
      <c r="G567" s="43">
        <v>0.59</v>
      </c>
      <c r="H567" s="43">
        <v>0.53</v>
      </c>
      <c r="I567" s="43">
        <v>0.45</v>
      </c>
      <c r="J567" s="44"/>
      <c r="K567" s="45" t="str">
        <f t="shared" si="16"/>
        <v>-</v>
      </c>
      <c r="L567" s="46" t="str">
        <f t="shared" si="17"/>
        <v>-  €</v>
      </c>
    </row>
    <row r="568" spans="1:12" x14ac:dyDescent="0.3">
      <c r="A568" s="35"/>
      <c r="B568" s="40" t="s">
        <v>1282</v>
      </c>
      <c r="C568" s="41" t="s">
        <v>1277</v>
      </c>
      <c r="D568" s="41" t="s">
        <v>1278</v>
      </c>
      <c r="E568" s="41" t="s">
        <v>1283</v>
      </c>
      <c r="F568" s="42">
        <v>150</v>
      </c>
      <c r="G568" s="43">
        <v>0.59</v>
      </c>
      <c r="H568" s="43">
        <v>0.53</v>
      </c>
      <c r="I568" s="43">
        <v>0.45</v>
      </c>
      <c r="J568" s="44"/>
      <c r="K568" s="45" t="str">
        <f t="shared" si="16"/>
        <v>-</v>
      </c>
      <c r="L568" s="46" t="str">
        <f t="shared" si="17"/>
        <v>-  €</v>
      </c>
    </row>
    <row r="569" spans="1:12" x14ac:dyDescent="0.3">
      <c r="A569" s="35"/>
      <c r="B569" s="40" t="s">
        <v>1284</v>
      </c>
      <c r="C569" s="41" t="s">
        <v>1277</v>
      </c>
      <c r="D569" s="41" t="s">
        <v>1278</v>
      </c>
      <c r="E569" s="41" t="s">
        <v>485</v>
      </c>
      <c r="F569" s="42">
        <v>150</v>
      </c>
      <c r="G569" s="43">
        <v>0.59</v>
      </c>
      <c r="H569" s="43">
        <v>0.53</v>
      </c>
      <c r="I569" s="43">
        <v>0.45</v>
      </c>
      <c r="J569" s="44"/>
      <c r="K569" s="45" t="str">
        <f t="shared" si="16"/>
        <v>-</v>
      </c>
      <c r="L569" s="46" t="str">
        <f t="shared" si="17"/>
        <v>-  €</v>
      </c>
    </row>
    <row r="570" spans="1:12" x14ac:dyDescent="0.3">
      <c r="A570" s="35"/>
      <c r="B570" s="40" t="s">
        <v>1285</v>
      </c>
      <c r="C570" s="41" t="s">
        <v>1277</v>
      </c>
      <c r="D570" s="41" t="s">
        <v>1278</v>
      </c>
      <c r="E570" s="41" t="s">
        <v>1286</v>
      </c>
      <c r="F570" s="42">
        <v>150</v>
      </c>
      <c r="G570" s="43">
        <v>0.59</v>
      </c>
      <c r="H570" s="43">
        <v>0.53</v>
      </c>
      <c r="I570" s="43">
        <v>0.45</v>
      </c>
      <c r="J570" s="44"/>
      <c r="K570" s="45" t="str">
        <f t="shared" si="16"/>
        <v>-</v>
      </c>
      <c r="L570" s="46" t="str">
        <f t="shared" si="17"/>
        <v>-  €</v>
      </c>
    </row>
    <row r="571" spans="1:12" x14ac:dyDescent="0.3">
      <c r="A571" s="35"/>
      <c r="B571" s="40" t="s">
        <v>1287</v>
      </c>
      <c r="C571" s="41" t="s">
        <v>1277</v>
      </c>
      <c r="D571" s="41" t="s">
        <v>1278</v>
      </c>
      <c r="E571" s="41" t="s">
        <v>1288</v>
      </c>
      <c r="F571" s="42">
        <v>150</v>
      </c>
      <c r="G571" s="43">
        <v>0.59</v>
      </c>
      <c r="H571" s="43">
        <v>0.53</v>
      </c>
      <c r="I571" s="43">
        <v>0.45</v>
      </c>
      <c r="J571" s="44"/>
      <c r="K571" s="45" t="str">
        <f t="shared" si="16"/>
        <v>-</v>
      </c>
      <c r="L571" s="46" t="str">
        <f t="shared" si="17"/>
        <v>-  €</v>
      </c>
    </row>
    <row r="572" spans="1:12" x14ac:dyDescent="0.3">
      <c r="A572" s="35"/>
      <c r="B572" s="40" t="s">
        <v>1289</v>
      </c>
      <c r="C572" s="41" t="s">
        <v>1277</v>
      </c>
      <c r="D572" s="41" t="s">
        <v>1278</v>
      </c>
      <c r="E572" s="41" t="s">
        <v>1290</v>
      </c>
      <c r="F572" s="42">
        <v>150</v>
      </c>
      <c r="G572" s="43">
        <v>0.59</v>
      </c>
      <c r="H572" s="43">
        <v>0.53</v>
      </c>
      <c r="I572" s="43">
        <v>0.45</v>
      </c>
      <c r="J572" s="44"/>
      <c r="K572" s="45" t="str">
        <f t="shared" si="16"/>
        <v>-</v>
      </c>
      <c r="L572" s="46" t="str">
        <f t="shared" si="17"/>
        <v>-  €</v>
      </c>
    </row>
    <row r="573" spans="1:12" x14ac:dyDescent="0.3">
      <c r="A573" s="35"/>
      <c r="B573" s="40" t="s">
        <v>1291</v>
      </c>
      <c r="C573" s="41" t="s">
        <v>1292</v>
      </c>
      <c r="D573" s="41" t="s">
        <v>1293</v>
      </c>
      <c r="E573" s="41" t="s">
        <v>1294</v>
      </c>
      <c r="F573" s="42">
        <v>150</v>
      </c>
      <c r="G573" s="43">
        <v>0.59</v>
      </c>
      <c r="H573" s="43">
        <v>0.53</v>
      </c>
      <c r="I573" s="43">
        <v>0.45</v>
      </c>
      <c r="J573" s="44"/>
      <c r="K573" s="45" t="str">
        <f t="shared" si="16"/>
        <v>-</v>
      </c>
      <c r="L573" s="46" t="str">
        <f t="shared" si="17"/>
        <v>-  €</v>
      </c>
    </row>
    <row r="574" spans="1:12" x14ac:dyDescent="0.3">
      <c r="A574" s="35"/>
      <c r="B574" s="40" t="s">
        <v>1295</v>
      </c>
      <c r="C574" s="41" t="s">
        <v>1296</v>
      </c>
      <c r="D574" s="41" t="s">
        <v>1297</v>
      </c>
      <c r="E574" s="41" t="s">
        <v>1298</v>
      </c>
      <c r="F574" s="42">
        <v>104</v>
      </c>
      <c r="G574" s="43">
        <v>0.86</v>
      </c>
      <c r="H574" s="43">
        <v>0.8</v>
      </c>
      <c r="I574" s="43">
        <v>0.72</v>
      </c>
      <c r="J574" s="44"/>
      <c r="K574" s="45" t="str">
        <f t="shared" si="16"/>
        <v>-</v>
      </c>
      <c r="L574" s="46" t="str">
        <f t="shared" si="17"/>
        <v>-  €</v>
      </c>
    </row>
    <row r="575" spans="1:12" x14ac:dyDescent="0.3">
      <c r="A575" s="35"/>
      <c r="B575" s="40" t="s">
        <v>1299</v>
      </c>
      <c r="C575" s="41" t="s">
        <v>1296</v>
      </c>
      <c r="D575" s="41" t="s">
        <v>1297</v>
      </c>
      <c r="E575" s="41" t="s">
        <v>1300</v>
      </c>
      <c r="F575" s="42">
        <v>104</v>
      </c>
      <c r="G575" s="43">
        <v>0.86</v>
      </c>
      <c r="H575" s="43">
        <v>0.8</v>
      </c>
      <c r="I575" s="43">
        <v>0.72</v>
      </c>
      <c r="J575" s="44"/>
      <c r="K575" s="45" t="str">
        <f t="shared" si="16"/>
        <v>-</v>
      </c>
      <c r="L575" s="46" t="str">
        <f t="shared" si="17"/>
        <v>-  €</v>
      </c>
    </row>
    <row r="576" spans="1:12" x14ac:dyDescent="0.3">
      <c r="A576" s="35"/>
      <c r="B576" s="40" t="s">
        <v>1301</v>
      </c>
      <c r="C576" s="41" t="s">
        <v>1296</v>
      </c>
      <c r="D576" s="41" t="s">
        <v>1297</v>
      </c>
      <c r="E576" s="41" t="s">
        <v>1302</v>
      </c>
      <c r="F576" s="42">
        <v>104</v>
      </c>
      <c r="G576" s="43">
        <v>0.86</v>
      </c>
      <c r="H576" s="43">
        <v>0.8</v>
      </c>
      <c r="I576" s="43">
        <v>0.72</v>
      </c>
      <c r="J576" s="44"/>
      <c r="K576" s="45" t="str">
        <f t="shared" si="16"/>
        <v>-</v>
      </c>
      <c r="L576" s="46" t="str">
        <f t="shared" si="17"/>
        <v>-  €</v>
      </c>
    </row>
    <row r="577" spans="1:12" x14ac:dyDescent="0.3">
      <c r="A577" s="35"/>
      <c r="B577" s="40" t="s">
        <v>1303</v>
      </c>
      <c r="C577" s="41" t="s">
        <v>1296</v>
      </c>
      <c r="D577" s="41" t="s">
        <v>1297</v>
      </c>
      <c r="E577" s="41" t="s">
        <v>1304</v>
      </c>
      <c r="F577" s="42">
        <v>104</v>
      </c>
      <c r="G577" s="43">
        <v>0.86</v>
      </c>
      <c r="H577" s="43">
        <v>0.8</v>
      </c>
      <c r="I577" s="43">
        <v>0.72</v>
      </c>
      <c r="J577" s="44"/>
      <c r="K577" s="45" t="str">
        <f t="shared" si="16"/>
        <v>-</v>
      </c>
      <c r="L577" s="46" t="str">
        <f t="shared" si="17"/>
        <v>-  €</v>
      </c>
    </row>
    <row r="578" spans="1:12" x14ac:dyDescent="0.3">
      <c r="A578" s="35"/>
      <c r="B578" s="40" t="s">
        <v>1305</v>
      </c>
      <c r="C578" s="41" t="s">
        <v>1296</v>
      </c>
      <c r="D578" s="41" t="s">
        <v>1297</v>
      </c>
      <c r="E578" s="41" t="s">
        <v>1306</v>
      </c>
      <c r="F578" s="42">
        <v>104</v>
      </c>
      <c r="G578" s="43">
        <v>0.86</v>
      </c>
      <c r="H578" s="43">
        <v>0.8</v>
      </c>
      <c r="I578" s="43">
        <v>0.72</v>
      </c>
      <c r="J578" s="44"/>
      <c r="K578" s="45" t="str">
        <f t="shared" si="16"/>
        <v>-</v>
      </c>
      <c r="L578" s="46" t="str">
        <f t="shared" si="17"/>
        <v>-  €</v>
      </c>
    </row>
    <row r="579" spans="1:12" x14ac:dyDescent="0.3">
      <c r="A579" s="35"/>
      <c r="B579" s="40" t="s">
        <v>1307</v>
      </c>
      <c r="C579" s="41" t="s">
        <v>1296</v>
      </c>
      <c r="D579" s="41" t="s">
        <v>1297</v>
      </c>
      <c r="E579" s="41" t="s">
        <v>1308</v>
      </c>
      <c r="F579" s="42">
        <v>104</v>
      </c>
      <c r="G579" s="43">
        <v>0.86</v>
      </c>
      <c r="H579" s="43">
        <v>0.8</v>
      </c>
      <c r="I579" s="43">
        <v>0.72</v>
      </c>
      <c r="J579" s="44"/>
      <c r="K579" s="45" t="str">
        <f t="shared" si="16"/>
        <v>-</v>
      </c>
      <c r="L579" s="46" t="str">
        <f t="shared" si="17"/>
        <v>-  €</v>
      </c>
    </row>
    <row r="580" spans="1:12" x14ac:dyDescent="0.3">
      <c r="A580" s="35"/>
      <c r="B580" s="40" t="s">
        <v>1309</v>
      </c>
      <c r="C580" s="41" t="s">
        <v>1296</v>
      </c>
      <c r="D580" s="41" t="s">
        <v>1297</v>
      </c>
      <c r="E580" s="41" t="s">
        <v>1310</v>
      </c>
      <c r="F580" s="42">
        <v>104</v>
      </c>
      <c r="G580" s="43">
        <v>0.86</v>
      </c>
      <c r="H580" s="43">
        <v>0.8</v>
      </c>
      <c r="I580" s="43">
        <v>0.72</v>
      </c>
      <c r="J580" s="44"/>
      <c r="K580" s="45" t="str">
        <f t="shared" si="16"/>
        <v>-</v>
      </c>
      <c r="L580" s="46" t="str">
        <f t="shared" si="17"/>
        <v>-  €</v>
      </c>
    </row>
    <row r="581" spans="1:12" x14ac:dyDescent="0.3">
      <c r="A581" s="35"/>
      <c r="B581" s="40" t="s">
        <v>1311</v>
      </c>
      <c r="C581" s="41" t="s">
        <v>1296</v>
      </c>
      <c r="D581" s="41" t="s">
        <v>1297</v>
      </c>
      <c r="E581" s="41" t="s">
        <v>1312</v>
      </c>
      <c r="F581" s="42">
        <v>104</v>
      </c>
      <c r="G581" s="43">
        <v>0.86</v>
      </c>
      <c r="H581" s="43">
        <v>0.8</v>
      </c>
      <c r="I581" s="43">
        <v>0.72</v>
      </c>
      <c r="J581" s="44"/>
      <c r="K581" s="45" t="str">
        <f t="shared" si="16"/>
        <v>-</v>
      </c>
      <c r="L581" s="46" t="str">
        <f t="shared" si="17"/>
        <v>-  €</v>
      </c>
    </row>
    <row r="582" spans="1:12" x14ac:dyDescent="0.3">
      <c r="A582" s="35"/>
      <c r="B582" s="40" t="s">
        <v>1313</v>
      </c>
      <c r="C582" s="41" t="s">
        <v>1296</v>
      </c>
      <c r="D582" s="41" t="s">
        <v>1297</v>
      </c>
      <c r="E582" s="41" t="s">
        <v>1314</v>
      </c>
      <c r="F582" s="42">
        <v>104</v>
      </c>
      <c r="G582" s="43">
        <v>0.86</v>
      </c>
      <c r="H582" s="43">
        <v>0.8</v>
      </c>
      <c r="I582" s="43">
        <v>0.72</v>
      </c>
      <c r="J582" s="44"/>
      <c r="K582" s="45" t="str">
        <f t="shared" si="16"/>
        <v>-</v>
      </c>
      <c r="L582" s="46" t="str">
        <f t="shared" si="17"/>
        <v>-  €</v>
      </c>
    </row>
    <row r="583" spans="1:12" x14ac:dyDescent="0.3">
      <c r="A583" s="35"/>
      <c r="B583" s="40" t="s">
        <v>1315</v>
      </c>
      <c r="C583" s="41" t="s">
        <v>1296</v>
      </c>
      <c r="D583" s="41" t="s">
        <v>1297</v>
      </c>
      <c r="E583" s="41" t="s">
        <v>1316</v>
      </c>
      <c r="F583" s="42">
        <v>104</v>
      </c>
      <c r="G583" s="43">
        <v>0.86</v>
      </c>
      <c r="H583" s="43">
        <v>0.8</v>
      </c>
      <c r="I583" s="43">
        <v>0.72</v>
      </c>
      <c r="J583" s="44"/>
      <c r="K583" s="45" t="str">
        <f t="shared" si="16"/>
        <v>-</v>
      </c>
      <c r="L583" s="46" t="str">
        <f t="shared" si="17"/>
        <v>-  €</v>
      </c>
    </row>
    <row r="584" spans="1:12" x14ac:dyDescent="0.3">
      <c r="A584" s="35"/>
      <c r="B584" s="40" t="s">
        <v>1317</v>
      </c>
      <c r="C584" s="41" t="s">
        <v>1296</v>
      </c>
      <c r="D584" s="41" t="s">
        <v>1297</v>
      </c>
      <c r="E584" s="41" t="s">
        <v>1318</v>
      </c>
      <c r="F584" s="42">
        <v>104</v>
      </c>
      <c r="G584" s="43">
        <v>0.86</v>
      </c>
      <c r="H584" s="43">
        <v>0.8</v>
      </c>
      <c r="I584" s="43">
        <v>0.72</v>
      </c>
      <c r="J584" s="44"/>
      <c r="K584" s="45" t="str">
        <f t="shared" si="16"/>
        <v>-</v>
      </c>
      <c r="L584" s="46" t="str">
        <f t="shared" si="17"/>
        <v>-  €</v>
      </c>
    </row>
    <row r="585" spans="1:12" x14ac:dyDescent="0.3">
      <c r="A585" s="35"/>
      <c r="B585" s="40" t="s">
        <v>1319</v>
      </c>
      <c r="C585" s="41" t="s">
        <v>1320</v>
      </c>
      <c r="D585" s="41" t="s">
        <v>1321</v>
      </c>
      <c r="E585" s="41" t="s">
        <v>1322</v>
      </c>
      <c r="F585" s="42">
        <v>104</v>
      </c>
      <c r="G585" s="43">
        <v>0.86</v>
      </c>
      <c r="H585" s="43">
        <v>0.8</v>
      </c>
      <c r="I585" s="43">
        <v>0.72</v>
      </c>
      <c r="J585" s="44"/>
      <c r="K585" s="45" t="str">
        <f t="shared" si="16"/>
        <v>-</v>
      </c>
      <c r="L585" s="46" t="str">
        <f t="shared" si="17"/>
        <v>-  €</v>
      </c>
    </row>
    <row r="586" spans="1:12" x14ac:dyDescent="0.3">
      <c r="A586" s="35"/>
      <c r="B586" s="40" t="s">
        <v>1323</v>
      </c>
      <c r="C586" s="41" t="s">
        <v>1320</v>
      </c>
      <c r="D586" s="41" t="s">
        <v>1321</v>
      </c>
      <c r="E586" s="41"/>
      <c r="F586" s="42">
        <v>104</v>
      </c>
      <c r="G586" s="43">
        <v>0.86</v>
      </c>
      <c r="H586" s="43">
        <v>0.8</v>
      </c>
      <c r="I586" s="43">
        <v>0.72</v>
      </c>
      <c r="J586" s="44"/>
      <c r="K586" s="45" t="str">
        <f t="shared" si="16"/>
        <v>-</v>
      </c>
      <c r="L586" s="46" t="str">
        <f t="shared" si="17"/>
        <v>-  €</v>
      </c>
    </row>
    <row r="587" spans="1:12" x14ac:dyDescent="0.3">
      <c r="A587" s="35"/>
      <c r="B587" s="40" t="s">
        <v>1324</v>
      </c>
      <c r="C587" s="41" t="s">
        <v>1325</v>
      </c>
      <c r="D587" s="41" t="s">
        <v>1326</v>
      </c>
      <c r="E587" s="41" t="s">
        <v>1327</v>
      </c>
      <c r="F587" s="42">
        <v>150</v>
      </c>
      <c r="G587" s="43">
        <v>0.5</v>
      </c>
      <c r="H587" s="43">
        <v>0.44</v>
      </c>
      <c r="I587" s="43">
        <v>0.37</v>
      </c>
      <c r="J587" s="44"/>
      <c r="K587" s="45" t="str">
        <f t="shared" si="16"/>
        <v>-</v>
      </c>
      <c r="L587" s="46" t="str">
        <f t="shared" si="17"/>
        <v>-  €</v>
      </c>
    </row>
    <row r="588" spans="1:12" ht="18" x14ac:dyDescent="0.3">
      <c r="A588" s="35"/>
      <c r="B588" s="47"/>
      <c r="C588" s="48" t="s">
        <v>1328</v>
      </c>
      <c r="D588" s="49"/>
      <c r="E588" s="49"/>
      <c r="F588" s="50"/>
      <c r="G588" s="51"/>
      <c r="H588" s="51"/>
      <c r="I588" s="51"/>
      <c r="J588" s="52"/>
      <c r="K588" s="52"/>
      <c r="L588" s="52"/>
    </row>
    <row r="589" spans="1:12" x14ac:dyDescent="0.3">
      <c r="A589" s="35"/>
      <c r="B589" s="40" t="s">
        <v>1329</v>
      </c>
      <c r="C589" s="41" t="s">
        <v>1330</v>
      </c>
      <c r="D589" s="41" t="s">
        <v>1331</v>
      </c>
      <c r="E589" s="41"/>
      <c r="F589" s="53">
        <v>500</v>
      </c>
      <c r="G589" s="43">
        <v>0.72</v>
      </c>
      <c r="H589" s="43">
        <v>0.66</v>
      </c>
      <c r="I589" s="43">
        <v>0.57999999999999996</v>
      </c>
      <c r="J589" s="54"/>
      <c r="K589" s="45" t="str">
        <f t="shared" ref="K589:K630" si="18">IF(J589*F589=0,"-",J589*F589)</f>
        <v>-</v>
      </c>
      <c r="L589" s="46" t="str">
        <f t="shared" ref="L589:L630" si="19">IF(J589="","-  €",IF(K589&gt;=1000,I589*K589,IF(K589&gt;=500,H589*K589,G589*K589)))</f>
        <v>-  €</v>
      </c>
    </row>
    <row r="590" spans="1:12" x14ac:dyDescent="0.3">
      <c r="A590" s="35"/>
      <c r="B590" s="40" t="s">
        <v>1516</v>
      </c>
      <c r="C590" s="41" t="s">
        <v>1517</v>
      </c>
      <c r="D590" s="41" t="s">
        <v>1518</v>
      </c>
      <c r="E590" s="41"/>
      <c r="F590" s="53">
        <v>500</v>
      </c>
      <c r="G590" s="43">
        <v>1.03</v>
      </c>
      <c r="H590" s="43">
        <v>0.96</v>
      </c>
      <c r="I590" s="43">
        <v>0.89</v>
      </c>
      <c r="J590" s="54"/>
      <c r="K590" s="45" t="str">
        <f t="shared" si="18"/>
        <v>-</v>
      </c>
      <c r="L590" s="46" t="str">
        <f t="shared" si="19"/>
        <v>-  €</v>
      </c>
    </row>
    <row r="591" spans="1:12" s="151" customFormat="1" hidden="1" x14ac:dyDescent="0.3">
      <c r="A591" s="143"/>
      <c r="B591" s="144" t="s">
        <v>1519</v>
      </c>
      <c r="C591" s="145" t="s">
        <v>66</v>
      </c>
      <c r="D591" s="145" t="s">
        <v>67</v>
      </c>
      <c r="E591" s="145" t="s">
        <v>146</v>
      </c>
      <c r="F591" s="152">
        <v>500</v>
      </c>
      <c r="G591" s="147">
        <v>0.68</v>
      </c>
      <c r="H591" s="147">
        <v>0.62</v>
      </c>
      <c r="I591" s="147">
        <v>0.54</v>
      </c>
      <c r="J591" s="153"/>
      <c r="K591" s="149" t="str">
        <f t="shared" si="18"/>
        <v>-</v>
      </c>
      <c r="L591" s="150" t="str">
        <f t="shared" si="19"/>
        <v>-  €</v>
      </c>
    </row>
    <row r="592" spans="1:12" x14ac:dyDescent="0.3">
      <c r="A592" s="35"/>
      <c r="B592" s="40" t="s">
        <v>1332</v>
      </c>
      <c r="C592" s="41" t="s">
        <v>1333</v>
      </c>
      <c r="D592" s="41" t="s">
        <v>1334</v>
      </c>
      <c r="E592" s="41"/>
      <c r="F592" s="53">
        <v>500</v>
      </c>
      <c r="G592" s="43">
        <v>0.68</v>
      </c>
      <c r="H592" s="43">
        <v>0.62</v>
      </c>
      <c r="I592" s="43">
        <v>0.54</v>
      </c>
      <c r="J592" s="54"/>
      <c r="K592" s="45" t="str">
        <f t="shared" si="18"/>
        <v>-</v>
      </c>
      <c r="L592" s="46" t="str">
        <f t="shared" si="19"/>
        <v>-  €</v>
      </c>
    </row>
    <row r="593" spans="1:12" x14ac:dyDescent="0.3">
      <c r="A593" s="35"/>
      <c r="B593" s="40" t="s">
        <v>1520</v>
      </c>
      <c r="C593" s="41" t="s">
        <v>1521</v>
      </c>
      <c r="D593" s="41" t="s">
        <v>1522</v>
      </c>
      <c r="E593" s="41"/>
      <c r="F593" s="53">
        <v>500</v>
      </c>
      <c r="G593" s="43">
        <v>0.62</v>
      </c>
      <c r="H593" s="43">
        <v>0.55000000000000004</v>
      </c>
      <c r="I593" s="43">
        <v>0.48</v>
      </c>
      <c r="J593" s="54"/>
      <c r="K593" s="45" t="str">
        <f t="shared" si="18"/>
        <v>-</v>
      </c>
      <c r="L593" s="46" t="str">
        <f t="shared" si="19"/>
        <v>-  €</v>
      </c>
    </row>
    <row r="594" spans="1:12" x14ac:dyDescent="0.3">
      <c r="A594" s="35"/>
      <c r="B594" s="40" t="s">
        <v>1523</v>
      </c>
      <c r="C594" s="41" t="s">
        <v>1524</v>
      </c>
      <c r="D594" s="41" t="s">
        <v>1525</v>
      </c>
      <c r="E594" s="41" t="s">
        <v>1526</v>
      </c>
      <c r="F594" s="53">
        <v>500</v>
      </c>
      <c r="G594" s="43">
        <v>1.03</v>
      </c>
      <c r="H594" s="43">
        <v>0.96</v>
      </c>
      <c r="I594" s="43">
        <v>0.89</v>
      </c>
      <c r="J594" s="54"/>
      <c r="K594" s="45" t="str">
        <f t="shared" si="18"/>
        <v>-</v>
      </c>
      <c r="L594" s="46" t="str">
        <f t="shared" si="19"/>
        <v>-  €</v>
      </c>
    </row>
    <row r="595" spans="1:12" x14ac:dyDescent="0.3">
      <c r="A595" s="35"/>
      <c r="B595" s="40" t="s">
        <v>1527</v>
      </c>
      <c r="C595" s="41" t="s">
        <v>1524</v>
      </c>
      <c r="D595" s="41" t="s">
        <v>1525</v>
      </c>
      <c r="E595" s="41"/>
      <c r="F595" s="53">
        <v>500</v>
      </c>
      <c r="G595" s="43">
        <v>1.03</v>
      </c>
      <c r="H595" s="43">
        <v>0.96</v>
      </c>
      <c r="I595" s="43">
        <v>0.89</v>
      </c>
      <c r="J595" s="54"/>
      <c r="K595" s="45" t="str">
        <f t="shared" si="18"/>
        <v>-</v>
      </c>
      <c r="L595" s="46" t="str">
        <f t="shared" si="19"/>
        <v>-  €</v>
      </c>
    </row>
    <row r="596" spans="1:12" x14ac:dyDescent="0.3">
      <c r="A596" s="35"/>
      <c r="B596" s="40" t="s">
        <v>1335</v>
      </c>
      <c r="C596" s="41" t="s">
        <v>1336</v>
      </c>
      <c r="D596" s="41" t="s">
        <v>1337</v>
      </c>
      <c r="E596" s="41" t="s">
        <v>1338</v>
      </c>
      <c r="F596" s="53">
        <v>500</v>
      </c>
      <c r="G596" s="43">
        <v>0.66</v>
      </c>
      <c r="H596" s="43">
        <v>0.59</v>
      </c>
      <c r="I596" s="43">
        <v>0.52</v>
      </c>
      <c r="J596" s="54"/>
      <c r="K596" s="45" t="str">
        <f t="shared" si="18"/>
        <v>-</v>
      </c>
      <c r="L596" s="46" t="str">
        <f t="shared" si="19"/>
        <v>-  €</v>
      </c>
    </row>
    <row r="597" spans="1:12" x14ac:dyDescent="0.3">
      <c r="A597" s="35"/>
      <c r="B597" s="40" t="s">
        <v>1339</v>
      </c>
      <c r="C597" s="41" t="s">
        <v>1336</v>
      </c>
      <c r="D597" s="41" t="s">
        <v>1340</v>
      </c>
      <c r="E597" s="41" t="s">
        <v>1341</v>
      </c>
      <c r="F597" s="53">
        <v>500</v>
      </c>
      <c r="G597" s="43">
        <v>0.66</v>
      </c>
      <c r="H597" s="43">
        <v>0.59</v>
      </c>
      <c r="I597" s="43">
        <v>0.52</v>
      </c>
      <c r="J597" s="54"/>
      <c r="K597" s="45" t="str">
        <f t="shared" si="18"/>
        <v>-</v>
      </c>
      <c r="L597" s="46" t="str">
        <f t="shared" si="19"/>
        <v>-  €</v>
      </c>
    </row>
    <row r="598" spans="1:12" s="151" customFormat="1" hidden="1" x14ac:dyDescent="0.3">
      <c r="A598" s="143"/>
      <c r="B598" s="144" t="s">
        <v>1342</v>
      </c>
      <c r="C598" s="145" t="s">
        <v>1336</v>
      </c>
      <c r="D598" s="145" t="s">
        <v>1340</v>
      </c>
      <c r="E598" s="145" t="s">
        <v>1343</v>
      </c>
      <c r="F598" s="152">
        <v>500</v>
      </c>
      <c r="G598" s="147">
        <v>1.73</v>
      </c>
      <c r="H598" s="147">
        <v>1.66</v>
      </c>
      <c r="I598" s="147">
        <v>1.59</v>
      </c>
      <c r="J598" s="153"/>
      <c r="K598" s="149" t="str">
        <f t="shared" si="18"/>
        <v>-</v>
      </c>
      <c r="L598" s="150" t="str">
        <f t="shared" si="19"/>
        <v>-  €</v>
      </c>
    </row>
    <row r="599" spans="1:12" x14ac:dyDescent="0.3">
      <c r="A599" s="35"/>
      <c r="B599" s="40" t="s">
        <v>1344</v>
      </c>
      <c r="C599" s="41" t="s">
        <v>1345</v>
      </c>
      <c r="D599" s="41" t="s">
        <v>1346</v>
      </c>
      <c r="E599" s="41"/>
      <c r="F599" s="53">
        <v>500</v>
      </c>
      <c r="G599" s="43">
        <v>0.66</v>
      </c>
      <c r="H599" s="43">
        <v>0.59</v>
      </c>
      <c r="I599" s="43">
        <v>0.52</v>
      </c>
      <c r="J599" s="54"/>
      <c r="K599" s="45" t="str">
        <f t="shared" si="18"/>
        <v>-</v>
      </c>
      <c r="L599" s="46" t="str">
        <f t="shared" si="19"/>
        <v>-  €</v>
      </c>
    </row>
    <row r="600" spans="1:12" s="151" customFormat="1" hidden="1" x14ac:dyDescent="0.3">
      <c r="A600" s="143"/>
      <c r="B600" s="144" t="s">
        <v>1347</v>
      </c>
      <c r="C600" s="145" t="s">
        <v>1348</v>
      </c>
      <c r="D600" s="145" t="s">
        <v>1349</v>
      </c>
      <c r="E600" s="145"/>
      <c r="F600" s="152">
        <v>500</v>
      </c>
      <c r="G600" s="147">
        <v>0.66</v>
      </c>
      <c r="H600" s="147">
        <v>0.59</v>
      </c>
      <c r="I600" s="147">
        <v>0.52</v>
      </c>
      <c r="J600" s="153"/>
      <c r="K600" s="149" t="str">
        <f t="shared" si="18"/>
        <v>-</v>
      </c>
      <c r="L600" s="150" t="str">
        <f t="shared" si="19"/>
        <v>-  €</v>
      </c>
    </row>
    <row r="601" spans="1:12" x14ac:dyDescent="0.3">
      <c r="A601" s="35"/>
      <c r="B601" s="40" t="s">
        <v>1350</v>
      </c>
      <c r="C601" s="41" t="s">
        <v>1351</v>
      </c>
      <c r="D601" s="41" t="s">
        <v>1352</v>
      </c>
      <c r="E601" s="41"/>
      <c r="F601" s="53">
        <v>500</v>
      </c>
      <c r="G601" s="43">
        <v>0.72</v>
      </c>
      <c r="H601" s="43">
        <v>0.66</v>
      </c>
      <c r="I601" s="43">
        <v>0.57999999999999996</v>
      </c>
      <c r="J601" s="54"/>
      <c r="K601" s="45" t="str">
        <f t="shared" si="18"/>
        <v>-</v>
      </c>
      <c r="L601" s="46" t="str">
        <f t="shared" si="19"/>
        <v>-  €</v>
      </c>
    </row>
    <row r="602" spans="1:12" x14ac:dyDescent="0.3">
      <c r="A602" s="35"/>
      <c r="B602" s="40" t="s">
        <v>1353</v>
      </c>
      <c r="C602" s="41" t="s">
        <v>1354</v>
      </c>
      <c r="D602" s="41" t="s">
        <v>1355</v>
      </c>
      <c r="E602" s="41"/>
      <c r="F602" s="53">
        <v>500</v>
      </c>
      <c r="G602" s="43">
        <v>0.66</v>
      </c>
      <c r="H602" s="43">
        <v>0.59</v>
      </c>
      <c r="I602" s="43">
        <v>0.52</v>
      </c>
      <c r="J602" s="54"/>
      <c r="K602" s="45" t="str">
        <f t="shared" si="18"/>
        <v>-</v>
      </c>
      <c r="L602" s="46" t="str">
        <f t="shared" si="19"/>
        <v>-  €</v>
      </c>
    </row>
    <row r="603" spans="1:12" x14ac:dyDescent="0.3">
      <c r="A603" s="35"/>
      <c r="B603" s="40" t="s">
        <v>1356</v>
      </c>
      <c r="C603" s="41" t="s">
        <v>1357</v>
      </c>
      <c r="D603" s="41" t="s">
        <v>1358</v>
      </c>
      <c r="E603" s="41"/>
      <c r="F603" s="53">
        <v>500</v>
      </c>
      <c r="G603" s="43">
        <v>0.66</v>
      </c>
      <c r="H603" s="43">
        <v>0.59</v>
      </c>
      <c r="I603" s="43">
        <v>0.52</v>
      </c>
      <c r="J603" s="54"/>
      <c r="K603" s="45" t="str">
        <f t="shared" si="18"/>
        <v>-</v>
      </c>
      <c r="L603" s="46" t="str">
        <f t="shared" si="19"/>
        <v>-  €</v>
      </c>
    </row>
    <row r="604" spans="1:12" x14ac:dyDescent="0.3">
      <c r="A604" s="35"/>
      <c r="B604" s="40" t="s">
        <v>1359</v>
      </c>
      <c r="C604" s="41" t="s">
        <v>1360</v>
      </c>
      <c r="D604" s="41" t="s">
        <v>1361</v>
      </c>
      <c r="E604" s="41"/>
      <c r="F604" s="53">
        <v>500</v>
      </c>
      <c r="G604" s="43">
        <v>0.8</v>
      </c>
      <c r="H604" s="43">
        <v>0.73</v>
      </c>
      <c r="I604" s="43">
        <v>0.66</v>
      </c>
      <c r="J604" s="54"/>
      <c r="K604" s="45" t="str">
        <f t="shared" si="18"/>
        <v>-</v>
      </c>
      <c r="L604" s="46" t="str">
        <f t="shared" si="19"/>
        <v>-  €</v>
      </c>
    </row>
    <row r="605" spans="1:12" x14ac:dyDescent="0.3">
      <c r="A605" s="35"/>
      <c r="B605" s="40" t="s">
        <v>1362</v>
      </c>
      <c r="C605" s="41" t="s">
        <v>1363</v>
      </c>
      <c r="D605" s="41" t="s">
        <v>1364</v>
      </c>
      <c r="E605" s="41"/>
      <c r="F605" s="53">
        <v>500</v>
      </c>
      <c r="G605" s="43">
        <v>0.92</v>
      </c>
      <c r="H605" s="43">
        <v>0.86</v>
      </c>
      <c r="I605" s="43">
        <v>0.78</v>
      </c>
      <c r="J605" s="54"/>
      <c r="K605" s="45" t="str">
        <f t="shared" si="18"/>
        <v>-</v>
      </c>
      <c r="L605" s="46" t="str">
        <f t="shared" si="19"/>
        <v>-  €</v>
      </c>
    </row>
    <row r="606" spans="1:12" x14ac:dyDescent="0.3">
      <c r="A606" s="35"/>
      <c r="B606" s="40" t="s">
        <v>1365</v>
      </c>
      <c r="C606" s="41" t="s">
        <v>1366</v>
      </c>
      <c r="D606" s="41" t="s">
        <v>1367</v>
      </c>
      <c r="E606" s="41"/>
      <c r="F606" s="53">
        <v>500</v>
      </c>
      <c r="G606" s="43">
        <v>0.72</v>
      </c>
      <c r="H606" s="43">
        <v>0.66</v>
      </c>
      <c r="I606" s="43">
        <v>0.57999999999999996</v>
      </c>
      <c r="J606" s="54"/>
      <c r="K606" s="45" t="str">
        <f t="shared" si="18"/>
        <v>-</v>
      </c>
      <c r="L606" s="46" t="str">
        <f t="shared" si="19"/>
        <v>-  €</v>
      </c>
    </row>
    <row r="607" spans="1:12" s="151" customFormat="1" hidden="1" x14ac:dyDescent="0.3">
      <c r="A607" s="143"/>
      <c r="B607" s="144" t="s">
        <v>1528</v>
      </c>
      <c r="C607" s="145" t="s">
        <v>1529</v>
      </c>
      <c r="D607" s="145" t="s">
        <v>1530</v>
      </c>
      <c r="E607" s="145"/>
      <c r="F607" s="152">
        <v>500</v>
      </c>
      <c r="G607" s="147">
        <v>0.68</v>
      </c>
      <c r="H607" s="147">
        <v>0.62</v>
      </c>
      <c r="I607" s="147">
        <v>0.54</v>
      </c>
      <c r="J607" s="153"/>
      <c r="K607" s="149" t="str">
        <f t="shared" si="18"/>
        <v>-</v>
      </c>
      <c r="L607" s="150" t="str">
        <f t="shared" si="19"/>
        <v>-  €</v>
      </c>
    </row>
    <row r="608" spans="1:12" x14ac:dyDescent="0.3">
      <c r="A608" s="35"/>
      <c r="B608" s="40" t="s">
        <v>1368</v>
      </c>
      <c r="C608" s="41" t="s">
        <v>1369</v>
      </c>
      <c r="D608" s="41" t="s">
        <v>1370</v>
      </c>
      <c r="E608" s="41"/>
      <c r="F608" s="53">
        <v>500</v>
      </c>
      <c r="G608" s="43">
        <v>0.76</v>
      </c>
      <c r="H608" s="43">
        <v>0.69000000000000006</v>
      </c>
      <c r="I608" s="43">
        <v>0.62</v>
      </c>
      <c r="J608" s="54"/>
      <c r="K608" s="45" t="str">
        <f t="shared" si="18"/>
        <v>-</v>
      </c>
      <c r="L608" s="46" t="str">
        <f t="shared" si="19"/>
        <v>-  €</v>
      </c>
    </row>
    <row r="609" spans="1:12" x14ac:dyDescent="0.3">
      <c r="A609" s="35"/>
      <c r="B609" s="40" t="s">
        <v>1371</v>
      </c>
      <c r="C609" s="41" t="s">
        <v>841</v>
      </c>
      <c r="D609" s="41" t="s">
        <v>842</v>
      </c>
      <c r="E609" s="41"/>
      <c r="F609" s="53">
        <v>500</v>
      </c>
      <c r="G609" s="43">
        <v>0.66</v>
      </c>
      <c r="H609" s="43">
        <v>0.59</v>
      </c>
      <c r="I609" s="43">
        <v>0.52</v>
      </c>
      <c r="J609" s="54"/>
      <c r="K609" s="45" t="str">
        <f t="shared" si="18"/>
        <v>-</v>
      </c>
      <c r="L609" s="46" t="str">
        <f t="shared" si="19"/>
        <v>-  €</v>
      </c>
    </row>
    <row r="610" spans="1:12" x14ac:dyDescent="0.3">
      <c r="A610" s="35"/>
      <c r="B610" s="40" t="s">
        <v>1531</v>
      </c>
      <c r="C610" s="41" t="s">
        <v>1532</v>
      </c>
      <c r="D610" s="41" t="s">
        <v>1533</v>
      </c>
      <c r="E610" s="41"/>
      <c r="F610" s="53">
        <v>500</v>
      </c>
      <c r="G610" s="43">
        <v>0.83</v>
      </c>
      <c r="H610" s="43">
        <v>0.77</v>
      </c>
      <c r="I610" s="43">
        <v>0.69000000000000006</v>
      </c>
      <c r="J610" s="54"/>
      <c r="K610" s="45" t="str">
        <f t="shared" si="18"/>
        <v>-</v>
      </c>
      <c r="L610" s="46" t="str">
        <f t="shared" si="19"/>
        <v>-  €</v>
      </c>
    </row>
    <row r="611" spans="1:12" x14ac:dyDescent="0.3">
      <c r="A611" s="35"/>
      <c r="B611" s="40" t="s">
        <v>1372</v>
      </c>
      <c r="C611" s="41" t="s">
        <v>1373</v>
      </c>
      <c r="D611" s="41" t="s">
        <v>1374</v>
      </c>
      <c r="E611" s="41"/>
      <c r="F611" s="53">
        <v>500</v>
      </c>
      <c r="G611" s="43">
        <v>0.86</v>
      </c>
      <c r="H611" s="43">
        <v>0.8</v>
      </c>
      <c r="I611" s="43">
        <v>0.72</v>
      </c>
      <c r="J611" s="54"/>
      <c r="K611" s="45" t="str">
        <f t="shared" si="18"/>
        <v>-</v>
      </c>
      <c r="L611" s="46" t="str">
        <f t="shared" si="19"/>
        <v>-  €</v>
      </c>
    </row>
    <row r="612" spans="1:12" x14ac:dyDescent="0.3">
      <c r="A612" s="35"/>
      <c r="B612" s="40" t="s">
        <v>1375</v>
      </c>
      <c r="C612" s="41" t="s">
        <v>1376</v>
      </c>
      <c r="D612" s="41" t="s">
        <v>1377</v>
      </c>
      <c r="E612" s="41"/>
      <c r="F612" s="53">
        <v>500</v>
      </c>
      <c r="G612" s="43">
        <v>0.9</v>
      </c>
      <c r="H612" s="43">
        <v>0.83</v>
      </c>
      <c r="I612" s="43">
        <v>0.76</v>
      </c>
      <c r="J612" s="54"/>
      <c r="K612" s="45" t="str">
        <f t="shared" si="18"/>
        <v>-</v>
      </c>
      <c r="L612" s="46" t="str">
        <f t="shared" si="19"/>
        <v>-  €</v>
      </c>
    </row>
    <row r="613" spans="1:12" x14ac:dyDescent="0.3">
      <c r="A613" s="35"/>
      <c r="B613" s="40" t="s">
        <v>1378</v>
      </c>
      <c r="C613" s="41" t="s">
        <v>1379</v>
      </c>
      <c r="D613" s="41" t="s">
        <v>1380</v>
      </c>
      <c r="E613" s="41"/>
      <c r="F613" s="53">
        <v>500</v>
      </c>
      <c r="G613" s="43">
        <v>0.72</v>
      </c>
      <c r="H613" s="43">
        <v>0.66</v>
      </c>
      <c r="I613" s="43">
        <v>0.57999999999999996</v>
      </c>
      <c r="J613" s="54"/>
      <c r="K613" s="45" t="str">
        <f t="shared" si="18"/>
        <v>-</v>
      </c>
      <c r="L613" s="46" t="str">
        <f t="shared" si="19"/>
        <v>-  €</v>
      </c>
    </row>
    <row r="614" spans="1:12" x14ac:dyDescent="0.3">
      <c r="A614" s="35"/>
      <c r="B614" s="40" t="s">
        <v>1381</v>
      </c>
      <c r="C614" s="41" t="s">
        <v>1382</v>
      </c>
      <c r="D614" s="41" t="s">
        <v>1383</v>
      </c>
      <c r="E614" s="41"/>
      <c r="F614" s="53">
        <v>500</v>
      </c>
      <c r="G614" s="43">
        <v>0.72</v>
      </c>
      <c r="H614" s="43">
        <v>0.66</v>
      </c>
      <c r="I614" s="43">
        <v>0.57999999999999996</v>
      </c>
      <c r="J614" s="54"/>
      <c r="K614" s="45" t="str">
        <f t="shared" si="18"/>
        <v>-</v>
      </c>
      <c r="L614" s="46" t="str">
        <f t="shared" si="19"/>
        <v>-  €</v>
      </c>
    </row>
    <row r="615" spans="1:12" x14ac:dyDescent="0.3">
      <c r="A615" s="35"/>
      <c r="B615" s="40" t="s">
        <v>1384</v>
      </c>
      <c r="C615" s="41" t="s">
        <v>1385</v>
      </c>
      <c r="D615" s="41" t="s">
        <v>1386</v>
      </c>
      <c r="E615" s="41"/>
      <c r="F615" s="53">
        <v>500</v>
      </c>
      <c r="G615" s="43">
        <v>0.83</v>
      </c>
      <c r="H615" s="43">
        <v>0.77</v>
      </c>
      <c r="I615" s="43">
        <v>0.69000000000000006</v>
      </c>
      <c r="J615" s="54"/>
      <c r="K615" s="45" t="str">
        <f t="shared" si="18"/>
        <v>-</v>
      </c>
      <c r="L615" s="46" t="str">
        <f t="shared" si="19"/>
        <v>-  €</v>
      </c>
    </row>
    <row r="616" spans="1:12" x14ac:dyDescent="0.3">
      <c r="A616" s="35"/>
      <c r="B616" s="40" t="s">
        <v>1387</v>
      </c>
      <c r="C616" s="41" t="s">
        <v>1388</v>
      </c>
      <c r="D616" s="41" t="s">
        <v>1389</v>
      </c>
      <c r="E616" s="41"/>
      <c r="F616" s="53">
        <v>500</v>
      </c>
      <c r="G616" s="43">
        <v>0.72</v>
      </c>
      <c r="H616" s="43">
        <v>0.66</v>
      </c>
      <c r="I616" s="43">
        <v>0.57999999999999996</v>
      </c>
      <c r="J616" s="54"/>
      <c r="K616" s="45" t="str">
        <f t="shared" si="18"/>
        <v>-</v>
      </c>
      <c r="L616" s="46" t="str">
        <f t="shared" si="19"/>
        <v>-  €</v>
      </c>
    </row>
    <row r="617" spans="1:12" s="151" customFormat="1" hidden="1" x14ac:dyDescent="0.3">
      <c r="A617" s="143"/>
      <c r="B617" s="144" t="s">
        <v>1390</v>
      </c>
      <c r="C617" s="145" t="s">
        <v>1391</v>
      </c>
      <c r="D617" s="145" t="s">
        <v>1392</v>
      </c>
      <c r="E617" s="145"/>
      <c r="F617" s="152">
        <v>500</v>
      </c>
      <c r="G617" s="147">
        <v>0.83</v>
      </c>
      <c r="H617" s="147">
        <v>0.77</v>
      </c>
      <c r="I617" s="147">
        <v>0.69000000000000006</v>
      </c>
      <c r="J617" s="153"/>
      <c r="K617" s="149" t="str">
        <f t="shared" si="18"/>
        <v>-</v>
      </c>
      <c r="L617" s="150" t="str">
        <f t="shared" si="19"/>
        <v>-  €</v>
      </c>
    </row>
    <row r="618" spans="1:12" x14ac:dyDescent="0.3">
      <c r="A618" s="35"/>
      <c r="B618" s="40" t="s">
        <v>1393</v>
      </c>
      <c r="C618" s="41" t="s">
        <v>1394</v>
      </c>
      <c r="D618" s="41" t="s">
        <v>1395</v>
      </c>
      <c r="E618" s="41"/>
      <c r="F618" s="53">
        <v>500</v>
      </c>
      <c r="G618" s="43">
        <v>0.66</v>
      </c>
      <c r="H618" s="43">
        <v>0.59</v>
      </c>
      <c r="I618" s="43">
        <v>0.52</v>
      </c>
      <c r="J618" s="54"/>
      <c r="K618" s="45" t="str">
        <f t="shared" si="18"/>
        <v>-</v>
      </c>
      <c r="L618" s="46" t="str">
        <f t="shared" si="19"/>
        <v>-  €</v>
      </c>
    </row>
    <row r="619" spans="1:12" s="151" customFormat="1" hidden="1" x14ac:dyDescent="0.3">
      <c r="A619" s="143"/>
      <c r="B619" s="144" t="s">
        <v>1396</v>
      </c>
      <c r="C619" s="145" t="s">
        <v>1397</v>
      </c>
      <c r="D619" s="145" t="s">
        <v>1398</v>
      </c>
      <c r="E619" s="145"/>
      <c r="F619" s="152">
        <v>500</v>
      </c>
      <c r="G619" s="147">
        <v>0.72</v>
      </c>
      <c r="H619" s="147">
        <v>0.66</v>
      </c>
      <c r="I619" s="147">
        <v>0.57999999999999996</v>
      </c>
      <c r="J619" s="153"/>
      <c r="K619" s="149" t="str">
        <f t="shared" si="18"/>
        <v>-</v>
      </c>
      <c r="L619" s="150" t="str">
        <f t="shared" si="19"/>
        <v>-  €</v>
      </c>
    </row>
    <row r="620" spans="1:12" x14ac:dyDescent="0.3">
      <c r="A620" s="35"/>
      <c r="B620" s="40" t="s">
        <v>1399</v>
      </c>
      <c r="C620" s="41" t="s">
        <v>1400</v>
      </c>
      <c r="D620" s="41" t="s">
        <v>1401</v>
      </c>
      <c r="E620" s="41"/>
      <c r="F620" s="53">
        <v>500</v>
      </c>
      <c r="G620" s="43">
        <v>0.77</v>
      </c>
      <c r="H620" s="43">
        <v>0.71</v>
      </c>
      <c r="I620" s="43">
        <v>0.63</v>
      </c>
      <c r="J620" s="54"/>
      <c r="K620" s="45" t="str">
        <f t="shared" si="18"/>
        <v>-</v>
      </c>
      <c r="L620" s="46" t="str">
        <f t="shared" si="19"/>
        <v>-  €</v>
      </c>
    </row>
    <row r="621" spans="1:12" x14ac:dyDescent="0.3">
      <c r="A621" s="35"/>
      <c r="B621" s="40" t="s">
        <v>1402</v>
      </c>
      <c r="C621" s="41" t="s">
        <v>1403</v>
      </c>
      <c r="D621" s="41" t="s">
        <v>1404</v>
      </c>
      <c r="E621" s="41"/>
      <c r="F621" s="53">
        <v>500</v>
      </c>
      <c r="G621" s="43">
        <v>0.68</v>
      </c>
      <c r="H621" s="43">
        <v>0.62</v>
      </c>
      <c r="I621" s="43">
        <v>0.54</v>
      </c>
      <c r="J621" s="54"/>
      <c r="K621" s="45" t="str">
        <f t="shared" si="18"/>
        <v>-</v>
      </c>
      <c r="L621" s="46" t="str">
        <f t="shared" si="19"/>
        <v>-  €</v>
      </c>
    </row>
    <row r="622" spans="1:12" x14ac:dyDescent="0.3">
      <c r="A622" s="35"/>
      <c r="B622" s="40" t="s">
        <v>1405</v>
      </c>
      <c r="C622" s="41" t="s">
        <v>1406</v>
      </c>
      <c r="D622" s="41" t="s">
        <v>1407</v>
      </c>
      <c r="E622" s="41"/>
      <c r="F622" s="53">
        <v>500</v>
      </c>
      <c r="G622" s="43">
        <v>0.63</v>
      </c>
      <c r="H622" s="43">
        <v>0.57000000000000006</v>
      </c>
      <c r="I622" s="43">
        <v>0.49</v>
      </c>
      <c r="J622" s="54"/>
      <c r="K622" s="45" t="str">
        <f t="shared" si="18"/>
        <v>-</v>
      </c>
      <c r="L622" s="46" t="str">
        <f t="shared" si="19"/>
        <v>-  €</v>
      </c>
    </row>
    <row r="623" spans="1:12" s="151" customFormat="1" hidden="1" x14ac:dyDescent="0.3">
      <c r="A623" s="143"/>
      <c r="B623" s="144" t="s">
        <v>1408</v>
      </c>
      <c r="C623" s="145" t="s">
        <v>1409</v>
      </c>
      <c r="D623" s="145" t="s">
        <v>1410</v>
      </c>
      <c r="E623" s="145" t="s">
        <v>1411</v>
      </c>
      <c r="F623" s="152">
        <v>500</v>
      </c>
      <c r="G623" s="147">
        <v>0.66</v>
      </c>
      <c r="H623" s="147">
        <v>0.59</v>
      </c>
      <c r="I623" s="147">
        <v>0.52</v>
      </c>
      <c r="J623" s="153"/>
      <c r="K623" s="149" t="str">
        <f t="shared" si="18"/>
        <v>-</v>
      </c>
      <c r="L623" s="150" t="str">
        <f t="shared" si="19"/>
        <v>-  €</v>
      </c>
    </row>
    <row r="624" spans="1:12" x14ac:dyDescent="0.3">
      <c r="A624" s="35"/>
      <c r="B624" s="40" t="s">
        <v>1412</v>
      </c>
      <c r="C624" s="41" t="s">
        <v>1409</v>
      </c>
      <c r="D624" s="41" t="s">
        <v>1410</v>
      </c>
      <c r="E624" s="41" t="s">
        <v>1413</v>
      </c>
      <c r="F624" s="53">
        <v>500</v>
      </c>
      <c r="G624" s="43">
        <v>0.66</v>
      </c>
      <c r="H624" s="43">
        <v>0.59</v>
      </c>
      <c r="I624" s="43">
        <v>0.52</v>
      </c>
      <c r="J624" s="54"/>
      <c r="K624" s="45" t="str">
        <f t="shared" si="18"/>
        <v>-</v>
      </c>
      <c r="L624" s="46" t="str">
        <f t="shared" si="19"/>
        <v>-  €</v>
      </c>
    </row>
    <row r="625" spans="1:12" x14ac:dyDescent="0.3">
      <c r="A625" s="35"/>
      <c r="B625" s="40" t="s">
        <v>1414</v>
      </c>
      <c r="C625" s="41" t="s">
        <v>1415</v>
      </c>
      <c r="D625" s="41" t="s">
        <v>1416</v>
      </c>
      <c r="E625" s="41"/>
      <c r="F625" s="53">
        <v>500</v>
      </c>
      <c r="G625" s="43">
        <v>0.66</v>
      </c>
      <c r="H625" s="43">
        <v>0.59</v>
      </c>
      <c r="I625" s="43">
        <v>0.52</v>
      </c>
      <c r="J625" s="54"/>
      <c r="K625" s="45" t="str">
        <f t="shared" si="18"/>
        <v>-</v>
      </c>
      <c r="L625" s="46" t="str">
        <f t="shared" si="19"/>
        <v>-  €</v>
      </c>
    </row>
    <row r="626" spans="1:12" x14ac:dyDescent="0.3">
      <c r="A626" s="35"/>
      <c r="B626" s="40" t="s">
        <v>1417</v>
      </c>
      <c r="C626" s="41" t="s">
        <v>1418</v>
      </c>
      <c r="D626" s="41" t="s">
        <v>1419</v>
      </c>
      <c r="E626" s="41"/>
      <c r="F626" s="53">
        <v>500</v>
      </c>
      <c r="G626" s="43">
        <v>0.63</v>
      </c>
      <c r="H626" s="43">
        <v>0.57000000000000006</v>
      </c>
      <c r="I626" s="43">
        <v>0.49</v>
      </c>
      <c r="J626" s="54"/>
      <c r="K626" s="45" t="str">
        <f t="shared" si="18"/>
        <v>-</v>
      </c>
      <c r="L626" s="46" t="str">
        <f t="shared" si="19"/>
        <v>-  €</v>
      </c>
    </row>
    <row r="627" spans="1:12" x14ac:dyDescent="0.3">
      <c r="A627" s="35"/>
      <c r="B627" s="40" t="s">
        <v>1534</v>
      </c>
      <c r="C627" s="41" t="s">
        <v>1535</v>
      </c>
      <c r="D627" s="41" t="s">
        <v>1536</v>
      </c>
      <c r="E627" s="41"/>
      <c r="F627" s="53">
        <v>500</v>
      </c>
      <c r="G627" s="43">
        <v>0.68</v>
      </c>
      <c r="H627" s="43">
        <v>0.62</v>
      </c>
      <c r="I627" s="43">
        <v>0.54</v>
      </c>
      <c r="J627" s="54"/>
      <c r="K627" s="45" t="str">
        <f t="shared" si="18"/>
        <v>-</v>
      </c>
      <c r="L627" s="46" t="str">
        <f t="shared" si="19"/>
        <v>-  €</v>
      </c>
    </row>
    <row r="628" spans="1:12" s="151" customFormat="1" hidden="1" x14ac:dyDescent="0.3">
      <c r="A628" s="143"/>
      <c r="B628" s="144" t="s">
        <v>1420</v>
      </c>
      <c r="C628" s="145" t="s">
        <v>1421</v>
      </c>
      <c r="D628" s="145" t="s">
        <v>1422</v>
      </c>
      <c r="E628" s="145" t="s">
        <v>1423</v>
      </c>
      <c r="F628" s="152">
        <v>500</v>
      </c>
      <c r="G628" s="147">
        <v>0.66</v>
      </c>
      <c r="H628" s="147">
        <v>0.59</v>
      </c>
      <c r="I628" s="147">
        <v>0.52</v>
      </c>
      <c r="J628" s="153"/>
      <c r="K628" s="149" t="str">
        <f t="shared" si="18"/>
        <v>-</v>
      </c>
      <c r="L628" s="150" t="str">
        <f t="shared" si="19"/>
        <v>-  €</v>
      </c>
    </row>
    <row r="629" spans="1:12" x14ac:dyDescent="0.3">
      <c r="A629" s="35"/>
      <c r="B629" s="40" t="s">
        <v>1424</v>
      </c>
      <c r="C629" s="41" t="s">
        <v>1164</v>
      </c>
      <c r="D629" s="41" t="s">
        <v>1165</v>
      </c>
      <c r="E629" s="41"/>
      <c r="F629" s="53">
        <v>500</v>
      </c>
      <c r="G629" s="43">
        <v>0.76</v>
      </c>
      <c r="H629" s="43">
        <v>0.69000000000000006</v>
      </c>
      <c r="I629" s="43">
        <v>0.62</v>
      </c>
      <c r="J629" s="54"/>
      <c r="K629" s="45" t="str">
        <f t="shared" si="18"/>
        <v>-</v>
      </c>
      <c r="L629" s="46" t="str">
        <f t="shared" si="19"/>
        <v>-  €</v>
      </c>
    </row>
    <row r="630" spans="1:12" s="151" customFormat="1" hidden="1" x14ac:dyDescent="0.3">
      <c r="A630" s="143"/>
      <c r="B630" s="144" t="s">
        <v>1425</v>
      </c>
      <c r="C630" s="145" t="s">
        <v>1244</v>
      </c>
      <c r="D630" s="145" t="s">
        <v>1245</v>
      </c>
      <c r="E630" s="145"/>
      <c r="F630" s="152">
        <v>500</v>
      </c>
      <c r="G630" s="147">
        <v>0.63</v>
      </c>
      <c r="H630" s="147">
        <v>0.57000000000000006</v>
      </c>
      <c r="I630" s="147">
        <v>0.49</v>
      </c>
      <c r="J630" s="153"/>
      <c r="K630" s="149" t="str">
        <f t="shared" si="18"/>
        <v>-</v>
      </c>
      <c r="L630" s="150" t="str">
        <f t="shared" si="19"/>
        <v>-  €</v>
      </c>
    </row>
    <row r="632" spans="1:12" x14ac:dyDescent="0.3">
      <c r="C632" s="55" t="s">
        <v>1426</v>
      </c>
      <c r="D632" s="55"/>
      <c r="E632" s="55"/>
    </row>
    <row r="633" spans="1:12" x14ac:dyDescent="0.3">
      <c r="C633" s="55" t="s">
        <v>1427</v>
      </c>
      <c r="D633" s="55"/>
      <c r="E633" s="55"/>
    </row>
  </sheetData>
  <autoFilter ref="B26:L630" xr:uid="{8BAFA338-5953-4D7D-AF76-9B7D67CB4B80}">
    <filterColumn colId="0">
      <colorFilter dxfId="0" cellColor="0"/>
    </filterColumn>
  </autoFilter>
  <mergeCells count="15">
    <mergeCell ref="C19:H19"/>
    <mergeCell ref="I10:J10"/>
    <mergeCell ref="C2:M2"/>
    <mergeCell ref="C4:F4"/>
    <mergeCell ref="I7:J7"/>
    <mergeCell ref="I8:J8"/>
    <mergeCell ref="I9:J9"/>
    <mergeCell ref="I18:J18"/>
    <mergeCell ref="I11:J11"/>
    <mergeCell ref="I12:J12"/>
    <mergeCell ref="I14:J14"/>
    <mergeCell ref="I15:J15"/>
    <mergeCell ref="I16:J16"/>
    <mergeCell ref="I17:J17"/>
    <mergeCell ref="I13:J13"/>
  </mergeCells>
  <conditionalFormatting sqref="G5">
    <cfRule type="containsText" dxfId="4" priority="3" operator="containsText" text="нет">
      <formula>NOT(ISERROR(SEARCH("нет",G5)))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I8">
    <cfRule type="containsBlanks" dxfId="3" priority="2">
      <formula>LEN(TRIM(I8))=0</formula>
    </cfRule>
  </conditionalFormatting>
  <conditionalFormatting sqref="A1:B1048576">
    <cfRule type="duplicateValues" dxfId="2" priority="1"/>
  </conditionalFormatting>
  <conditionalFormatting sqref="A27:A630">
    <cfRule type="duplicateValues" dxfId="1" priority="5"/>
  </conditionalFormatting>
  <dataValidations count="5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27:J587 J589:J630" xr:uid="{2062E9B6-6214-4E0F-8DAB-044FD7FB0CEB}">
      <formula1>$G$5&lt;&gt;"нет"</formula1>
    </dataValidation>
    <dataValidation type="list" allowBlank="1" showInputMessage="1" showErrorMessage="1" sqref="G5" xr:uid="{2AFFD6BD-C971-4151-8603-52C80F4584FE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588" xr:uid="{40FA5214-6012-4004-B8CD-A35C5E99C7FE}">
      <formula1>$J$5&lt;&gt;"нет"</formula1>
    </dataValidation>
    <dataValidation type="list" allowBlank="1" showInputMessage="1" showErrorMessage="1" sqref="I8:J8" xr:uid="{12D1BF74-BE14-488C-BD61-AD95DA269DD0}">
      <formula1>"10 неделя 2023,14 неделя 2023,"</formula1>
    </dataValidation>
    <dataValidation type="list" allowBlank="1" showInputMessage="1" showErrorMessage="1" sqref="I15:J15" xr:uid="{3A3E150F-5122-4358-A27F-601E8DF1B80D}">
      <formula1>"-,оплата в кассу,оплата на р/счет"</formula1>
    </dataValidation>
  </dataValidations>
  <hyperlinks>
    <hyperlink ref="C4" location="'Условия работы'!A1" display="&gt;&gt;&gt; Условия работы &lt;&lt;&lt;" xr:uid="{4F645DB2-99D3-4247-9616-C3C2D8DFF98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5E73-B07D-41CB-91F0-74B7DA9F14CB}">
  <dimension ref="B1:BH116"/>
  <sheetViews>
    <sheetView showGridLines="0" zoomScaleNormal="100" workbookViewId="0"/>
  </sheetViews>
  <sheetFormatPr defaultColWidth="9" defaultRowHeight="14.5" x14ac:dyDescent="0.35"/>
  <cols>
    <col min="1" max="1" width="3.36328125" style="59" customWidth="1"/>
    <col min="2" max="2" width="5.7265625" style="59" customWidth="1"/>
    <col min="3" max="15" width="9" style="59"/>
    <col min="16" max="16" width="9.81640625" style="59" customWidth="1"/>
    <col min="17" max="16384" width="9" style="59"/>
  </cols>
  <sheetData>
    <row r="1" spans="2:16" ht="15" thickTop="1" x14ac:dyDescent="0.35"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</row>
    <row r="2" spans="2:16" x14ac:dyDescent="0.35">
      <c r="B2" s="60"/>
      <c r="P2" s="61"/>
    </row>
    <row r="3" spans="2:16" x14ac:dyDescent="0.35">
      <c r="B3" s="60"/>
      <c r="P3" s="61"/>
    </row>
    <row r="4" spans="2:16" x14ac:dyDescent="0.35">
      <c r="B4" s="60"/>
      <c r="P4" s="61"/>
    </row>
    <row r="5" spans="2:16" x14ac:dyDescent="0.35">
      <c r="B5" s="60"/>
      <c r="P5" s="61"/>
    </row>
    <row r="6" spans="2:16" s="64" customFormat="1" ht="16.5" customHeight="1" x14ac:dyDescent="0.3">
      <c r="B6" s="62"/>
      <c r="C6" s="63"/>
      <c r="P6" s="65"/>
    </row>
    <row r="7" spans="2:16" s="66" customFormat="1" ht="12" customHeight="1" x14ac:dyDescent="0.3">
      <c r="B7" s="62"/>
      <c r="C7" s="63"/>
      <c r="P7" s="67"/>
    </row>
    <row r="8" spans="2:16" ht="12" customHeight="1" x14ac:dyDescent="0.35">
      <c r="B8" s="60"/>
      <c r="C8" s="63"/>
      <c r="P8" s="61"/>
    </row>
    <row r="9" spans="2:16" ht="12" customHeight="1" x14ac:dyDescent="0.45">
      <c r="B9" s="68"/>
      <c r="C9" s="63"/>
      <c r="P9" s="61"/>
    </row>
    <row r="10" spans="2:16" ht="12" customHeight="1" x14ac:dyDescent="0.45">
      <c r="B10" s="68"/>
      <c r="C10" s="63"/>
      <c r="P10" s="61"/>
    </row>
    <row r="11" spans="2:16" ht="16.5" customHeight="1" x14ac:dyDescent="0.35">
      <c r="B11" s="60"/>
      <c r="P11" s="61"/>
    </row>
    <row r="12" spans="2:16" ht="20.25" customHeight="1" x14ac:dyDescent="0.35">
      <c r="B12" s="60"/>
      <c r="P12" s="61"/>
    </row>
    <row r="13" spans="2:16" s="71" customFormat="1" ht="17.25" customHeight="1" x14ac:dyDescent="0.3">
      <c r="B13" s="69" t="s">
        <v>1428</v>
      </c>
      <c r="C13" s="70" t="s">
        <v>1429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P13" s="72"/>
    </row>
    <row r="14" spans="2:16" s="77" customFormat="1" ht="15.5" x14ac:dyDescent="0.35">
      <c r="B14" s="73" t="s">
        <v>1430</v>
      </c>
      <c r="C14" s="74"/>
      <c r="D14" s="75"/>
      <c r="E14" s="75"/>
      <c r="F14" s="75"/>
      <c r="G14" s="75"/>
      <c r="H14" s="76" t="s">
        <v>1431</v>
      </c>
      <c r="I14" s="74"/>
      <c r="J14" s="75"/>
      <c r="K14" s="75"/>
      <c r="L14" s="75"/>
      <c r="M14" s="75"/>
      <c r="N14" s="75"/>
      <c r="P14" s="78"/>
    </row>
    <row r="15" spans="2:16" s="77" customFormat="1" x14ac:dyDescent="0.35">
      <c r="B15" s="79"/>
      <c r="C15" s="80" t="s">
        <v>1432</v>
      </c>
      <c r="D15" s="75"/>
      <c r="E15" s="75"/>
      <c r="F15" s="75"/>
      <c r="G15" s="75"/>
      <c r="H15" s="81" t="s">
        <v>1433</v>
      </c>
      <c r="I15" s="82" t="s">
        <v>1434</v>
      </c>
      <c r="J15" s="75"/>
      <c r="K15" s="75"/>
      <c r="L15" s="75"/>
      <c r="M15" s="75"/>
      <c r="N15" s="75"/>
      <c r="P15" s="78"/>
    </row>
    <row r="16" spans="2:16" s="77" customFormat="1" x14ac:dyDescent="0.35">
      <c r="B16" s="79"/>
      <c r="C16" s="80" t="s">
        <v>1435</v>
      </c>
      <c r="D16" s="75"/>
      <c r="E16" s="75"/>
      <c r="F16" s="75"/>
      <c r="G16" s="75"/>
      <c r="H16" s="81" t="s">
        <v>1433</v>
      </c>
      <c r="I16" s="82" t="s">
        <v>1436</v>
      </c>
      <c r="J16" s="75"/>
      <c r="K16" s="75"/>
      <c r="L16" s="75"/>
      <c r="M16" s="75"/>
      <c r="N16" s="75"/>
      <c r="P16" s="78"/>
    </row>
    <row r="17" spans="2:22" s="77" customFormat="1" x14ac:dyDescent="0.35">
      <c r="B17" s="79"/>
      <c r="C17" s="80" t="s">
        <v>1437</v>
      </c>
      <c r="D17" s="75"/>
      <c r="E17" s="75"/>
      <c r="F17" s="75"/>
      <c r="G17" s="75"/>
      <c r="H17" s="81" t="s">
        <v>1433</v>
      </c>
      <c r="I17" s="82" t="s">
        <v>1438</v>
      </c>
      <c r="J17" s="75"/>
      <c r="K17" s="75"/>
      <c r="L17" s="75"/>
      <c r="M17" s="75"/>
      <c r="N17" s="75"/>
      <c r="P17" s="78"/>
    </row>
    <row r="18" spans="2:22" s="77" customFormat="1" x14ac:dyDescent="0.35">
      <c r="B18" s="79"/>
      <c r="C18" s="80" t="s">
        <v>1439</v>
      </c>
      <c r="D18" s="75"/>
      <c r="E18" s="75"/>
      <c r="F18" s="75"/>
      <c r="G18" s="75"/>
      <c r="H18" s="81" t="s">
        <v>1433</v>
      </c>
      <c r="I18" s="82" t="s">
        <v>1440</v>
      </c>
      <c r="J18" s="75"/>
      <c r="K18" s="75"/>
      <c r="L18" s="75"/>
      <c r="M18" s="75"/>
      <c r="N18" s="75"/>
      <c r="P18" s="78"/>
      <c r="V18" s="83"/>
    </row>
    <row r="19" spans="2:22" x14ac:dyDescent="0.35">
      <c r="B19" s="8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P19" s="61"/>
    </row>
    <row r="20" spans="2:22" ht="15.5" x14ac:dyDescent="0.35">
      <c r="B20" s="69" t="s">
        <v>1428</v>
      </c>
      <c r="C20" s="70" t="s">
        <v>1441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P20" s="61"/>
    </row>
    <row r="21" spans="2:22" s="77" customFormat="1" x14ac:dyDescent="0.35">
      <c r="B21" s="79"/>
      <c r="C21" s="80" t="s">
        <v>1442</v>
      </c>
      <c r="D21" s="75"/>
      <c r="E21" s="75"/>
      <c r="F21" s="75"/>
      <c r="G21" s="75"/>
      <c r="H21" s="81"/>
      <c r="I21" s="82"/>
      <c r="J21" s="75"/>
      <c r="K21" s="75"/>
      <c r="L21" s="75"/>
      <c r="M21" s="75"/>
      <c r="N21" s="75"/>
      <c r="P21" s="78"/>
    </row>
    <row r="22" spans="2:22" x14ac:dyDescent="0.35"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P22" s="61"/>
    </row>
    <row r="23" spans="2:22" x14ac:dyDescent="0.35">
      <c r="B23" s="86"/>
      <c r="P23" s="61"/>
    </row>
    <row r="24" spans="2:22" x14ac:dyDescent="0.35">
      <c r="B24" s="86"/>
      <c r="P24" s="61"/>
    </row>
    <row r="25" spans="2:22" x14ac:dyDescent="0.35">
      <c r="B25" s="86"/>
      <c r="P25" s="61"/>
    </row>
    <row r="26" spans="2:22" s="89" customFormat="1" ht="15.5" x14ac:dyDescent="0.35">
      <c r="B26" s="87" t="s">
        <v>1428</v>
      </c>
      <c r="C26" s="88" t="s">
        <v>1443</v>
      </c>
      <c r="P26" s="90"/>
    </row>
    <row r="27" spans="2:22" x14ac:dyDescent="0.35">
      <c r="B27" s="86"/>
      <c r="C27" s="80" t="s">
        <v>1444</v>
      </c>
      <c r="P27" s="61"/>
    </row>
    <row r="28" spans="2:22" x14ac:dyDescent="0.35">
      <c r="B28" s="86"/>
      <c r="C28" s="80" t="s">
        <v>1445</v>
      </c>
      <c r="P28" s="61"/>
    </row>
    <row r="29" spans="2:22" s="89" customFormat="1" ht="15.5" x14ac:dyDescent="0.35">
      <c r="B29" s="87" t="s">
        <v>1428</v>
      </c>
      <c r="C29" s="88" t="s">
        <v>1446</v>
      </c>
      <c r="P29" s="90"/>
    </row>
    <row r="30" spans="2:22" s="93" customFormat="1" ht="45" customHeight="1" x14ac:dyDescent="0.35">
      <c r="B30" s="91" t="s">
        <v>1428</v>
      </c>
      <c r="C30" s="131" t="s">
        <v>1447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92"/>
    </row>
    <row r="31" spans="2:22" x14ac:dyDescent="0.35">
      <c r="B31" s="86"/>
      <c r="C31" s="135" t="s">
        <v>1448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61"/>
    </row>
    <row r="32" spans="2:22" ht="29.25" customHeight="1" x14ac:dyDescent="0.35">
      <c r="B32" s="86"/>
      <c r="C32" s="132" t="s">
        <v>1449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61"/>
    </row>
    <row r="33" spans="2:16" ht="30" customHeight="1" x14ac:dyDescent="0.35">
      <c r="B33" s="86"/>
      <c r="C33" s="132" t="s">
        <v>1450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61"/>
    </row>
    <row r="34" spans="2:16" ht="29.25" customHeight="1" x14ac:dyDescent="0.35">
      <c r="B34" s="86"/>
      <c r="C34" s="135" t="s">
        <v>1451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61"/>
    </row>
    <row r="35" spans="2:16" s="89" customFormat="1" ht="30.75" customHeight="1" x14ac:dyDescent="0.35">
      <c r="B35" s="91" t="s">
        <v>1428</v>
      </c>
      <c r="C35" s="131" t="s">
        <v>1452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90"/>
    </row>
    <row r="36" spans="2:16" ht="29.25" customHeight="1" x14ac:dyDescent="0.35">
      <c r="B36" s="86"/>
      <c r="C36" s="135" t="s">
        <v>1453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61"/>
    </row>
    <row r="37" spans="2:16" ht="29.25" customHeight="1" x14ac:dyDescent="0.35">
      <c r="B37" s="86"/>
      <c r="C37" s="135" t="s">
        <v>1454</v>
      </c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61"/>
    </row>
    <row r="38" spans="2:16" s="89" customFormat="1" ht="30.75" customHeight="1" x14ac:dyDescent="0.35">
      <c r="B38" s="91" t="s">
        <v>1428</v>
      </c>
      <c r="C38" s="131" t="s">
        <v>1455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90"/>
    </row>
    <row r="39" spans="2:16" x14ac:dyDescent="0.35">
      <c r="B39" s="86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61"/>
    </row>
    <row r="40" spans="2:16" x14ac:dyDescent="0.35">
      <c r="B40" s="86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61"/>
    </row>
    <row r="41" spans="2:16" x14ac:dyDescent="0.35">
      <c r="B41" s="86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61"/>
    </row>
    <row r="42" spans="2:16" ht="28.5" customHeight="1" x14ac:dyDescent="0.35">
      <c r="B42" s="91" t="s">
        <v>1428</v>
      </c>
      <c r="C42" s="131" t="s">
        <v>1456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61"/>
    </row>
    <row r="43" spans="2:16" s="93" customFormat="1" ht="30" customHeight="1" x14ac:dyDescent="0.35">
      <c r="B43" s="91" t="s">
        <v>1428</v>
      </c>
      <c r="C43" s="131" t="s">
        <v>1457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92"/>
    </row>
    <row r="44" spans="2:16" ht="30" customHeight="1" x14ac:dyDescent="0.35">
      <c r="B44" s="86"/>
      <c r="C44" s="135" t="s">
        <v>1458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61"/>
    </row>
    <row r="45" spans="2:16" ht="29.25" customHeight="1" x14ac:dyDescent="0.35">
      <c r="B45" s="86"/>
      <c r="C45" s="135" t="s">
        <v>1459</v>
      </c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61"/>
    </row>
    <row r="46" spans="2:16" s="93" customFormat="1" ht="15" x14ac:dyDescent="0.35">
      <c r="B46" s="91" t="s">
        <v>1428</v>
      </c>
      <c r="C46" s="131" t="s">
        <v>1460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92"/>
    </row>
    <row r="47" spans="2:16" ht="44.25" customHeight="1" x14ac:dyDescent="0.35">
      <c r="B47" s="86"/>
      <c r="C47" s="135" t="s">
        <v>1461</v>
      </c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61"/>
    </row>
    <row r="48" spans="2:16" s="93" customFormat="1" ht="15" x14ac:dyDescent="0.35">
      <c r="B48" s="91" t="s">
        <v>1428</v>
      </c>
      <c r="C48" s="131" t="s">
        <v>1462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92"/>
    </row>
    <row r="49" spans="2:16" ht="29.25" customHeight="1" x14ac:dyDescent="0.35">
      <c r="B49" s="86"/>
      <c r="C49" s="135" t="s">
        <v>1463</v>
      </c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61"/>
    </row>
    <row r="50" spans="2:16" s="106" customFormat="1" ht="47.25" customHeight="1" x14ac:dyDescent="0.35">
      <c r="B50" s="107" t="s">
        <v>1428</v>
      </c>
      <c r="C50" s="142" t="s">
        <v>1538</v>
      </c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08"/>
    </row>
    <row r="51" spans="2:16" ht="30.75" customHeight="1" x14ac:dyDescent="0.35">
      <c r="B51" s="86"/>
      <c r="C51" s="135" t="s">
        <v>1464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61"/>
    </row>
    <row r="52" spans="2:16" ht="30.75" customHeight="1" x14ac:dyDescent="0.35">
      <c r="B52" s="86"/>
      <c r="C52" s="135" t="s">
        <v>1465</v>
      </c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61"/>
    </row>
    <row r="53" spans="2:16" ht="30.75" customHeight="1" x14ac:dyDescent="0.35">
      <c r="B53" s="86"/>
      <c r="C53" s="135" t="s">
        <v>1466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61"/>
    </row>
    <row r="54" spans="2:16" ht="42" customHeight="1" x14ac:dyDescent="0.35">
      <c r="B54" s="91" t="s">
        <v>1428</v>
      </c>
      <c r="C54" s="131" t="s">
        <v>1467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61"/>
    </row>
    <row r="55" spans="2:16" x14ac:dyDescent="0.35">
      <c r="B55" s="86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61"/>
    </row>
    <row r="56" spans="2:16" x14ac:dyDescent="0.35">
      <c r="B56" s="86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61"/>
    </row>
    <row r="57" spans="2:16" x14ac:dyDescent="0.35">
      <c r="B57" s="86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61"/>
    </row>
    <row r="58" spans="2:16" x14ac:dyDescent="0.35">
      <c r="B58" s="86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61"/>
    </row>
    <row r="59" spans="2:16" ht="15" x14ac:dyDescent="0.35">
      <c r="B59" s="91" t="s">
        <v>1428</v>
      </c>
      <c r="C59" s="139" t="s">
        <v>1468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61"/>
    </row>
    <row r="60" spans="2:16" ht="29.25" customHeight="1" x14ac:dyDescent="0.35">
      <c r="B60" s="86"/>
      <c r="C60" s="140" t="s">
        <v>1469</v>
      </c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61"/>
    </row>
    <row r="61" spans="2:16" ht="59.25" customHeight="1" x14ac:dyDescent="0.35">
      <c r="B61" s="91" t="s">
        <v>1428</v>
      </c>
      <c r="C61" s="139" t="s">
        <v>1470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61"/>
    </row>
    <row r="62" spans="2:16" ht="30" customHeight="1" x14ac:dyDescent="0.35">
      <c r="B62" s="91" t="s">
        <v>1428</v>
      </c>
      <c r="C62" s="139" t="s">
        <v>1471</v>
      </c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61"/>
    </row>
    <row r="63" spans="2:16" ht="26.25" customHeight="1" x14ac:dyDescent="0.35">
      <c r="B63" s="91" t="s">
        <v>1428</v>
      </c>
      <c r="C63" s="139" t="s">
        <v>1472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61"/>
    </row>
    <row r="64" spans="2:16" x14ac:dyDescent="0.35">
      <c r="B64" s="86"/>
      <c r="P64" s="61"/>
    </row>
    <row r="65" spans="2:16" x14ac:dyDescent="0.35">
      <c r="B65" s="86"/>
      <c r="P65" s="61"/>
    </row>
    <row r="66" spans="2:16" x14ac:dyDescent="0.35">
      <c r="B66" s="86"/>
      <c r="P66" s="61"/>
    </row>
    <row r="67" spans="2:16" s="97" customFormat="1" ht="17.25" customHeight="1" x14ac:dyDescent="0.35">
      <c r="B67" s="95" t="s">
        <v>1428</v>
      </c>
      <c r="C67" s="141" t="s">
        <v>1473</v>
      </c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96"/>
    </row>
    <row r="68" spans="2:16" s="97" customFormat="1" ht="15" customHeight="1" x14ac:dyDescent="0.35">
      <c r="B68" s="98"/>
      <c r="C68" s="138" t="s">
        <v>1474</v>
      </c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96"/>
    </row>
    <row r="69" spans="2:16" s="103" customFormat="1" ht="15" customHeight="1" x14ac:dyDescent="0.35">
      <c r="B69" s="104"/>
      <c r="C69" s="137" t="s">
        <v>1539</v>
      </c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05"/>
    </row>
    <row r="70" spans="2:16" s="103" customFormat="1" ht="15" customHeight="1" x14ac:dyDescent="0.35">
      <c r="B70" s="104"/>
      <c r="C70" s="137" t="s">
        <v>1475</v>
      </c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05"/>
    </row>
    <row r="71" spans="2:16" ht="31.5" customHeight="1" x14ac:dyDescent="0.35">
      <c r="B71" s="91" t="s">
        <v>1428</v>
      </c>
      <c r="C71" s="131" t="s">
        <v>1476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61"/>
    </row>
    <row r="72" spans="2:16" ht="31.5" customHeight="1" x14ac:dyDescent="0.35">
      <c r="B72" s="91"/>
      <c r="C72" s="135" t="s">
        <v>1477</v>
      </c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61"/>
    </row>
    <row r="73" spans="2:16" ht="29.25" customHeight="1" x14ac:dyDescent="0.35">
      <c r="B73" s="91"/>
      <c r="C73" s="135" t="s">
        <v>1478</v>
      </c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61"/>
    </row>
    <row r="74" spans="2:16" x14ac:dyDescent="0.35">
      <c r="B74" s="86"/>
      <c r="C74" s="135" t="s">
        <v>1479</v>
      </c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61"/>
    </row>
    <row r="75" spans="2:16" x14ac:dyDescent="0.35">
      <c r="B75" s="86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61"/>
    </row>
    <row r="76" spans="2:16" x14ac:dyDescent="0.35">
      <c r="B76" s="86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61"/>
    </row>
    <row r="77" spans="2:16" x14ac:dyDescent="0.35">
      <c r="B77" s="86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61"/>
    </row>
    <row r="78" spans="2:16" x14ac:dyDescent="0.35">
      <c r="B78" s="86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61"/>
    </row>
    <row r="79" spans="2:16" ht="45" customHeight="1" x14ac:dyDescent="0.35">
      <c r="B79" s="91" t="s">
        <v>1428</v>
      </c>
      <c r="C79" s="131" t="s">
        <v>1480</v>
      </c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61"/>
    </row>
    <row r="80" spans="2:16" ht="29.25" customHeight="1" x14ac:dyDescent="0.35">
      <c r="B80" s="91"/>
      <c r="C80" s="135" t="s">
        <v>1481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61"/>
    </row>
    <row r="81" spans="2:60" ht="15" x14ac:dyDescent="0.35">
      <c r="B81" s="91" t="s">
        <v>1428</v>
      </c>
      <c r="C81" s="131" t="s">
        <v>1482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61"/>
    </row>
    <row r="82" spans="2:60" ht="15" x14ac:dyDescent="0.35">
      <c r="B82" s="91"/>
      <c r="C82" s="135" t="s">
        <v>1483</v>
      </c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61"/>
    </row>
    <row r="83" spans="2:60" ht="59.25" customHeight="1" x14ac:dyDescent="0.35">
      <c r="B83" s="91"/>
      <c r="C83" s="135" t="s">
        <v>1484</v>
      </c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61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</row>
    <row r="84" spans="2:60" x14ac:dyDescent="0.35">
      <c r="B84" s="86"/>
      <c r="C84" s="135" t="s">
        <v>1485</v>
      </c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61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</row>
    <row r="85" spans="2:60" x14ac:dyDescent="0.35">
      <c r="B85" s="86"/>
      <c r="C85" s="136" t="s">
        <v>1486</v>
      </c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61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</row>
    <row r="86" spans="2:60" x14ac:dyDescent="0.35">
      <c r="B86" s="86"/>
      <c r="C86" s="136" t="s">
        <v>1487</v>
      </c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61"/>
      <c r="S86" s="134" t="s">
        <v>1488</v>
      </c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</row>
    <row r="87" spans="2:60" x14ac:dyDescent="0.35">
      <c r="B87" s="86"/>
      <c r="C87" s="132" t="s">
        <v>1489</v>
      </c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61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</row>
    <row r="88" spans="2:60" ht="30.75" customHeight="1" x14ac:dyDescent="0.35">
      <c r="B88" s="86"/>
      <c r="C88" s="135" t="s">
        <v>1490</v>
      </c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61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</row>
    <row r="89" spans="2:60" x14ac:dyDescent="0.35">
      <c r="B89" s="86"/>
      <c r="C89" s="135" t="s">
        <v>1491</v>
      </c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61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</row>
    <row r="90" spans="2:60" ht="45" customHeight="1" x14ac:dyDescent="0.35">
      <c r="B90" s="91" t="s">
        <v>1428</v>
      </c>
      <c r="C90" s="131" t="s">
        <v>1492</v>
      </c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61"/>
    </row>
    <row r="91" spans="2:60" ht="30" customHeight="1" x14ac:dyDescent="0.35">
      <c r="B91" s="86"/>
      <c r="C91" s="135" t="s">
        <v>1493</v>
      </c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61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</row>
    <row r="92" spans="2:60" ht="45" customHeight="1" x14ac:dyDescent="0.35">
      <c r="B92" s="86"/>
      <c r="C92" s="135" t="s">
        <v>1494</v>
      </c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61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</row>
    <row r="93" spans="2:60" x14ac:dyDescent="0.35">
      <c r="B93" s="86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61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</row>
    <row r="94" spans="2:60" x14ac:dyDescent="0.35">
      <c r="B94" s="86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61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</row>
    <row r="95" spans="2:60" x14ac:dyDescent="0.35">
      <c r="B95" s="86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61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</row>
    <row r="96" spans="2:60" x14ac:dyDescent="0.35">
      <c r="B96" s="86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61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</row>
    <row r="97" spans="2:16" ht="15" x14ac:dyDescent="0.35">
      <c r="B97" s="91" t="s">
        <v>1428</v>
      </c>
      <c r="C97" s="131" t="s">
        <v>1495</v>
      </c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61"/>
    </row>
    <row r="98" spans="2:16" x14ac:dyDescent="0.35">
      <c r="B98" s="60"/>
      <c r="P98" s="61"/>
    </row>
    <row r="99" spans="2:16" x14ac:dyDescent="0.35">
      <c r="B99" s="60"/>
      <c r="P99" s="61"/>
    </row>
    <row r="100" spans="2:16" x14ac:dyDescent="0.35">
      <c r="B100" s="60"/>
      <c r="P100" s="61"/>
    </row>
    <row r="101" spans="2:16" x14ac:dyDescent="0.35">
      <c r="B101" s="60"/>
      <c r="P101" s="61"/>
    </row>
    <row r="102" spans="2:16" x14ac:dyDescent="0.35">
      <c r="B102" s="60"/>
      <c r="P102" s="61"/>
    </row>
    <row r="103" spans="2:16" x14ac:dyDescent="0.35">
      <c r="B103" s="60"/>
      <c r="P103" s="61"/>
    </row>
    <row r="104" spans="2:16" x14ac:dyDescent="0.35">
      <c r="B104" s="60"/>
      <c r="P104" s="61"/>
    </row>
    <row r="105" spans="2:16" x14ac:dyDescent="0.35">
      <c r="B105" s="60"/>
      <c r="P105" s="61"/>
    </row>
    <row r="106" spans="2:16" x14ac:dyDescent="0.35">
      <c r="B106" s="60"/>
      <c r="P106" s="61"/>
    </row>
    <row r="107" spans="2:16" x14ac:dyDescent="0.35">
      <c r="B107" s="60"/>
      <c r="P107" s="61"/>
    </row>
    <row r="108" spans="2:16" x14ac:dyDescent="0.35">
      <c r="B108" s="60"/>
      <c r="P108" s="61"/>
    </row>
    <row r="109" spans="2:16" x14ac:dyDescent="0.35">
      <c r="B109" s="60"/>
      <c r="P109" s="61"/>
    </row>
    <row r="110" spans="2:16" x14ac:dyDescent="0.35">
      <c r="B110" s="60"/>
      <c r="P110" s="61"/>
    </row>
    <row r="111" spans="2:16" x14ac:dyDescent="0.35">
      <c r="B111" s="60"/>
      <c r="P111" s="61"/>
    </row>
    <row r="112" spans="2:16" x14ac:dyDescent="0.35">
      <c r="B112" s="60"/>
      <c r="P112" s="61"/>
    </row>
    <row r="113" spans="2:16" x14ac:dyDescent="0.35">
      <c r="B113" s="60"/>
      <c r="P113" s="61"/>
    </row>
    <row r="114" spans="2:16" x14ac:dyDescent="0.35">
      <c r="B114" s="60"/>
      <c r="P114" s="61"/>
    </row>
    <row r="115" spans="2:16" ht="15" thickBot="1" x14ac:dyDescent="0.4">
      <c r="B115" s="100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</row>
    <row r="116" spans="2:16" ht="15" thickTop="1" x14ac:dyDescent="0.35"/>
  </sheetData>
  <mergeCells count="60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8:O68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7:O67"/>
    <mergeCell ref="S83:BH83"/>
    <mergeCell ref="C69:O69"/>
    <mergeCell ref="C70:O70"/>
    <mergeCell ref="C71:O71"/>
    <mergeCell ref="C72:O72"/>
    <mergeCell ref="C73:O73"/>
    <mergeCell ref="C74:O74"/>
    <mergeCell ref="C79:O79"/>
    <mergeCell ref="C80:O80"/>
    <mergeCell ref="C81:O81"/>
    <mergeCell ref="C82:O82"/>
    <mergeCell ref="C83:O83"/>
    <mergeCell ref="C84:O84"/>
    <mergeCell ref="S84:BH84"/>
    <mergeCell ref="C85:O85"/>
    <mergeCell ref="S85:BH85"/>
    <mergeCell ref="C86:O86"/>
    <mergeCell ref="S86:BH86"/>
    <mergeCell ref="C97:O97"/>
    <mergeCell ref="C87:O87"/>
    <mergeCell ref="S87:BH87"/>
    <mergeCell ref="C88:O88"/>
    <mergeCell ref="S88:BH88"/>
    <mergeCell ref="C89:O89"/>
    <mergeCell ref="S89:BH89"/>
    <mergeCell ref="C90:O90"/>
    <mergeCell ref="C91:O91"/>
    <mergeCell ref="S91:BH91"/>
    <mergeCell ref="C92:O92"/>
    <mergeCell ref="S92:BH9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NEW 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Артем</cp:lastModifiedBy>
  <dcterms:created xsi:type="dcterms:W3CDTF">2022-10-24T06:25:44Z</dcterms:created>
  <dcterms:modified xsi:type="dcterms:W3CDTF">2023-01-26T12:34:58Z</dcterms:modified>
</cp:coreProperties>
</file>