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2246a601e3243c4/Рабочий стол/"/>
    </mc:Choice>
  </mc:AlternateContent>
  <xr:revisionPtr revIDLastSave="0" documentId="8_{00D76779-42AD-4F24-943F-B93F02633DCE}" xr6:coauthVersionLast="47" xr6:coauthVersionMax="47" xr10:uidLastSave="{00000000-0000-0000-0000-000000000000}"/>
  <bookViews>
    <workbookView xWindow="-110" yWindow="-110" windowWidth="25420" windowHeight="16300" xr2:uid="{7B1D9190-9D55-48DE-B21C-2C35DED771C1}"/>
  </bookViews>
  <sheets>
    <sheet name="NEW 2023" sheetId="1" r:id="rId1"/>
    <sheet name="Условия работы" sheetId="2" r:id="rId2"/>
  </sheets>
  <externalReferences>
    <externalReference r:id="rId3"/>
  </externalReferences>
  <definedNames>
    <definedName name="_xlnm._FilterDatabase" localSheetId="0" hidden="1">'NEW 2023'!$B$22:$Q$431</definedName>
    <definedName name="ALVPRX" localSheetId="0">#REF!</definedName>
    <definedName name="ALVPRX" localSheetId="1">#REF!</definedName>
    <definedName name="ALVPRX">#REF!</definedName>
    <definedName name="art" localSheetId="0">#REF!</definedName>
    <definedName name="art" localSheetId="1">#REF!</definedName>
    <definedName name="art">#REF!</definedName>
    <definedName name="cher" localSheetId="0">#REF!</definedName>
    <definedName name="cher" localSheetId="1">#REF!</definedName>
    <definedName name="cher">#REF!</definedName>
    <definedName name="clem" localSheetId="0">#REF!</definedName>
    <definedName name="clem" localSheetId="1">#REF!</definedName>
    <definedName name="clem">#REF!</definedName>
    <definedName name="clemat" localSheetId="0">#REF!</definedName>
    <definedName name="clemat" localSheetId="1">#REF!</definedName>
    <definedName name="clemat">#REF!</definedName>
    <definedName name="clemlem" localSheetId="0">#REF!</definedName>
    <definedName name="clemlem" localSheetId="1">#REF!</definedName>
    <definedName name="clemlem">#REF!</definedName>
    <definedName name="clemtab" localSheetId="0">#REF!</definedName>
    <definedName name="clemtab" localSheetId="1">#REF!</definedName>
    <definedName name="clemtab">#REF!</definedName>
    <definedName name="COMPALV" localSheetId="0">#REF!</definedName>
    <definedName name="COMPALV" localSheetId="1">#REF!</definedName>
    <definedName name="COMPALV">#REF!</definedName>
    <definedName name="Excel_BuiltIn_Print_Area_2" localSheetId="0">#REF!</definedName>
    <definedName name="Excel_BuiltIn_Print_Area_2" localSheetId="1">#REF!</definedName>
    <definedName name="Excel_BuiltIn_Print_Area_2">#REF!</definedName>
    <definedName name="Excel_BuiltIn_Print_Area_2_1" localSheetId="0">#REF!</definedName>
    <definedName name="Excel_BuiltIn_Print_Area_2_1" localSheetId="1">#REF!</definedName>
    <definedName name="Excel_BuiltIn_Print_Area_2_1">#REF!</definedName>
    <definedName name="Excel_BuiltIn_Print_Area_2_1_1" localSheetId="0">#REF!</definedName>
    <definedName name="Excel_BuiltIn_Print_Area_2_1_1" localSheetId="1">#REF!</definedName>
    <definedName name="Excel_BuiltIn_Print_Area_2_1_1">#REF!</definedName>
    <definedName name="form" localSheetId="0">#REF!</definedName>
    <definedName name="form" localSheetId="1">#REF!</definedName>
    <definedName name="form">#REF!</definedName>
    <definedName name="hostjan" localSheetId="0">#REF!</definedName>
    <definedName name="hostjan" localSheetId="1">#REF!</definedName>
    <definedName name="hostjan">#REF!</definedName>
    <definedName name="hugenfeb" localSheetId="0">#REF!</definedName>
    <definedName name="hugenfeb" localSheetId="1">#REF!</definedName>
    <definedName name="hugenfeb">#REF!</definedName>
    <definedName name="hugenjan" localSheetId="0">#REF!</definedName>
    <definedName name="hugenjan" localSheetId="1">#REF!</definedName>
    <definedName name="hugenjan">#REF!</definedName>
    <definedName name="HYDNUM" localSheetId="0">#REF!</definedName>
    <definedName name="HYDNUM" localSheetId="1">#REF!</definedName>
    <definedName name="HYDNUM">#REF!</definedName>
    <definedName name="klem">#REF!</definedName>
    <definedName name="klematisjan" localSheetId="0">#REF!</definedName>
    <definedName name="klematisjan" localSheetId="1">#REF!</definedName>
    <definedName name="klematisjan">#REF!</definedName>
    <definedName name="lem" localSheetId="0">'NEW 2023'!$B$23:$Q$428</definedName>
    <definedName name="liljan" localSheetId="0">#REF!</definedName>
    <definedName name="liljan" localSheetId="1">#REF!</definedName>
    <definedName name="liljan">#REF!</definedName>
    <definedName name="PDXCOMP" localSheetId="0">#REF!</definedName>
    <definedName name="PDXCOMP" localSheetId="1">#REF!</definedName>
    <definedName name="PDXCOMP">#REF!</definedName>
    <definedName name="PDXSPR" localSheetId="0">[1]PDX!#REF!</definedName>
    <definedName name="PDXSPR" localSheetId="1">[1]PDX!#REF!</definedName>
    <definedName name="PDXSPR">[1]PDX!#REF!</definedName>
    <definedName name="pionprice" localSheetId="0">#REF!</definedName>
    <definedName name="pionprice" localSheetId="1">#REF!</definedName>
    <definedName name="pionprice">#REF!</definedName>
    <definedName name="poinjan" localSheetId="0">#REF!</definedName>
    <definedName name="poinjan" localSheetId="1">#REF!</definedName>
    <definedName name="poinjan">#REF!</definedName>
    <definedName name="ROYAL" localSheetId="0">#REF!</definedName>
    <definedName name="ROYAL" localSheetId="1">#REF!</definedName>
    <definedName name="ROYAL">#REF!</definedName>
    <definedName name="sajjan" localSheetId="0">#REF!</definedName>
    <definedName name="sajjan" localSheetId="1">#REF!</definedName>
    <definedName name="sajjan">#REF!</definedName>
    <definedName name="st" localSheetId="0">#REF!</definedName>
    <definedName name="st" localSheetId="1">#REF!</definedName>
    <definedName name="st">#REF!</definedName>
    <definedName name="stock" localSheetId="0">#REF!</definedName>
    <definedName name="stock" localSheetId="1">#REF!</definedName>
    <definedName name="stock">#REF!</definedName>
    <definedName name="stock_" localSheetId="0">#REF!</definedName>
    <definedName name="stock_" localSheetId="1">#REF!</definedName>
    <definedName name="stock_">#REF!</definedName>
    <definedName name="stok">#REF!</definedName>
    <definedName name="tab" localSheetId="0">#REF!</definedName>
    <definedName name="tab" localSheetId="1">#REF!</definedName>
    <definedName name="tab">#REF!</definedName>
    <definedName name="table" localSheetId="0">#REF!</definedName>
    <definedName name="table" localSheetId="1">#REF!</definedName>
    <definedName name="table">#REF!</definedName>
    <definedName name="table1" localSheetId="0">#REF!</definedName>
    <definedName name="table1" localSheetId="1">#REF!</definedName>
    <definedName name="table1">#REF!</definedName>
    <definedName name="table101" localSheetId="0">#REF!</definedName>
    <definedName name="table101" localSheetId="1">#REF!</definedName>
    <definedName name="table101">#REF!</definedName>
    <definedName name="table11" localSheetId="0">#REF!</definedName>
    <definedName name="table11" localSheetId="1">#REF!</definedName>
    <definedName name="table11">#REF!</definedName>
    <definedName name="tabt" localSheetId="0">#REF!</definedName>
    <definedName name="tabt" localSheetId="1">#REF!</definedName>
    <definedName name="tabt">#REF!</definedName>
    <definedName name="tabtab" localSheetId="0">#REF!</definedName>
    <definedName name="tabtab" localSheetId="1">#REF!</definedName>
    <definedName name="tabtab">#REF!</definedName>
    <definedName name="Склады" localSheetId="0">#REF!</definedName>
    <definedName name="Склады" localSheetId="1">#REF!</definedName>
    <definedName name="Склады">#REF!</definedName>
    <definedName name="ыещл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31" i="1" l="1"/>
  <c r="J430" i="1"/>
  <c r="J429" i="1"/>
  <c r="M13" i="1"/>
  <c r="M12" i="1"/>
  <c r="M11" i="1"/>
  <c r="M10" i="1"/>
  <c r="M9" i="1"/>
  <c r="M8" i="1"/>
  <c r="K375" i="1" l="1"/>
  <c r="K351" i="1"/>
  <c r="K349" i="1"/>
  <c r="K335" i="1"/>
  <c r="K327" i="1"/>
  <c r="K303" i="1"/>
  <c r="K294" i="1"/>
  <c r="K283" i="1"/>
  <c r="K277" i="1"/>
  <c r="K226" i="1"/>
  <c r="K413" i="1"/>
  <c r="K356" i="1"/>
  <c r="K317" i="1"/>
  <c r="K267" i="1"/>
  <c r="K254" i="1"/>
  <c r="K252" i="1"/>
  <c r="K158" i="1"/>
  <c r="K152" i="1"/>
  <c r="K418" i="1" l="1"/>
  <c r="K406" i="1"/>
  <c r="K402" i="1"/>
  <c r="K369" i="1"/>
  <c r="K355" i="1"/>
  <c r="K333" i="1"/>
  <c r="K296" i="1"/>
  <c r="K280" i="1"/>
  <c r="K262" i="1"/>
  <c r="K260" i="1"/>
  <c r="K248" i="1"/>
  <c r="K231" i="1"/>
  <c r="K215" i="1"/>
  <c r="K208" i="1"/>
  <c r="K192" i="1"/>
  <c r="K190" i="1" l="1"/>
  <c r="K164" i="1"/>
  <c r="K401" i="1"/>
  <c r="K360" i="1"/>
  <c r="K343" i="1"/>
  <c r="K265" i="1"/>
  <c r="K181" i="1"/>
  <c r="K174" i="1"/>
  <c r="K161" i="1"/>
  <c r="K416" i="1" l="1"/>
  <c r="K271" i="1"/>
  <c r="K237" i="1" l="1"/>
  <c r="K197" i="1"/>
  <c r="K148" i="1" l="1"/>
  <c r="K149" i="1"/>
  <c r="K150" i="1"/>
  <c r="K151" i="1"/>
  <c r="K153" i="1"/>
  <c r="K154" i="1"/>
  <c r="K155" i="1"/>
  <c r="K156" i="1"/>
  <c r="K157" i="1"/>
  <c r="K159" i="1"/>
  <c r="K160" i="1"/>
  <c r="K162" i="1"/>
  <c r="K163" i="1"/>
  <c r="K165" i="1"/>
  <c r="K166" i="1"/>
  <c r="K167" i="1"/>
  <c r="K168" i="1"/>
  <c r="K169" i="1"/>
  <c r="K170" i="1"/>
  <c r="K171" i="1"/>
  <c r="K172" i="1"/>
  <c r="K173" i="1"/>
  <c r="K175" i="1"/>
  <c r="K176" i="1"/>
  <c r="K177" i="1"/>
  <c r="K178" i="1"/>
  <c r="K179" i="1"/>
  <c r="K180" i="1"/>
  <c r="K182" i="1"/>
  <c r="K183" i="1"/>
  <c r="K184" i="1"/>
  <c r="K185" i="1"/>
  <c r="K186" i="1"/>
  <c r="K187" i="1"/>
  <c r="K188" i="1"/>
  <c r="K189" i="1"/>
  <c r="K191" i="1"/>
  <c r="K193" i="1"/>
  <c r="K194" i="1"/>
  <c r="K195" i="1"/>
  <c r="K196" i="1"/>
  <c r="K198" i="1"/>
  <c r="K199" i="1"/>
  <c r="K200" i="1"/>
  <c r="K201" i="1"/>
  <c r="K202" i="1"/>
  <c r="K203" i="1"/>
  <c r="K204" i="1"/>
  <c r="K205" i="1"/>
  <c r="K206" i="1"/>
  <c r="K207" i="1"/>
  <c r="K209" i="1"/>
  <c r="K210" i="1"/>
  <c r="K211" i="1"/>
  <c r="K212" i="1"/>
  <c r="K213" i="1"/>
  <c r="K214" i="1"/>
  <c r="K216" i="1"/>
  <c r="K217" i="1"/>
  <c r="K218" i="1"/>
  <c r="K219" i="1"/>
  <c r="K220" i="1"/>
  <c r="K221" i="1"/>
  <c r="K222" i="1"/>
  <c r="K223" i="1"/>
  <c r="K224" i="1"/>
  <c r="K225" i="1"/>
  <c r="K227" i="1"/>
  <c r="K228" i="1"/>
  <c r="K229" i="1"/>
  <c r="K230" i="1"/>
  <c r="K232" i="1"/>
  <c r="K233" i="1"/>
  <c r="K234" i="1"/>
  <c r="K235" i="1"/>
  <c r="K236" i="1"/>
  <c r="K238" i="1"/>
  <c r="K239" i="1"/>
  <c r="K240" i="1"/>
  <c r="K241" i="1"/>
  <c r="K242" i="1"/>
  <c r="K243" i="1"/>
  <c r="K244" i="1"/>
  <c r="K245" i="1"/>
  <c r="K246" i="1"/>
  <c r="K247" i="1"/>
  <c r="K249" i="1"/>
  <c r="K250" i="1"/>
  <c r="K251" i="1"/>
  <c r="K253" i="1"/>
  <c r="K255" i="1"/>
  <c r="K256" i="1"/>
  <c r="K257" i="1"/>
  <c r="K258" i="1"/>
  <c r="K259" i="1"/>
  <c r="K261" i="1"/>
  <c r="K263" i="1"/>
  <c r="K264" i="1"/>
  <c r="K266" i="1"/>
  <c r="K268" i="1"/>
  <c r="K269" i="1"/>
  <c r="K270" i="1"/>
  <c r="K272" i="1"/>
  <c r="K273" i="1"/>
  <c r="K274" i="1"/>
  <c r="K275" i="1"/>
  <c r="K276" i="1"/>
  <c r="K278" i="1"/>
  <c r="K279" i="1"/>
  <c r="K281" i="1"/>
  <c r="K282" i="1"/>
  <c r="K284" i="1"/>
  <c r="K285" i="1"/>
  <c r="K286" i="1"/>
  <c r="K287" i="1"/>
  <c r="K288" i="1"/>
  <c r="K289" i="1"/>
  <c r="K290" i="1"/>
  <c r="K291" i="1"/>
  <c r="K292" i="1"/>
  <c r="K293" i="1"/>
  <c r="K295" i="1"/>
  <c r="K297" i="1"/>
  <c r="K298" i="1"/>
  <c r="K299" i="1"/>
  <c r="K300" i="1"/>
  <c r="K301" i="1"/>
  <c r="K302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8" i="1"/>
  <c r="K319" i="1"/>
  <c r="K320" i="1"/>
  <c r="K321" i="1"/>
  <c r="K322" i="1"/>
  <c r="K323" i="1"/>
  <c r="K324" i="1"/>
  <c r="K325" i="1"/>
  <c r="K326" i="1"/>
  <c r="K328" i="1"/>
  <c r="K329" i="1"/>
  <c r="K330" i="1"/>
  <c r="K331" i="1"/>
  <c r="K332" i="1"/>
  <c r="K334" i="1"/>
  <c r="K336" i="1"/>
  <c r="K337" i="1"/>
  <c r="K338" i="1"/>
  <c r="K339" i="1"/>
  <c r="K340" i="1"/>
  <c r="K341" i="1"/>
  <c r="K342" i="1"/>
  <c r="K344" i="1"/>
  <c r="K345" i="1"/>
  <c r="K346" i="1"/>
  <c r="K347" i="1"/>
  <c r="K348" i="1"/>
  <c r="K350" i="1"/>
  <c r="K352" i="1"/>
  <c r="K353" i="1"/>
  <c r="K354" i="1"/>
  <c r="K357" i="1"/>
  <c r="K358" i="1"/>
  <c r="K359" i="1"/>
  <c r="K361" i="1"/>
  <c r="K362" i="1"/>
  <c r="K363" i="1"/>
  <c r="K364" i="1"/>
  <c r="K365" i="1"/>
  <c r="K366" i="1"/>
  <c r="K367" i="1"/>
  <c r="K368" i="1"/>
  <c r="K370" i="1"/>
  <c r="K371" i="1"/>
  <c r="K372" i="1"/>
  <c r="K373" i="1"/>
  <c r="K374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3" i="1"/>
  <c r="K404" i="1"/>
  <c r="K405" i="1"/>
  <c r="K407" i="1"/>
  <c r="K408" i="1"/>
  <c r="K409" i="1"/>
  <c r="K410" i="1"/>
  <c r="K411" i="1"/>
  <c r="K412" i="1"/>
  <c r="K414" i="1"/>
  <c r="K415" i="1"/>
  <c r="K417" i="1"/>
  <c r="K419" i="1"/>
  <c r="K420" i="1"/>
  <c r="K421" i="1"/>
  <c r="K422" i="1"/>
  <c r="K423" i="1"/>
  <c r="K424" i="1"/>
  <c r="K425" i="1"/>
  <c r="K426" i="1"/>
  <c r="K427" i="1"/>
  <c r="K428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24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</calcChain>
</file>

<file path=xl/sharedStrings.xml><?xml version="1.0" encoding="utf-8"?>
<sst xmlns="http://schemas.openxmlformats.org/spreadsheetml/2006/main" count="5230" uniqueCount="1412">
  <si>
    <t>Клематисы 2023</t>
  </si>
  <si>
    <t>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</si>
  <si>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</si>
  <si>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с условиями работы ознакомлен</t>
  </si>
  <si>
    <t xml:space="preserve"> </t>
  </si>
  <si>
    <r>
      <t xml:space="preserve">Адрес склада: </t>
    </r>
    <r>
      <rPr>
        <sz val="11"/>
        <color indexed="8"/>
        <rFont val="Arial"/>
        <family val="2"/>
        <charset val="204"/>
      </rPr>
      <t>Владимирская область, Киржачский район, пос. Знаменское</t>
    </r>
  </si>
  <si>
    <t>Курс продажи СберБанка</t>
  </si>
  <si>
    <t>P7, шт.</t>
  </si>
  <si>
    <t>ОКС, шт.</t>
  </si>
  <si>
    <r>
      <rPr>
        <b/>
        <sz val="11"/>
        <rFont val="Arial"/>
        <family val="2"/>
        <charset val="204"/>
      </rPr>
      <t xml:space="preserve">Общий минимальный заказ: </t>
    </r>
    <r>
      <rPr>
        <sz val="11"/>
        <rFont val="Arial"/>
        <family val="2"/>
        <charset val="204"/>
      </rPr>
      <t>500 €. При заказе от 300 € применяется торговая надбавка 10%</t>
    </r>
  </si>
  <si>
    <t>Сумма заказа без скидки</t>
  </si>
  <si>
    <t>P7 (NL):</t>
  </si>
  <si>
    <t>минимальный заказ на сорт 20 шт;</t>
  </si>
  <si>
    <t>Скидка или надбавка за объем</t>
  </si>
  <si>
    <t>тара - пластиковый ящик 60х40х25 см; бесплатно</t>
  </si>
  <si>
    <t>Итоговая сумма заказа</t>
  </si>
  <si>
    <t>растения подстрижены до высоты ±5 см</t>
  </si>
  <si>
    <t>ОКС:</t>
  </si>
  <si>
    <t>минимальный заказ на сорт 25 штук;</t>
  </si>
  <si>
    <t>тара - гофрокороб 40х60х30; бесплатно</t>
  </si>
  <si>
    <t>Задаток при бронировании:  50%, доплата 50% за 3 недели до погрузки в Европе</t>
  </si>
  <si>
    <t>Оплата в рублях по курсу продажи наличных евро в офисах Сбербанка г. Москвы на момент зачисления денежных средств на наш р/сч</t>
  </si>
  <si>
    <t>Система скидок: при заказе более более 1000 евро -1%, более 1500 евро -2%; более 3000 евро -3%, более 4000 евро -4%; более 6000 евро -5%,</t>
  </si>
  <si>
    <t>Артикул</t>
  </si>
  <si>
    <t>Сорт</t>
  </si>
  <si>
    <t>Размер</t>
  </si>
  <si>
    <t>Цена, €</t>
  </si>
  <si>
    <t>Кратность заказа</t>
  </si>
  <si>
    <r>
      <t xml:space="preserve">Заказ, шт
</t>
    </r>
    <r>
      <rPr>
        <sz val="11"/>
        <color theme="1"/>
        <rFont val="Arial"/>
        <family val="2"/>
      </rPr>
      <t>↓</t>
    </r>
  </si>
  <si>
    <t xml:space="preserve">Сумма, €  </t>
  </si>
  <si>
    <t>Группа обрезки</t>
  </si>
  <si>
    <t>Высота, см</t>
  </si>
  <si>
    <t>Размер цветка (d, см)</t>
  </si>
  <si>
    <t>Группа/Коллеция</t>
  </si>
  <si>
    <t>Период цветения</t>
  </si>
  <si>
    <t>*</t>
  </si>
  <si>
    <t>87-58-0010</t>
  </si>
  <si>
    <t>Alba Luxurians_P7</t>
  </si>
  <si>
    <t>Alba Luxurians</t>
  </si>
  <si>
    <t>P7</t>
  </si>
  <si>
    <t>Viticella</t>
  </si>
  <si>
    <t>87-58-0012</t>
  </si>
  <si>
    <t>Alionushka_P7</t>
  </si>
  <si>
    <t>Alionushka</t>
  </si>
  <si>
    <t>Andromeda</t>
  </si>
  <si>
    <t>Patens</t>
  </si>
  <si>
    <t>87-58-0015</t>
  </si>
  <si>
    <t>Arabella_P7</t>
  </si>
  <si>
    <t>Arabella</t>
  </si>
  <si>
    <t>87-58-0017</t>
  </si>
  <si>
    <t>Asao_P7</t>
  </si>
  <si>
    <t>Asao</t>
  </si>
  <si>
    <t>87-58-0018</t>
  </si>
  <si>
    <t>Ashva_P7</t>
  </si>
  <si>
    <t>Ashva</t>
  </si>
  <si>
    <t>87-58-0501</t>
  </si>
  <si>
    <t>Astra Nova_P7</t>
  </si>
  <si>
    <t>Astra Nova</t>
  </si>
  <si>
    <t>87-58-0021</t>
  </si>
  <si>
    <t>Baby Star_P7</t>
  </si>
  <si>
    <t>Baby Star</t>
  </si>
  <si>
    <t>87-58-0022</t>
  </si>
  <si>
    <t>Barbara Jackman_P7</t>
  </si>
  <si>
    <t>Barbara Jackman</t>
  </si>
  <si>
    <t>87-58-0024</t>
  </si>
  <si>
    <t>Black Prince_P7</t>
  </si>
  <si>
    <t>Black Prince</t>
  </si>
  <si>
    <t>Blue Angel</t>
  </si>
  <si>
    <t>87-58-0026</t>
  </si>
  <si>
    <t>Blue Belle_P7</t>
  </si>
  <si>
    <t>Blue Belle</t>
  </si>
  <si>
    <t>87-58-0027</t>
  </si>
  <si>
    <t>Blue Light_P7</t>
  </si>
  <si>
    <t>Blue Light</t>
  </si>
  <si>
    <t>Blue Ocean</t>
  </si>
  <si>
    <t>Blue River</t>
  </si>
  <si>
    <t>87-58-0031</t>
  </si>
  <si>
    <t>Capitaine Thuilleaux_P7</t>
  </si>
  <si>
    <t>Capitaine Thuilleaux</t>
  </si>
  <si>
    <t>87-58-0033</t>
  </si>
  <si>
    <t>Comtesse De Bouchaud_P7</t>
  </si>
  <si>
    <t>Comtesse De Bouchaud</t>
  </si>
  <si>
    <t>87-58-0034</t>
  </si>
  <si>
    <t>Dancing Dorien_P7</t>
  </si>
  <si>
    <t>Dancing Dorien</t>
  </si>
  <si>
    <t>Dancing Queen</t>
  </si>
  <si>
    <t>87-58-0036</t>
  </si>
  <si>
    <t>Dancing Smile_P7</t>
  </si>
  <si>
    <t>Dancing Smile</t>
  </si>
  <si>
    <t>Daniel Deronda</t>
  </si>
  <si>
    <t>87-58-0039</t>
  </si>
  <si>
    <t>Dark Eyes_P7</t>
  </si>
  <si>
    <t>Dark Eyes</t>
  </si>
  <si>
    <t>87-58-0041</t>
  </si>
  <si>
    <t>Destiny_P7</t>
  </si>
  <si>
    <t>Destiny</t>
  </si>
  <si>
    <t>87-58-0043</t>
  </si>
  <si>
    <t>Dr Ruppel_P7</t>
  </si>
  <si>
    <t>Dr Ruppel</t>
  </si>
  <si>
    <t>Duchess Of Albany</t>
  </si>
  <si>
    <t>Texensis</t>
  </si>
  <si>
    <t>Duchess Of Edinburgh</t>
  </si>
  <si>
    <t>87-58-0377</t>
  </si>
  <si>
    <t>East River_P7</t>
  </si>
  <si>
    <t>East River</t>
  </si>
  <si>
    <t>Ernest Markham</t>
  </si>
  <si>
    <t>3</t>
  </si>
  <si>
    <t>Esther</t>
  </si>
  <si>
    <t>87-58-0050</t>
  </si>
  <si>
    <t>Etoile De Malicorne_P7</t>
  </si>
  <si>
    <t>Etoile De Malicorne</t>
  </si>
  <si>
    <t>87-58-0051</t>
  </si>
  <si>
    <t>Etoile Violette_P7</t>
  </si>
  <si>
    <t>Etoile Violette</t>
  </si>
  <si>
    <t>Exciting</t>
  </si>
  <si>
    <t>87-58-0054</t>
  </si>
  <si>
    <t>Fascination_P7</t>
  </si>
  <si>
    <t>Fascination</t>
  </si>
  <si>
    <t>Florida</t>
  </si>
  <si>
    <t>87-58-0523</t>
  </si>
  <si>
    <t>Forever Friends_P7</t>
  </si>
  <si>
    <t>Forever Friends</t>
  </si>
  <si>
    <t>Jackmanii</t>
  </si>
  <si>
    <t>87-58-0058</t>
  </si>
  <si>
    <t>General Sikorski_P7</t>
  </si>
  <si>
    <t>General Sikorski</t>
  </si>
  <si>
    <t>87-58-0059</t>
  </si>
  <si>
    <t>Gipsy Queen_P7</t>
  </si>
  <si>
    <t>Gipsy Queen</t>
  </si>
  <si>
    <t>87-58-0524</t>
  </si>
  <si>
    <t>Green Passion_P7</t>
  </si>
  <si>
    <t>Green Passion</t>
  </si>
  <si>
    <t>87-58-0063</t>
  </si>
  <si>
    <t>Guernsey Cream_P7</t>
  </si>
  <si>
    <t>Guernsey Cream</t>
  </si>
  <si>
    <t>87-58-0064</t>
  </si>
  <si>
    <t>H.F. Young_P7</t>
  </si>
  <si>
    <t>H.F. Young</t>
  </si>
  <si>
    <t>87-58-0065</t>
  </si>
  <si>
    <t>Hagley Hybrid_P7</t>
  </si>
  <si>
    <t>Hagley Hybrid</t>
  </si>
  <si>
    <t>Huldine</t>
  </si>
  <si>
    <t>87-58-0072</t>
  </si>
  <si>
    <t>Inspiration_P7</t>
  </si>
  <si>
    <t>Inspiration</t>
  </si>
  <si>
    <t>87-58-0073</t>
  </si>
  <si>
    <t>Integrifolia_P7</t>
  </si>
  <si>
    <t>Integrifolia</t>
  </si>
  <si>
    <t>87-58-0375</t>
  </si>
  <si>
    <t>Jackmanii_P7</t>
  </si>
  <si>
    <t>Jackmanii Purpurea_P7</t>
  </si>
  <si>
    <t>Jackmanii Purpurea</t>
  </si>
  <si>
    <t>87-58-0077</t>
  </si>
  <si>
    <t>Jan Fopma_P7</t>
  </si>
  <si>
    <t>Jan Fopma</t>
  </si>
  <si>
    <t>87-58-0078</t>
  </si>
  <si>
    <t>John Paul II_P7</t>
  </si>
  <si>
    <t>John Paul II</t>
  </si>
  <si>
    <t>87-58-0081</t>
  </si>
  <si>
    <t>Justa_P7</t>
  </si>
  <si>
    <t>Justa</t>
  </si>
  <si>
    <t>87-58-0084</t>
  </si>
  <si>
    <t>Kakio_P7</t>
  </si>
  <si>
    <t>Kakio</t>
  </si>
  <si>
    <t>87-58-0086</t>
  </si>
  <si>
    <t>Kardynal Wyszynski_P7</t>
  </si>
  <si>
    <t>Kardynal Wyszynski</t>
  </si>
  <si>
    <t>87-58-0089</t>
  </si>
  <si>
    <t>Lawsoniana_P7</t>
  </si>
  <si>
    <t>Lawsoniana</t>
  </si>
  <si>
    <t>87-58-0019</t>
  </si>
  <si>
    <t>Liberty_P7</t>
  </si>
  <si>
    <t>Liberty</t>
  </si>
  <si>
    <t>87-58-0092</t>
  </si>
  <si>
    <t>Little Mermaid_P7</t>
  </si>
  <si>
    <t>Little Mermaid</t>
  </si>
  <si>
    <t>Love Jewelry</t>
  </si>
  <si>
    <t>87-58-0096</t>
  </si>
  <si>
    <t>Lucky Charm_P7</t>
  </si>
  <si>
    <t>Lucky Charm</t>
  </si>
  <si>
    <t>87-58-0098</t>
  </si>
  <si>
    <t>Madame Julia Correvon_P7</t>
  </si>
  <si>
    <t>Madame Julia Correvon</t>
  </si>
  <si>
    <t>87-58-0103</t>
  </si>
  <si>
    <t>Madame Le Coultre_P7</t>
  </si>
  <si>
    <t>Madame Le Coultre</t>
  </si>
  <si>
    <t>87-58-0099</t>
  </si>
  <si>
    <t>mandshurica_P7</t>
  </si>
  <si>
    <t>mandshurica</t>
  </si>
  <si>
    <t>Flammula</t>
  </si>
  <si>
    <t>Lanuginosa</t>
  </si>
  <si>
    <t>87-58-0100</t>
  </si>
  <si>
    <t>Margaret Hunt_P7</t>
  </si>
  <si>
    <t>Margaret Hunt</t>
  </si>
  <si>
    <t>87-58-0498</t>
  </si>
  <si>
    <t>Mayleen_P7</t>
  </si>
  <si>
    <t>Mayleen</t>
  </si>
  <si>
    <t>Montana</t>
  </si>
  <si>
    <t>87-58-0107</t>
  </si>
  <si>
    <t>Miss Bateman_P7</t>
  </si>
  <si>
    <t>Miss Bateman</t>
  </si>
  <si>
    <t>Mississippi River</t>
  </si>
  <si>
    <t>87-58-0111</t>
  </si>
  <si>
    <t>Mrs Cholmondeley_P7</t>
  </si>
  <si>
    <t>Mrs Cholmondeley</t>
  </si>
  <si>
    <t>87-58-0113</t>
  </si>
  <si>
    <t>Mrs N. Thompson_P7</t>
  </si>
  <si>
    <t>Mrs N. Thompson</t>
  </si>
  <si>
    <t>87-58-0114</t>
  </si>
  <si>
    <t>Multi Blue_P7</t>
  </si>
  <si>
    <t>Multi Blue</t>
  </si>
  <si>
    <t>87-58-0116</t>
  </si>
  <si>
    <t>Nelly Moser_P7</t>
  </si>
  <si>
    <t>Nelly Moser</t>
  </si>
  <si>
    <t>87-58-0006</t>
  </si>
  <si>
    <t>New Love_P7</t>
  </si>
  <si>
    <t>New Love</t>
  </si>
  <si>
    <t>Heracleifolia</t>
  </si>
  <si>
    <t>87-58-0117</t>
  </si>
  <si>
    <t>Niobe_P7</t>
  </si>
  <si>
    <t>Niobe</t>
  </si>
  <si>
    <t>87-58-0118</t>
  </si>
  <si>
    <t>Omoshiro_P7</t>
  </si>
  <si>
    <t>Omoshiro</t>
  </si>
  <si>
    <t>87-58-0373</t>
  </si>
  <si>
    <t>Palette_P7</t>
  </si>
  <si>
    <t>Palette</t>
  </si>
  <si>
    <t>87-58-0458</t>
  </si>
  <si>
    <t>Paradiso_P7</t>
  </si>
  <si>
    <t>Paradiso</t>
  </si>
  <si>
    <t>87-58-0459</t>
  </si>
  <si>
    <t>Pernille_P7</t>
  </si>
  <si>
    <t>Pernille</t>
  </si>
  <si>
    <t>87-58-0121</t>
  </si>
  <si>
    <t>Picotee_P7</t>
  </si>
  <si>
    <t>Picotee</t>
  </si>
  <si>
    <t>Pink Fantasy</t>
  </si>
  <si>
    <t>87-58-0491</t>
  </si>
  <si>
    <t>Pink Passion_P7</t>
  </si>
  <si>
    <t>Pink Passion</t>
  </si>
  <si>
    <t>87-58-0372</t>
  </si>
  <si>
    <t>Polish Spirit_P7</t>
  </si>
  <si>
    <t>Polish Spirit</t>
  </si>
  <si>
    <t>87-58-0505</t>
  </si>
  <si>
    <t>Prince Charles_P7</t>
  </si>
  <si>
    <t>Prince Charles</t>
  </si>
  <si>
    <t>87-58-0460</t>
  </si>
  <si>
    <t>Prince William_P7</t>
  </si>
  <si>
    <t>Prince William</t>
  </si>
  <si>
    <t>87-58-0126</t>
  </si>
  <si>
    <t>Princess Diana_P7</t>
  </si>
  <si>
    <t>Princess Diana</t>
  </si>
  <si>
    <t>Proteus</t>
  </si>
  <si>
    <t>87-58-0129</t>
  </si>
  <si>
    <t>Purpurea Plena Elegans_P7</t>
  </si>
  <si>
    <t>Purpurea Plena Elegans</t>
  </si>
  <si>
    <t>87-58-0131</t>
  </si>
  <si>
    <t>Ragamuffin_P7</t>
  </si>
  <si>
    <t>Ragamuffin</t>
  </si>
  <si>
    <t>Rahvarinne</t>
  </si>
  <si>
    <t>87-58-0499</t>
  </si>
  <si>
    <t>recta Purpurea_P7</t>
  </si>
  <si>
    <t>recta Purpurea</t>
  </si>
  <si>
    <t>87-58-0461</t>
  </si>
  <si>
    <t>Red Passion_P7</t>
  </si>
  <si>
    <t>Red Passion</t>
  </si>
  <si>
    <t>87-58-0134</t>
  </si>
  <si>
    <t>Red Star_P7</t>
  </si>
  <si>
    <t>Red Star</t>
  </si>
  <si>
    <t>Rhapsody</t>
  </si>
  <si>
    <t>87-58-0137</t>
  </si>
  <si>
    <t>Romantika_P7</t>
  </si>
  <si>
    <t>Romantika</t>
  </si>
  <si>
    <t>Rooguchi</t>
  </si>
  <si>
    <t>Rosalyn</t>
  </si>
  <si>
    <t>87-58-0139</t>
  </si>
  <si>
    <t>Rouge Cardinal_P7</t>
  </si>
  <si>
    <t>Rouge Cardinal</t>
  </si>
  <si>
    <t>87-58-0371</t>
  </si>
  <si>
    <t>Sea Breeze_P7</t>
  </si>
  <si>
    <t>Sea Breeze</t>
  </si>
  <si>
    <t>87-58-0146</t>
  </si>
  <si>
    <t>Shirayukihime_P7</t>
  </si>
  <si>
    <t>Shirayukihime</t>
  </si>
  <si>
    <t>Sizaia Ptitsa</t>
  </si>
  <si>
    <t>87-58-0148</t>
  </si>
  <si>
    <t>Snow Queen_P7</t>
  </si>
  <si>
    <t>Snow Queen</t>
  </si>
  <si>
    <t>87-58-0497</t>
  </si>
  <si>
    <t>Spotlight_P7</t>
  </si>
  <si>
    <t>Spotlight</t>
  </si>
  <si>
    <t>87-58-0150</t>
  </si>
  <si>
    <t>Star River_P7</t>
  </si>
  <si>
    <t>Star River</t>
  </si>
  <si>
    <t>87-58-0538</t>
  </si>
  <si>
    <t>Sunny Sky_P7</t>
  </si>
  <si>
    <t>Sunny Sky</t>
  </si>
  <si>
    <t>87-58-0154</t>
  </si>
  <si>
    <t>Sunset_P7</t>
  </si>
  <si>
    <t>Sunset</t>
  </si>
  <si>
    <t>87-58-0155</t>
  </si>
  <si>
    <t>Super Nova_P7</t>
  </si>
  <si>
    <t>Super Nova</t>
  </si>
  <si>
    <t>87-58-0156</t>
  </si>
  <si>
    <t>Sweet Summer Love_P7</t>
  </si>
  <si>
    <t>Sweet Summer Love</t>
  </si>
  <si>
    <t>87-58-0157</t>
  </si>
  <si>
    <t>Sylvia Denny_P7</t>
  </si>
  <si>
    <t>Sylvia Denny</t>
  </si>
  <si>
    <t>87-45-0150</t>
  </si>
  <si>
    <t>Taiga_P7</t>
  </si>
  <si>
    <t>Taiga</t>
  </si>
  <si>
    <t>87-58-0159</t>
  </si>
  <si>
    <t>Temptation_P7</t>
  </si>
  <si>
    <t>Temptation</t>
  </si>
  <si>
    <t>Terniflora</t>
  </si>
  <si>
    <t>The First Lady</t>
  </si>
  <si>
    <t>87-58-0163</t>
  </si>
  <si>
    <t>The President_P7</t>
  </si>
  <si>
    <t>The President</t>
  </si>
  <si>
    <t>Tie Dye</t>
  </si>
  <si>
    <t>87-58-0167</t>
  </si>
  <si>
    <t>Triternata Rubromarginata_P7</t>
  </si>
  <si>
    <t>Triternata Rubromarginata</t>
  </si>
  <si>
    <t>87-58-0168</t>
  </si>
  <si>
    <t>Tudor_P7</t>
  </si>
  <si>
    <t>Tudor</t>
  </si>
  <si>
    <t>87-58-0171</t>
  </si>
  <si>
    <t>Venosa Violacea_P7</t>
  </si>
  <si>
    <t>Venosa Violacea</t>
  </si>
  <si>
    <t>Veronicas Choice</t>
  </si>
  <si>
    <t>87-58-0173</t>
  </si>
  <si>
    <t>Ville De Lyon_P7</t>
  </si>
  <si>
    <t>Ville De Lyon</t>
  </si>
  <si>
    <t>Vyvyan Pennell</t>
  </si>
  <si>
    <t>87-58-0178</t>
  </si>
  <si>
    <t>Warszawska Nike_P7</t>
  </si>
  <si>
    <t>Warszawska Nike</t>
  </si>
  <si>
    <t>87-58-0179</t>
  </si>
  <si>
    <t>Westerplatte_P7</t>
  </si>
  <si>
    <t>Westerplatte</t>
  </si>
  <si>
    <t>87-58-0500</t>
  </si>
  <si>
    <t>White Arabella_P7</t>
  </si>
  <si>
    <t>White Arabella</t>
  </si>
  <si>
    <t>87-58-0370</t>
  </si>
  <si>
    <t>White Pearl_P7</t>
  </si>
  <si>
    <t>White Pearl</t>
  </si>
  <si>
    <t>87-58-0493</t>
  </si>
  <si>
    <t>Winter Beauty_P7</t>
  </si>
  <si>
    <t>Winter Beauty</t>
  </si>
  <si>
    <t>Campanella</t>
  </si>
  <si>
    <t>87-58-0462</t>
  </si>
  <si>
    <t>Wonderful_P7</t>
  </si>
  <si>
    <t>Wonderful</t>
  </si>
  <si>
    <t>Yukiokoshi</t>
  </si>
  <si>
    <t>Клематисы с ОКС</t>
  </si>
  <si>
    <t>59-14-0181</t>
  </si>
  <si>
    <t>Ai-Nor_BR_A</t>
  </si>
  <si>
    <t>Ai-Nor</t>
  </si>
  <si>
    <t>59-14-0183</t>
  </si>
  <si>
    <t>Akaishi_BR_A</t>
  </si>
  <si>
    <t>Akaishi</t>
  </si>
  <si>
    <t>87-58-0187</t>
  </si>
  <si>
    <t>Alba Luxurians_BR_A</t>
  </si>
  <si>
    <t>Alice Fisk_BR_A</t>
  </si>
  <si>
    <t>Alice Fisk</t>
  </si>
  <si>
    <t>59-14-0184</t>
  </si>
  <si>
    <t>Alionushka_BR_A</t>
  </si>
  <si>
    <t>87-58-0190</t>
  </si>
  <si>
    <t>Allanah_BR_A</t>
  </si>
  <si>
    <t>Allanah</t>
  </si>
  <si>
    <t>87-45-0003</t>
  </si>
  <si>
    <t>Andromeda_BR_A</t>
  </si>
  <si>
    <t>87-45-0151</t>
  </si>
  <si>
    <t>Aotearoa_BR_A</t>
  </si>
  <si>
    <t>Aotearoa</t>
  </si>
  <si>
    <t>87-45-0004</t>
  </si>
  <si>
    <t>Arabella_BR_A</t>
  </si>
  <si>
    <t>Asao_BR_A</t>
  </si>
  <si>
    <t>Ashva_BR_A</t>
  </si>
  <si>
    <t>87-58-0197</t>
  </si>
  <si>
    <t>Baby Doll_BR_A</t>
  </si>
  <si>
    <t>Baby Doll</t>
  </si>
  <si>
    <t>87-58-0198</t>
  </si>
  <si>
    <t>Baby Star_BR_A</t>
  </si>
  <si>
    <t>87-45-0006</t>
  </si>
  <si>
    <t>Baltyk_BR_A</t>
  </si>
  <si>
    <t>Baltyk</t>
  </si>
  <si>
    <t>87-58-0388</t>
  </si>
  <si>
    <t>Barbara_BR_A</t>
  </si>
  <si>
    <t>Barbara</t>
  </si>
  <si>
    <t>Beauty Of Worcester_BR_A</t>
  </si>
  <si>
    <t>Beauty Of Worcester</t>
  </si>
  <si>
    <t>87-58-0390</t>
  </si>
  <si>
    <t>Belle Of Woking_BR_A</t>
  </si>
  <si>
    <t>Belle Of Woking</t>
  </si>
  <si>
    <t>Bieszczady</t>
  </si>
  <si>
    <t>Black Prince_BR_A</t>
  </si>
  <si>
    <t>Blue Angel_BR_A</t>
  </si>
  <si>
    <t>Blue Belle_BR_A</t>
  </si>
  <si>
    <t>Blue Light_BR_A</t>
  </si>
  <si>
    <t>87-58-0207</t>
  </si>
  <si>
    <t>Blue Ocean_BR_A</t>
  </si>
  <si>
    <t>87-58-0208</t>
  </si>
  <si>
    <t>Blue Pirouette_BR_A</t>
  </si>
  <si>
    <t>Blue Pirouette</t>
  </si>
  <si>
    <t>87-58-0210</t>
  </si>
  <si>
    <t>Blue River_BR_A</t>
  </si>
  <si>
    <t>87-45-0013</t>
  </si>
  <si>
    <t>Capitaine Thuilleaux_BR_A</t>
  </si>
  <si>
    <t>59-14-0193</t>
  </si>
  <si>
    <t>Change of Heart_BR_A</t>
  </si>
  <si>
    <t>Change of Heart</t>
  </si>
  <si>
    <t>Comtesse De Bouchaud_BR_A</t>
  </si>
  <si>
    <t>87-58-0393</t>
  </si>
  <si>
    <t>Countess Of Lovelace_BR_A</t>
  </si>
  <si>
    <t>Countess Of Lovelace</t>
  </si>
  <si>
    <t>87-45-0208</t>
  </si>
  <si>
    <t>Cragside_BR_A</t>
  </si>
  <si>
    <t>Cragside</t>
  </si>
  <si>
    <t>Atragene</t>
  </si>
  <si>
    <t>87-58-0217</t>
  </si>
  <si>
    <t>Dancing Queen_BR_A</t>
  </si>
  <si>
    <t>87-58-0218</t>
  </si>
  <si>
    <t>Dancing Smile_BR_A</t>
  </si>
  <si>
    <t>87-45-0117</t>
  </si>
  <si>
    <t>Daniel Deronda_BR_A</t>
  </si>
  <si>
    <t>87-58-0395</t>
  </si>
  <si>
    <t>Darius_BR_A</t>
  </si>
  <si>
    <t>Darius</t>
  </si>
  <si>
    <t>87-58-0220</t>
  </si>
  <si>
    <t>Dark Eyes_BR_A</t>
  </si>
  <si>
    <t>87-58-0221</t>
  </si>
  <si>
    <t>Dawn_BR_A</t>
  </si>
  <si>
    <t>Dawn</t>
  </si>
  <si>
    <t>87-58-0396</t>
  </si>
  <si>
    <t>Denny'S Double_BR_A</t>
  </si>
  <si>
    <t>Denny'S Double</t>
  </si>
  <si>
    <t>59-14-0198</t>
  </si>
  <si>
    <t>Diamond Ball_BR_A</t>
  </si>
  <si>
    <t>Diamond Ball</t>
  </si>
  <si>
    <t>87-58-0226</t>
  </si>
  <si>
    <t>Dorothy Walton_BR_A</t>
  </si>
  <si>
    <t>Dorothy Walton</t>
  </si>
  <si>
    <t>Dr Ruppel_BR_A</t>
  </si>
  <si>
    <t>87-58-0399</t>
  </si>
  <si>
    <t>Duchess Of Albany_BR_A</t>
  </si>
  <si>
    <t>87-45-0020</t>
  </si>
  <si>
    <t>Duchess Of Edinburgh_BR_A</t>
  </si>
  <si>
    <t>Dutch Sky_BR_A</t>
  </si>
  <si>
    <t>Dutch Sky</t>
  </si>
  <si>
    <t>87-58-0230</t>
  </si>
  <si>
    <t>East River_BR_A</t>
  </si>
  <si>
    <t>Emilia Plater_BR_A</t>
  </si>
  <si>
    <t>Emilia Plater</t>
  </si>
  <si>
    <t>87-58-0233</t>
  </si>
  <si>
    <t>Eriostemon_BR_A</t>
  </si>
  <si>
    <t>Eriostemon</t>
  </si>
  <si>
    <t>87-58-0455</t>
  </si>
  <si>
    <t>Ernest Markham_BR_A</t>
  </si>
  <si>
    <t>87-58-0235</t>
  </si>
  <si>
    <t>Esther_BR_A</t>
  </si>
  <si>
    <t>87-45-0024</t>
  </si>
  <si>
    <t>Etoile De Malicorne_BR_A</t>
  </si>
  <si>
    <t>87-45-0156</t>
  </si>
  <si>
    <t>Etoile Nacree_BR_A</t>
  </si>
  <si>
    <t>Etoile Nacree</t>
  </si>
  <si>
    <t>87-58-0237</t>
  </si>
  <si>
    <t>Etoile Violette_BR_A</t>
  </si>
  <si>
    <t>87-58-0238</t>
  </si>
  <si>
    <t>Exciting_BR_A</t>
  </si>
  <si>
    <t>87-58-0468</t>
  </si>
  <si>
    <t>Floris V_BR_A</t>
  </si>
  <si>
    <t>Floris V</t>
  </si>
  <si>
    <t>87-58-0403</t>
  </si>
  <si>
    <t>Forever Friends_BR_A</t>
  </si>
  <si>
    <t>87-45-0027</t>
  </si>
  <si>
    <t>Fujimusume_BR_A</t>
  </si>
  <si>
    <t>Fujimusume</t>
  </si>
  <si>
    <t>87-45-0029</t>
  </si>
  <si>
    <t>Fuyu-No-Tabi_BR_A</t>
  </si>
  <si>
    <t>Fuyu-No-Tabi</t>
  </si>
  <si>
    <t>87-45-0030</t>
  </si>
  <si>
    <t>Girenas_BR_A</t>
  </si>
  <si>
    <t>Girenas</t>
  </si>
  <si>
    <t>87-58-0244</t>
  </si>
  <si>
    <t>Gladys Picard_BR_A</t>
  </si>
  <si>
    <t>Gladys Picard</t>
  </si>
  <si>
    <t>87-58-0404</t>
  </si>
  <si>
    <t>Green Passion_BR_A</t>
  </si>
  <si>
    <t>Guernsey Cream_BR_A</t>
  </si>
  <si>
    <t>87-45-0032</t>
  </si>
  <si>
    <t>Hagley Hybrid_BR_A</t>
  </si>
  <si>
    <t>59-14-0207</t>
  </si>
  <si>
    <t>Hakuokan_BR_A</t>
  </si>
  <si>
    <t>Hakuokan</t>
  </si>
  <si>
    <t>59-14-0208</t>
  </si>
  <si>
    <t>Halina Noll_BR_A</t>
  </si>
  <si>
    <t>Halina Noll</t>
  </si>
  <si>
    <t>87-58-0252</t>
  </si>
  <si>
    <t>Hanaguruma_BR_A</t>
  </si>
  <si>
    <t>Hanaguruma</t>
  </si>
  <si>
    <t>Hania_BR_A</t>
  </si>
  <si>
    <t>Hania</t>
  </si>
  <si>
    <t>87-58-0254</t>
  </si>
  <si>
    <t>Hanna_BR_A</t>
  </si>
  <si>
    <t>Hanna</t>
  </si>
  <si>
    <t>87-58-0255</t>
  </si>
  <si>
    <t>Happy Birthday_BR_A</t>
  </si>
  <si>
    <t>Happy Birthday</t>
  </si>
  <si>
    <t>Heather Herschell_BR_A</t>
  </si>
  <si>
    <t>Heather Herschell</t>
  </si>
  <si>
    <t>87-58-0407</t>
  </si>
  <si>
    <t>Hoshi-No-Flamenco_BR_A</t>
  </si>
  <si>
    <t>Hoshi-No-Flamenco</t>
  </si>
  <si>
    <t>87-58-0259</t>
  </si>
  <si>
    <t>Hudson River_BR_A</t>
  </si>
  <si>
    <t>Hudson River</t>
  </si>
  <si>
    <t>87-45-0036</t>
  </si>
  <si>
    <t>Huldine_BR_A</t>
  </si>
  <si>
    <t>Innocent Blush</t>
  </si>
  <si>
    <t>Innocent Glance_BR_A</t>
  </si>
  <si>
    <t>Innocent Glance</t>
  </si>
  <si>
    <t>87-58-0454</t>
  </si>
  <si>
    <t>Isabella_BR_A</t>
  </si>
  <si>
    <t>Isabella</t>
  </si>
  <si>
    <t>87-45-0038</t>
  </si>
  <si>
    <t>Jackmanii_BR_A</t>
  </si>
  <si>
    <t>87-45-0039</t>
  </si>
  <si>
    <t>Jackmanii Alba_BR_A</t>
  </si>
  <si>
    <t>Jackmanii Alba</t>
  </si>
  <si>
    <t>87-58-0268</t>
  </si>
  <si>
    <t>Jackmanii Purpurea_BR_A</t>
  </si>
  <si>
    <t>87-45-0209</t>
  </si>
  <si>
    <t>James Mason_BR_A</t>
  </si>
  <si>
    <t>James Mason</t>
  </si>
  <si>
    <t>87-45-0158</t>
  </si>
  <si>
    <t>Jenny_BR_A</t>
  </si>
  <si>
    <t>Jenny</t>
  </si>
  <si>
    <t>87-45-0210</t>
  </si>
  <si>
    <t>Jiska_BR_A</t>
  </si>
  <si>
    <t>Jiska</t>
  </si>
  <si>
    <t>John Howells</t>
  </si>
  <si>
    <t>John Paul II_BR_A</t>
  </si>
  <si>
    <t>87-58-0413</t>
  </si>
  <si>
    <t>Jolly Good_BR_A</t>
  </si>
  <si>
    <t>Jolly Good</t>
  </si>
  <si>
    <t>Justa_BR_A</t>
  </si>
  <si>
    <t>87-45-0043</t>
  </si>
  <si>
    <t>Juuli_BR_A</t>
  </si>
  <si>
    <t>Juuli</t>
  </si>
  <si>
    <t>59-14-0179</t>
  </si>
  <si>
    <t>Kaiser_BR_A</t>
  </si>
  <si>
    <t>Kaiser</t>
  </si>
  <si>
    <t>87-45-0044</t>
  </si>
  <si>
    <t>Kakio_BR_A</t>
  </si>
  <si>
    <t>87-58-0474</t>
  </si>
  <si>
    <t>Kathleen Dunford_BR_A</t>
  </si>
  <si>
    <t>Kathleen Dunford</t>
  </si>
  <si>
    <t>Kohana</t>
  </si>
  <si>
    <t>87-45-0046</t>
  </si>
  <si>
    <t>Kosmiczeskaja Melodija_BR_A</t>
  </si>
  <si>
    <t>Kosmiczeskaja Melodija</t>
  </si>
  <si>
    <t>87-58-0418</t>
  </si>
  <si>
    <t>Lasting Love_BR_A</t>
  </si>
  <si>
    <t>Lasting Love</t>
  </si>
  <si>
    <t>87-58-0279</t>
  </si>
  <si>
    <t>Liberty_BR_A</t>
  </si>
  <si>
    <t>Little Bas_BR_A</t>
  </si>
  <si>
    <t>Little Bas</t>
  </si>
  <si>
    <t>Little Mermaid_BR_A</t>
  </si>
  <si>
    <t>87-45-0159</t>
  </si>
  <si>
    <t>Little Nell_BR_A</t>
  </si>
  <si>
    <t>Little Nell</t>
  </si>
  <si>
    <t>87-58-0282</t>
  </si>
  <si>
    <t>Love Jewelry_BR_A</t>
  </si>
  <si>
    <t>Luther Burbank_BR_A</t>
  </si>
  <si>
    <t>Luther Burbank</t>
  </si>
  <si>
    <t>87-58-0422</t>
  </si>
  <si>
    <t>Madame Julia Correvon_BR_A</t>
  </si>
  <si>
    <t>Madame Le Coultre_BR_A</t>
  </si>
  <si>
    <t>Margaret Hunt_BR_A</t>
  </si>
  <si>
    <t>87-45-0162</t>
  </si>
  <si>
    <t>Midori_BR_A</t>
  </si>
  <si>
    <t>Midori</t>
  </si>
  <si>
    <t>87-45-0052</t>
  </si>
  <si>
    <t>Minister_BR_A</t>
  </si>
  <si>
    <t>Minister</t>
  </si>
  <si>
    <t>87-45-0053</t>
  </si>
  <si>
    <t>Miss Bateman_BR_A</t>
  </si>
  <si>
    <t>87-58-0295</t>
  </si>
  <si>
    <t>Mississippi River_BR_A</t>
  </si>
  <si>
    <t>87-45-0054</t>
  </si>
  <si>
    <t>Moonlight_BR_A</t>
  </si>
  <si>
    <t>Moonlight</t>
  </si>
  <si>
    <t>87-45-0055</t>
  </si>
  <si>
    <t>Mrs Cholmondeley_BR_A</t>
  </si>
  <si>
    <t>87-58-0425</t>
  </si>
  <si>
    <t>Mrs N. Thompson_BR_A</t>
  </si>
  <si>
    <t>87-45-0163</t>
  </si>
  <si>
    <t>Mrs. T. Lundell_BR_A</t>
  </si>
  <si>
    <t>Mrs. T. Lundell</t>
  </si>
  <si>
    <t>87-45-0057</t>
  </si>
  <si>
    <t>Multi Blue_BR_A</t>
  </si>
  <si>
    <t>87-58-0477</t>
  </si>
  <si>
    <t>Multi Pink_BR_A</t>
  </si>
  <si>
    <t>Multi Pink</t>
  </si>
  <si>
    <t>59-14-0180</t>
  </si>
  <si>
    <t>My darling_BR_A</t>
  </si>
  <si>
    <t>My darling</t>
  </si>
  <si>
    <t>87-58-0299</t>
  </si>
  <si>
    <t>Myosotis_BR_A</t>
  </si>
  <si>
    <t>Myosotis</t>
  </si>
  <si>
    <t>87-45-0059</t>
  </si>
  <si>
    <t>Negritjanka_BR_A</t>
  </si>
  <si>
    <t>Negritjanka</t>
  </si>
  <si>
    <t>87-45-0060</t>
  </si>
  <si>
    <t>Nelly Moser_BR_A</t>
  </si>
  <si>
    <t>87-58-0429</t>
  </si>
  <si>
    <t>Niobe_BR_A</t>
  </si>
  <si>
    <t>87-45-0063</t>
  </si>
  <si>
    <t>Omoshiro_BR_A</t>
  </si>
  <si>
    <t>Pamina_BR_A</t>
  </si>
  <si>
    <t>Pamina</t>
  </si>
  <si>
    <t>87-58-0432</t>
  </si>
  <si>
    <t>Paola_BR_A</t>
  </si>
  <si>
    <t>Paola</t>
  </si>
  <si>
    <t>87-58-0433</t>
  </si>
  <si>
    <t>Paradiso_BR_A</t>
  </si>
  <si>
    <t>87-45-0211</t>
  </si>
  <si>
    <t>Paul Farges_BR_A</t>
  </si>
  <si>
    <t>Paul Farges</t>
  </si>
  <si>
    <t>Vitalba</t>
  </si>
  <si>
    <t>87-58-0434</t>
  </si>
  <si>
    <t>Pernille_BR_A</t>
  </si>
  <si>
    <t>87-58-0435</t>
  </si>
  <si>
    <t>Picotee_BR_A</t>
  </si>
  <si>
    <t>87-45-0064</t>
  </si>
  <si>
    <t>Piilu_BR_A</t>
  </si>
  <si>
    <t>Piilu</t>
  </si>
  <si>
    <t>59-14-0230</t>
  </si>
  <si>
    <t>Pink Beauty_BR_A</t>
  </si>
  <si>
    <t>Pink Beauty</t>
  </si>
  <si>
    <t>87-45-0143</t>
  </si>
  <si>
    <t>Pink Fantasy_BR_A</t>
  </si>
  <si>
    <t>87-58-0480</t>
  </si>
  <si>
    <t>Pink Passion_BR_A</t>
  </si>
  <si>
    <t>Polish Spirit_BR_A</t>
  </si>
  <si>
    <t>Prince Charles_BR_A</t>
  </si>
  <si>
    <t>87-58-0312</t>
  </si>
  <si>
    <t>Princess Diana_BR_A</t>
  </si>
  <si>
    <t>87-45-0067</t>
  </si>
  <si>
    <t>Princess Of Wales_BR_A</t>
  </si>
  <si>
    <t>Princess Of Wales</t>
  </si>
  <si>
    <t>Proteus_BR_A</t>
  </si>
  <si>
    <t>59-14-0234</t>
  </si>
  <si>
    <t>Purpurea Plena Elegans_BR_A</t>
  </si>
  <si>
    <t>87-45-0069</t>
  </si>
  <si>
    <t>Ragamuffin_BR_A</t>
  </si>
  <si>
    <t>Rahvarinne_BR_A</t>
  </si>
  <si>
    <t>87-45-0071</t>
  </si>
  <si>
    <t>Rasputin_BR_A</t>
  </si>
  <si>
    <t>Rasputin</t>
  </si>
  <si>
    <t>87-58-0317</t>
  </si>
  <si>
    <t>Red Pearl_BR_A</t>
  </si>
  <si>
    <t>Red Pearl</t>
  </si>
  <si>
    <t>Red Star_BR_A</t>
  </si>
  <si>
    <t>59-14-0236</t>
  </si>
  <si>
    <t>Rhapsody_BR_A</t>
  </si>
  <si>
    <t>Romantika_BR_A</t>
  </si>
  <si>
    <t>87-45-0072</t>
  </si>
  <si>
    <t>Rooguchi_BR_A</t>
  </si>
  <si>
    <t>87-58-0323</t>
  </si>
  <si>
    <t>Rosalyn_BR_A</t>
  </si>
  <si>
    <t>87-45-0073</t>
  </si>
  <si>
    <t>Rouge Cardinal_BR_A</t>
  </si>
  <si>
    <t>Rubra (Kermesina)_BR_A</t>
  </si>
  <si>
    <t>Rubra (Kermesina)</t>
  </si>
  <si>
    <t>87-45-0075</t>
  </si>
  <si>
    <t>Ruutel_BR_A</t>
  </si>
  <si>
    <t>Ruutel</t>
  </si>
  <si>
    <t>87-58-0327</t>
  </si>
  <si>
    <t>Sea Breeze_BR_A</t>
  </si>
  <si>
    <t>Sen-no-kaze</t>
  </si>
  <si>
    <t>87-58-0330</t>
  </si>
  <si>
    <t>Shirayukihime_BR_A</t>
  </si>
  <si>
    <t>Sizaia Ptitsa_BR_A</t>
  </si>
  <si>
    <t>87-45-0125</t>
  </si>
  <si>
    <t>Snow Queen_BR_A</t>
  </si>
  <si>
    <t>Södertälje_BR_A</t>
  </si>
  <si>
    <t>Södertälje</t>
  </si>
  <si>
    <t>87-58-0485</t>
  </si>
  <si>
    <t>Spotlight_BR_A</t>
  </si>
  <si>
    <t>87-58-0336</t>
  </si>
  <si>
    <t>Star River_BR_A</t>
  </si>
  <si>
    <t>87-45-0144</t>
  </si>
  <si>
    <t>Stasik_BR_A</t>
  </si>
  <si>
    <t>Stasik</t>
  </si>
  <si>
    <t>87-58-0337</t>
  </si>
  <si>
    <t>Still Waters_BR_A</t>
  </si>
  <si>
    <t>Still Waters</t>
  </si>
  <si>
    <t>87-58-0339</t>
  </si>
  <si>
    <t>Sunny Sky_BR_A</t>
  </si>
  <si>
    <t>59-14-0172</t>
  </si>
  <si>
    <t>Sunset_BR_A</t>
  </si>
  <si>
    <t>Super Cute</t>
  </si>
  <si>
    <t>87-58-0487</t>
  </si>
  <si>
    <t>Super Night_BR_A</t>
  </si>
  <si>
    <t>Super Night</t>
  </si>
  <si>
    <t>87-58-0341</t>
  </si>
  <si>
    <t>Super Nova_BR_A</t>
  </si>
  <si>
    <t>87-58-0342</t>
  </si>
  <si>
    <t>Sweet Summer Love_BR_A</t>
  </si>
  <si>
    <t>87-58-0344</t>
  </si>
  <si>
    <t>Temptation_BR_A</t>
  </si>
  <si>
    <t>Terniflora_BR_A</t>
  </si>
  <si>
    <t>87-58-0443</t>
  </si>
  <si>
    <t>The Bride_BR_A</t>
  </si>
  <si>
    <t>The Bride</t>
  </si>
  <si>
    <t>87-45-0078</t>
  </si>
  <si>
    <t>The First Lady_BR_A</t>
  </si>
  <si>
    <t>87-45-0079</t>
  </si>
  <si>
    <t>The President_BR_A</t>
  </si>
  <si>
    <t>87-45-0080</t>
  </si>
  <si>
    <t>The Vagabond_BR_A</t>
  </si>
  <si>
    <t>The Vagabond</t>
  </si>
  <si>
    <t>Tie Dye_BR_A</t>
  </si>
  <si>
    <t>87-45-0082</t>
  </si>
  <si>
    <t>Tudor_BR_A</t>
  </si>
  <si>
    <t>Utopia_BR_A</t>
  </si>
  <si>
    <t>Utopia</t>
  </si>
  <si>
    <t>87-45-0167</t>
  </si>
  <si>
    <t>Valge Daam_BR_A</t>
  </si>
  <si>
    <t>Valge Daam</t>
  </si>
  <si>
    <t>Veronicas Choice_BR_A</t>
  </si>
  <si>
    <t>87-58-0352</t>
  </si>
  <si>
    <t>Victoria_BR_A</t>
  </si>
  <si>
    <t>Victoria</t>
  </si>
  <si>
    <t>87-45-0083</t>
  </si>
  <si>
    <t>Ville De Lyon_BR_A</t>
  </si>
  <si>
    <t>87-58-0353</t>
  </si>
  <si>
    <t>Vino_BR_A</t>
  </si>
  <si>
    <t>Vino</t>
  </si>
  <si>
    <t>87-45-0085</t>
  </si>
  <si>
    <t>Violet Elizabeth_BR_A</t>
  </si>
  <si>
    <t>Violet Elizabeth</t>
  </si>
  <si>
    <t>viticella_BR_A</t>
  </si>
  <si>
    <t>viticella</t>
  </si>
  <si>
    <t>87-45-0168</t>
  </si>
  <si>
    <t>Vitiwester_BR_A</t>
  </si>
  <si>
    <t>Vitiwester</t>
  </si>
  <si>
    <t>Voluceau_BR_A</t>
  </si>
  <si>
    <t>Voluceau</t>
  </si>
  <si>
    <t>87-45-0088</t>
  </si>
  <si>
    <t>Vostok_BR_A</t>
  </si>
  <si>
    <t>Vostok</t>
  </si>
  <si>
    <t>87-45-0146</t>
  </si>
  <si>
    <t>Wada's Primrose_BR_A</t>
  </si>
  <si>
    <t>Wada's Primrose</t>
  </si>
  <si>
    <t>Walter Pennell_BR_A</t>
  </si>
  <si>
    <t>Walter Pennell</t>
  </si>
  <si>
    <t>Warszawska Nike_BR_A</t>
  </si>
  <si>
    <t>87-45-0089</t>
  </si>
  <si>
    <t>Westerplatte_BR_A</t>
  </si>
  <si>
    <t>87-58-0464</t>
  </si>
  <si>
    <t>White Arabella_BR_A</t>
  </si>
  <si>
    <t>87-58-0358</t>
  </si>
  <si>
    <t>White Pearl_BR_A</t>
  </si>
  <si>
    <t>87-45-0169</t>
  </si>
  <si>
    <t>Whoopi_BR_A</t>
  </si>
  <si>
    <t>Whoopi</t>
  </si>
  <si>
    <t>87-45-0212</t>
  </si>
  <si>
    <t>William Kennett_BR_A</t>
  </si>
  <si>
    <t>William Kennett</t>
  </si>
  <si>
    <t>87-58-0360</t>
  </si>
  <si>
    <t>Wonderful_BR_A</t>
  </si>
  <si>
    <t>Xerxes_BR_A</t>
  </si>
  <si>
    <t>Xerxes</t>
  </si>
  <si>
    <t>87-45-0149</t>
  </si>
  <si>
    <t>Yukikomachi_BR_A</t>
  </si>
  <si>
    <t>Yukikomachi</t>
  </si>
  <si>
    <t>87-45-0091</t>
  </si>
  <si>
    <t>Yukiokoshi_BR_A</t>
  </si>
  <si>
    <t>УТ-00003772</t>
  </si>
  <si>
    <t>Ящик пластиковый</t>
  </si>
  <si>
    <t>УТ-00106969</t>
  </si>
  <si>
    <t>Гофрокороб 60х40х30</t>
  </si>
  <si>
    <t>УТ-00077722</t>
  </si>
  <si>
    <t>Поддон (1200x800) до 1500кг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</si>
  <si>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</si>
  <si>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</si>
  <si>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</si>
  <si>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</si>
  <si>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</si>
  <si>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</si>
  <si>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</si>
  <si>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</si>
  <si>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</si>
  <si>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</si>
  <si>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</si>
  <si>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</si>
  <si>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</si>
  <si>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</si>
  <si>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</si>
  <si>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</si>
  <si>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</si>
  <si>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</si>
  <si>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</si>
  <si>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</si>
  <si>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</si>
  <si>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</si>
  <si>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</si>
  <si>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</si>
  <si>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</si>
  <si>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</si>
  <si>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</si>
  <si>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</si>
  <si>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</si>
  <si>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</si>
  <si>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</si>
  <si>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</si>
  <si>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</si>
  <si>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</si>
  <si>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</si>
  <si>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</si>
  <si>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</si>
  <si>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</si>
  <si>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</si>
  <si>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</si>
  <si>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</si>
  <si>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</si>
  <si>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При долгом хранении клематисы с ОКС начинают прорастать (в конце марта-апреле). Посадка пророщенных корней увеличивает отпад. Чтобы этого избежать, необходимо забирать клематисы вовремя - в сроки, указанные в прайс-листе.</t>
  </si>
  <si>
    <t>Мы предоставляем услуги по доставке заказов:</t>
  </si>
  <si>
    <t>●  До адреса Покупателя (По Москве и МО)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</si>
  <si>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</si>
  <si>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</si>
  <si>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</si>
  <si>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</si>
  <si>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</si>
  <si>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</si>
  <si>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</si>
  <si>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</si>
  <si>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</si>
  <si>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</si>
  <si>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</si>
  <si>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</si>
  <si>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</si>
  <si>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</si>
  <si>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</si>
  <si>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</si>
  <si>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</si>
  <si>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</si>
  <si>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</si>
  <si>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</si>
  <si>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</si>
  <si>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</si>
  <si>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До терминала любой транспортной компании:         - бесплатно до ТК: ПЭК, Желдор, Вера-1.</t>
  </si>
  <si>
    <t>Бесплатная доставка до терминалов ТК: ПЭК, Желдор, Вера-1.</t>
  </si>
  <si>
    <t>87-58-0016</t>
  </si>
  <si>
    <t>59-14-0362</t>
  </si>
  <si>
    <t>59-14-0118</t>
  </si>
  <si>
    <t>59-14-0250</t>
  </si>
  <si>
    <t>87-58-0557</t>
  </si>
  <si>
    <t>87-58-0029</t>
  </si>
  <si>
    <t>87-58-0038</t>
  </si>
  <si>
    <t>59-14-0251</t>
  </si>
  <si>
    <t>59-14-0252</t>
  </si>
  <si>
    <t>59-14-0253</t>
  </si>
  <si>
    <t>59-14-0125</t>
  </si>
  <si>
    <t>59-14-0254</t>
  </si>
  <si>
    <t>87-58-0068</t>
  </si>
  <si>
    <t>87-58-0526</t>
  </si>
  <si>
    <t>87-58-0079</t>
  </si>
  <si>
    <t>59-14-0364</t>
  </si>
  <si>
    <t>87-58-0558</t>
  </si>
  <si>
    <t>87-58-0559</t>
  </si>
  <si>
    <t>59-14-0085</t>
  </si>
  <si>
    <t>87-58-0560</t>
  </si>
  <si>
    <t>59-14-0086</t>
  </si>
  <si>
    <t>87-58-0561</t>
  </si>
  <si>
    <t>87-58-0122</t>
  </si>
  <si>
    <t>59-14-0091</t>
  </si>
  <si>
    <t>59-14-0137</t>
  </si>
  <si>
    <t>87-58-0143</t>
  </si>
  <si>
    <t>59-14-0095</t>
  </si>
  <si>
    <t>87-58-0562</t>
  </si>
  <si>
    <t>87-58-0563</t>
  </si>
  <si>
    <t>59-14-0113</t>
  </si>
  <si>
    <t>87-58-0509</t>
  </si>
  <si>
    <t>87-45-0207</t>
  </si>
  <si>
    <t>87-45-0215</t>
  </si>
  <si>
    <t>59-14-0185</t>
  </si>
  <si>
    <t>87-45-0152</t>
  </si>
  <si>
    <t>59-14-0186</t>
  </si>
  <si>
    <t>87-45-0005</t>
  </si>
  <si>
    <t>59-14-0272</t>
  </si>
  <si>
    <t>59-14-0273</t>
  </si>
  <si>
    <t>87-45-0008</t>
  </si>
  <si>
    <t>87-58-0203</t>
  </si>
  <si>
    <t>87-45-0010</t>
  </si>
  <si>
    <t>59-14-0275</t>
  </si>
  <si>
    <t>87-58-0508</t>
  </si>
  <si>
    <t>87-45-0216</t>
  </si>
  <si>
    <t>87-45-0155</t>
  </si>
  <si>
    <t>87-45-0217</t>
  </si>
  <si>
    <t>59-14-0278</t>
  </si>
  <si>
    <t>87-45-0218</t>
  </si>
  <si>
    <t>87-45-0015</t>
  </si>
  <si>
    <t>87-45-0019</t>
  </si>
  <si>
    <t>87-58-0229</t>
  </si>
  <si>
    <t>59-14-0286</t>
  </si>
  <si>
    <t>87-58-0232</t>
  </si>
  <si>
    <t>59-14-0284</t>
  </si>
  <si>
    <t>87-45-0023</t>
  </si>
  <si>
    <t>87-58-0236</t>
  </si>
  <si>
    <t>87-45-0028</t>
  </si>
  <si>
    <t>87-45-0031</t>
  </si>
  <si>
    <t>59-14-0206</t>
  </si>
  <si>
    <t>59-14-0291</t>
  </si>
  <si>
    <t>59-14-0294</t>
  </si>
  <si>
    <t>87-45-0034</t>
  </si>
  <si>
    <t>87-45-0219</t>
  </si>
  <si>
    <t>59-14-0296</t>
  </si>
  <si>
    <t>87-45-0220</t>
  </si>
  <si>
    <t>59-14-0298</t>
  </si>
  <si>
    <t>59-14-0178</t>
  </si>
  <si>
    <t>87-45-0040</t>
  </si>
  <si>
    <t>59-14-0302</t>
  </si>
  <si>
    <t>87-45-0042</t>
  </si>
  <si>
    <t>87-45-0221</t>
  </si>
  <si>
    <t>87-45-0142</t>
  </si>
  <si>
    <t>87-45-0222</t>
  </si>
  <si>
    <t>87-45-0160</t>
  </si>
  <si>
    <t>87-45-0048</t>
  </si>
  <si>
    <t>87-45-0049</t>
  </si>
  <si>
    <t>87-58-0566</t>
  </si>
  <si>
    <t>59-14-0313</t>
  </si>
  <si>
    <t>59-14-0319</t>
  </si>
  <si>
    <t>87-45-0223</t>
  </si>
  <si>
    <t>87-45-0164</t>
  </si>
  <si>
    <t>59-14-0321</t>
  </si>
  <si>
    <t>87-45-0224</t>
  </si>
  <si>
    <t>87-45-0065</t>
  </si>
  <si>
    <t>87-45-0066</t>
  </si>
  <si>
    <t>87-45-0225</t>
  </si>
  <si>
    <t>87-45-0068</t>
  </si>
  <si>
    <t>87-58-0565</t>
  </si>
  <si>
    <t>87-45-0226</t>
  </si>
  <si>
    <t>87-58-0313</t>
  </si>
  <si>
    <t>87-45-0070</t>
  </si>
  <si>
    <t>59-14-0235</t>
  </si>
  <si>
    <t>59-14-0327</t>
  </si>
  <si>
    <t>87-58-0567</t>
  </si>
  <si>
    <t>87-58-0321</t>
  </si>
  <si>
    <t>87-58-0510</t>
  </si>
  <si>
    <t>59-14-0331</t>
  </si>
  <si>
    <t>87-45-0227</t>
  </si>
  <si>
    <t>87-45-0228</t>
  </si>
  <si>
    <t>87-45-0077</t>
  </si>
  <si>
    <t>87-58-0333</t>
  </si>
  <si>
    <t>59-14-0338</t>
  </si>
  <si>
    <t>87-45-0229</t>
  </si>
  <si>
    <t>59-14-0245</t>
  </si>
  <si>
    <t>59-14-0341</t>
  </si>
  <si>
    <t>87-45-0230</t>
  </si>
  <si>
    <t>59-14-0246</t>
  </si>
  <si>
    <t>87-45-0081</t>
  </si>
  <si>
    <t>59-14-0347</t>
  </si>
  <si>
    <t>59-14-0351</t>
  </si>
  <si>
    <t>59-14-0350</t>
  </si>
  <si>
    <t>87-58-0568</t>
  </si>
  <si>
    <t>87-45-0086</t>
  </si>
  <si>
    <t>87-45-0087</t>
  </si>
  <si>
    <t>59-14-0355</t>
  </si>
  <si>
    <t>87-45-0231</t>
  </si>
  <si>
    <t>87-58-0490</t>
  </si>
  <si>
    <t>87-45-0232</t>
  </si>
  <si>
    <t>87-45-0233</t>
  </si>
  <si>
    <t>87-45-0097</t>
  </si>
  <si>
    <t>aromatica_P7</t>
  </si>
  <si>
    <t>Bieszczady_P9</t>
  </si>
  <si>
    <t>Blue Angel_P9</t>
  </si>
  <si>
    <t>Blue Cotillion_P9</t>
  </si>
  <si>
    <t>Blue Diamond_P7</t>
  </si>
  <si>
    <t>Blue Pirouette_P7</t>
  </si>
  <si>
    <t>Darius_BR_A_P7</t>
  </si>
  <si>
    <t>Duchess Of Albany_P9</t>
  </si>
  <si>
    <t>Ernest Markham_P9</t>
  </si>
  <si>
    <t>Fairy Slippers_P9</t>
  </si>
  <si>
    <t>Grunwald_P9</t>
  </si>
  <si>
    <t>Hagley Hybrid_P9</t>
  </si>
  <si>
    <t>Hudson River_P7</t>
  </si>
  <si>
    <t>John Howells_P7</t>
  </si>
  <si>
    <t>Kohana_P9</t>
  </si>
  <si>
    <t>Little Lemons_P7</t>
  </si>
  <si>
    <t>Multi Blue_P9</t>
  </si>
  <si>
    <t>Multi Pink_P7</t>
  </si>
  <si>
    <t>Niobe_P9</t>
  </si>
  <si>
    <t>Pangbourne Pink_P7</t>
  </si>
  <si>
    <t>Piilu_P7</t>
  </si>
  <si>
    <t>Red Star_P9</t>
  </si>
  <si>
    <t>Rhapsody_P9</t>
  </si>
  <si>
    <t>Ruutel_BR_A_P7</t>
  </si>
  <si>
    <t>Sen-no-kaze_P9</t>
  </si>
  <si>
    <t>Super Cute_P7</t>
  </si>
  <si>
    <t>Super Night_P7</t>
  </si>
  <si>
    <t>Warszawska Nike_P9</t>
  </si>
  <si>
    <t>Alba _BR_A</t>
  </si>
  <si>
    <t>Birthday Girl_BR_A</t>
  </si>
  <si>
    <t>Blue Cotillion_BR_A</t>
  </si>
  <si>
    <t>Blue Diamond_BR_A</t>
  </si>
  <si>
    <t>Blue Eclipce_BR_A</t>
  </si>
  <si>
    <t>Brunette_BR_A</t>
  </si>
  <si>
    <t>Chalcedony_BR_A</t>
  </si>
  <si>
    <t>Columella_BR_A</t>
  </si>
  <si>
    <t>Elf_BR_A</t>
  </si>
  <si>
    <t>Ernest Markham_BR_B</t>
  </si>
  <si>
    <t>Hagley Hybrid_BR_B</t>
  </si>
  <si>
    <t>Helsingborg_BR_A</t>
  </si>
  <si>
    <t>Hot Kisses_BR_A</t>
  </si>
  <si>
    <t>Imke_BR_A</t>
  </si>
  <si>
    <t>Innocent Blush_BR_A</t>
  </si>
  <si>
    <t>Julka_BR_A</t>
  </si>
  <si>
    <t>Jutta_BR_A</t>
  </si>
  <si>
    <t>Mienie Belle_BR_A</t>
  </si>
  <si>
    <t>Niobe_BR_B</t>
  </si>
  <si>
    <t>Patricia Ann Freetwel_BR_A</t>
  </si>
  <si>
    <t>Pink Flamingo_BR_A</t>
  </si>
  <si>
    <t>Propertius_BR_A</t>
  </si>
  <si>
    <t>Proud Mary_BR_A</t>
  </si>
  <si>
    <t>Pruinina_BR_A</t>
  </si>
  <si>
    <t>Rollercoaster_BR_A</t>
  </si>
  <si>
    <t>Rosea _BR_A</t>
  </si>
  <si>
    <t>Ruby _BR_A</t>
  </si>
  <si>
    <t>Solidarność_BR_A</t>
  </si>
  <si>
    <t>Sparkler_BR_A</t>
  </si>
  <si>
    <t>Stellar_BR_A</t>
  </si>
  <si>
    <t>Veronicas Choice_BR_B</t>
  </si>
  <si>
    <t>Vyvyan Pennell_BR_B</t>
  </si>
  <si>
    <t>White Prince Charles_BR_A</t>
  </si>
  <si>
    <t>Willy_BR_A</t>
  </si>
  <si>
    <t>Р9</t>
  </si>
  <si>
    <t>III (сильная)</t>
  </si>
  <si>
    <t>II (слабая)</t>
  </si>
  <si>
    <t>II (слабая) или III (сильная)</t>
  </si>
  <si>
    <t>I (без обрезки)</t>
  </si>
  <si>
    <t>300см</t>
  </si>
  <si>
    <t>5-12см</t>
  </si>
  <si>
    <t>200см</t>
  </si>
  <si>
    <t>7-8см</t>
  </si>
  <si>
    <t>180см</t>
  </si>
  <si>
    <t>5-7см</t>
  </si>
  <si>
    <t>3-4см</t>
  </si>
  <si>
    <t>15-20см</t>
  </si>
  <si>
    <t>5-8см</t>
  </si>
  <si>
    <t>250см</t>
  </si>
  <si>
    <t>150см</t>
  </si>
  <si>
    <t>12-18см</t>
  </si>
  <si>
    <t>14-20см</t>
  </si>
  <si>
    <t>400см</t>
  </si>
  <si>
    <t>4-9см</t>
  </si>
  <si>
    <t>350см</t>
  </si>
  <si>
    <t>6-8см</t>
  </si>
  <si>
    <t>8-10см</t>
  </si>
  <si>
    <t>16-22см</t>
  </si>
  <si>
    <t>10-12см</t>
  </si>
  <si>
    <t>11-15см</t>
  </si>
  <si>
    <t>175см</t>
  </si>
  <si>
    <t>10-20см</t>
  </si>
  <si>
    <t>10-15см</t>
  </si>
  <si>
    <t>7-10см</t>
  </si>
  <si>
    <t>6-7см</t>
  </si>
  <si>
    <t>12-20см</t>
  </si>
  <si>
    <t>5-6см</t>
  </si>
  <si>
    <t>4см</t>
  </si>
  <si>
    <t>6-9см</t>
  </si>
  <si>
    <t>20-25см</t>
  </si>
  <si>
    <t>8-17см</t>
  </si>
  <si>
    <t>100см</t>
  </si>
  <si>
    <t>12-16см</t>
  </si>
  <si>
    <t>120см</t>
  </si>
  <si>
    <t>10-14см</t>
  </si>
  <si>
    <t>3-5см</t>
  </si>
  <si>
    <t>500см</t>
  </si>
  <si>
    <t>14-15см</t>
  </si>
  <si>
    <t>2-3см</t>
  </si>
  <si>
    <t>5-10см</t>
  </si>
  <si>
    <t>2-4см</t>
  </si>
  <si>
    <t>5см</t>
  </si>
  <si>
    <t>70см</t>
  </si>
  <si>
    <t>13-15см</t>
  </si>
  <si>
    <t>14-18см</t>
  </si>
  <si>
    <t>60-70см</t>
  </si>
  <si>
    <t>8-12см</t>
  </si>
  <si>
    <t>6-12см</t>
  </si>
  <si>
    <t>8-15см</t>
  </si>
  <si>
    <t>4-6см</t>
  </si>
  <si>
    <t>2см</t>
  </si>
  <si>
    <t>10-14</t>
  </si>
  <si>
    <t>9-12см</t>
  </si>
  <si>
    <t>16-20см</t>
  </si>
  <si>
    <t>12-15</t>
  </si>
  <si>
    <t>13-16см</t>
  </si>
  <si>
    <t>18-20см</t>
  </si>
  <si>
    <t>6-10см</t>
  </si>
  <si>
    <t>5-9см</t>
  </si>
  <si>
    <t>10-17см</t>
  </si>
  <si>
    <t>3-4,5см</t>
  </si>
  <si>
    <t>8-16см</t>
  </si>
  <si>
    <t>13-20см</t>
  </si>
  <si>
    <t>7-12см</t>
  </si>
  <si>
    <t>9-14см</t>
  </si>
  <si>
    <t>6-15см</t>
  </si>
  <si>
    <t>10-15</t>
  </si>
  <si>
    <t>10-16см</t>
  </si>
  <si>
    <t>июль-август</t>
  </si>
  <si>
    <t>июнь-август</t>
  </si>
  <si>
    <t>июль-сентябрь</t>
  </si>
  <si>
    <t>май-июнь/август-сентябрь</t>
  </si>
  <si>
    <t>июнь-сентябрь</t>
  </si>
  <si>
    <t>май-июль/август-сентябрь</t>
  </si>
  <si>
    <t>май-июнь/июль-сентябрь</t>
  </si>
  <si>
    <t>май-июнь/ сентябрь-октябрь</t>
  </si>
  <si>
    <t>май-сентябрь</t>
  </si>
  <si>
    <t>май-июнь/ август-сентябрь</t>
  </si>
  <si>
    <t>май-июнь</t>
  </si>
  <si>
    <t>июнь-октябрь</t>
  </si>
  <si>
    <t>июнь-июль/август-сентябрь</t>
  </si>
  <si>
    <t>май-июнь/ июль-сентябрь</t>
  </si>
  <si>
    <t>май-октябрь</t>
  </si>
  <si>
    <t>июль-октябрь</t>
  </si>
  <si>
    <t>май-июнь/июль-август</t>
  </si>
  <si>
    <t>май-июнь/ август-октябрь</t>
  </si>
  <si>
    <t>май-июнь/ июль-август</t>
  </si>
  <si>
    <t>июнь/август-сентябрь</t>
  </si>
  <si>
    <t>июнь/август- сентябрь</t>
  </si>
  <si>
    <t>июнь-июль/август</t>
  </si>
  <si>
    <t>июнь-июль/сентябрь</t>
  </si>
  <si>
    <t>декабрь-февраль</t>
  </si>
  <si>
    <t>Витицелла</t>
  </si>
  <si>
    <t>Патенс</t>
  </si>
  <si>
    <t>Текзенсис</t>
  </si>
  <si>
    <t>Жакмана</t>
  </si>
  <si>
    <t>Tangutica</t>
  </si>
  <si>
    <t>aromatica</t>
  </si>
  <si>
    <t>Blue Cotillion</t>
  </si>
  <si>
    <t>Blue Diamond</t>
  </si>
  <si>
    <t>Fairy Slippers</t>
  </si>
  <si>
    <t>Grunwald</t>
  </si>
  <si>
    <t>Little Lemons</t>
  </si>
  <si>
    <t>Pangbourne Pink</t>
  </si>
  <si>
    <t>ОКС, А</t>
  </si>
  <si>
    <t>ОКС, B</t>
  </si>
  <si>
    <t>4-5см</t>
  </si>
  <si>
    <t>10-13см</t>
  </si>
  <si>
    <t>15-20</t>
  </si>
  <si>
    <t>13см</t>
  </si>
  <si>
    <t>4-7см</t>
  </si>
  <si>
    <t>12-14см</t>
  </si>
  <si>
    <t>12-15см</t>
  </si>
  <si>
    <t>16-18см</t>
  </si>
  <si>
    <t>250-300см</t>
  </si>
  <si>
    <t>14см</t>
  </si>
  <si>
    <t>10-20</t>
  </si>
  <si>
    <t>12см</t>
  </si>
  <si>
    <t>15-22см</t>
  </si>
  <si>
    <t>3-6см</t>
  </si>
  <si>
    <t>8-10cм</t>
  </si>
  <si>
    <t>15см</t>
  </si>
  <si>
    <t>200-400см</t>
  </si>
  <si>
    <t>15-17см</t>
  </si>
  <si>
    <t>6см</t>
  </si>
  <si>
    <t>200-300см</t>
  </si>
  <si>
    <t>14-16см</t>
  </si>
  <si>
    <t>8-14см</t>
  </si>
  <si>
    <t>8-9см</t>
  </si>
  <si>
    <t>18-23см</t>
  </si>
  <si>
    <t>11-17см</t>
  </si>
  <si>
    <t>13-18см</t>
  </si>
  <si>
    <t>15-18см</t>
  </si>
  <si>
    <t>12-16</t>
  </si>
  <si>
    <t>200-250см</t>
  </si>
  <si>
    <t>9-12</t>
  </si>
  <si>
    <t>5</t>
  </si>
  <si>
    <t>50см</t>
  </si>
  <si>
    <t>4-6</t>
  </si>
  <si>
    <t>16-20</t>
  </si>
  <si>
    <t>5-6</t>
  </si>
  <si>
    <t>3-5</t>
  </si>
  <si>
    <t>12-20</t>
  </si>
  <si>
    <t>5-7</t>
  </si>
  <si>
    <t>13-16</t>
  </si>
  <si>
    <t>9-13</t>
  </si>
  <si>
    <t>18-20</t>
  </si>
  <si>
    <t>14-16</t>
  </si>
  <si>
    <t>12-14</t>
  </si>
  <si>
    <t>6-10</t>
  </si>
  <si>
    <t>8-10</t>
  </si>
  <si>
    <t>5-9</t>
  </si>
  <si>
    <t>10-17</t>
  </si>
  <si>
    <t>6-9</t>
  </si>
  <si>
    <t>3-4,5</t>
  </si>
  <si>
    <t>800см</t>
  </si>
  <si>
    <t>2,5-5см</t>
  </si>
  <si>
    <t>10-12</t>
  </si>
  <si>
    <t>13-20</t>
  </si>
  <si>
    <t>7-12</t>
  </si>
  <si>
    <t>12-18</t>
  </si>
  <si>
    <t>6-15</t>
  </si>
  <si>
    <t>10-18</t>
  </si>
  <si>
    <t>14-20</t>
  </si>
  <si>
    <t>10-16</t>
  </si>
  <si>
    <t>8-12</t>
  </si>
  <si>
    <t>6-8</t>
  </si>
  <si>
    <t>7-10</t>
  </si>
  <si>
    <t>14-23</t>
  </si>
  <si>
    <t>200-250 см</t>
  </si>
  <si>
    <t>май-август</t>
  </si>
  <si>
    <t>май</t>
  </si>
  <si>
    <t>апрель-июнь</t>
  </si>
  <si>
    <t>май-июнь/август-октябрь</t>
  </si>
  <si>
    <t>май-июль/сентябрь</t>
  </si>
  <si>
    <t>август-сентябрь</t>
  </si>
  <si>
    <t>июнь-июль/август-октябрь</t>
  </si>
  <si>
    <t>июнь-июль</t>
  </si>
  <si>
    <t>Интегрифолия</t>
  </si>
  <si>
    <t>Фламмула</t>
  </si>
  <si>
    <t>Флорида</t>
  </si>
  <si>
    <t xml:space="preserve">Alba </t>
  </si>
  <si>
    <t>Birthday Girl</t>
  </si>
  <si>
    <t>Blue Eclipce</t>
  </si>
  <si>
    <t>Brunette</t>
  </si>
  <si>
    <t>Chalcedony</t>
  </si>
  <si>
    <t>Columella</t>
  </si>
  <si>
    <t>Elf</t>
  </si>
  <si>
    <t>Helsingborg</t>
  </si>
  <si>
    <t>Hot Kisses</t>
  </si>
  <si>
    <t>Imke</t>
  </si>
  <si>
    <t>Julka</t>
  </si>
  <si>
    <t>Jutta</t>
  </si>
  <si>
    <t>Mienie Belle</t>
  </si>
  <si>
    <t>Patricia Ann Freetwel</t>
  </si>
  <si>
    <t>Pink Flamingo</t>
  </si>
  <si>
    <t>Propertius</t>
  </si>
  <si>
    <t>Proud Mary</t>
  </si>
  <si>
    <t>Pruinina</t>
  </si>
  <si>
    <t>Rollercoaster</t>
  </si>
  <si>
    <t xml:space="preserve">Rosea </t>
  </si>
  <si>
    <t xml:space="preserve">Ruby </t>
  </si>
  <si>
    <t>Solidarność</t>
  </si>
  <si>
    <t>Sparkler</t>
  </si>
  <si>
    <t>Stellar</t>
  </si>
  <si>
    <t>White Prince Charles</t>
  </si>
  <si>
    <t>Willy</t>
  </si>
  <si>
    <t>Клематисы P7, Р9 (Нидерланды, Польша)</t>
  </si>
  <si>
    <t>АКЦИЯ!</t>
  </si>
  <si>
    <t>NEW 2022!</t>
  </si>
  <si>
    <t>NEW!</t>
  </si>
  <si>
    <t>Viva La Vida</t>
  </si>
  <si>
    <t>Viva La Vida_BR_A</t>
  </si>
  <si>
    <t>150-200см</t>
  </si>
  <si>
    <t>княжик!</t>
  </si>
  <si>
    <t>87-58-0216</t>
  </si>
  <si>
    <t>87-58-0250</t>
  </si>
  <si>
    <t>87-58-0262</t>
  </si>
  <si>
    <t>87-58-0271</t>
  </si>
  <si>
    <t>59-14-0357</t>
  </si>
  <si>
    <t>Dancing King_BR_A</t>
  </si>
  <si>
    <t>I Am Lady Q_BR_A</t>
  </si>
  <si>
    <t>Warszawska Nike_BR_B</t>
  </si>
  <si>
    <t>Dancing King</t>
  </si>
  <si>
    <t>повторно</t>
  </si>
  <si>
    <t xml:space="preserve">I Am Lady Q / zoiamladyq </t>
  </si>
  <si>
    <t>87-58-0194</t>
  </si>
  <si>
    <t>87-58-0202</t>
  </si>
  <si>
    <t>87-58-0206</t>
  </si>
  <si>
    <t>87-58-0269</t>
  </si>
  <si>
    <t>87-58-0315</t>
  </si>
  <si>
    <t>87-58-0324</t>
  </si>
  <si>
    <t>87-58-0450</t>
  </si>
  <si>
    <t>Прием заказов: до 15 февраля 2023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</si>
  <si>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 вам товара.</t>
  </si>
  <si>
    <t>59-14-0386</t>
  </si>
  <si>
    <t>59-14-0387</t>
  </si>
  <si>
    <t>Cloudburst_BR_A</t>
  </si>
  <si>
    <t>Cloudburst</t>
  </si>
  <si>
    <t>59-14-0194</t>
  </si>
  <si>
    <t>59-14-0388</t>
  </si>
  <si>
    <t>59-14-0389</t>
  </si>
  <si>
    <t>General Sikorski_BR_A</t>
  </si>
  <si>
    <t>59-14-0390</t>
  </si>
  <si>
    <t>59-14-0205</t>
  </si>
  <si>
    <t>Ivan Olsson</t>
  </si>
  <si>
    <t>Ivan Olsson_BR_A</t>
  </si>
  <si>
    <t>H.F. Young_BR_A</t>
  </si>
  <si>
    <t>59-14-0391</t>
  </si>
  <si>
    <t>59-14-0392</t>
  </si>
  <si>
    <t>59-14-0393</t>
  </si>
  <si>
    <t>Kakio / Pink Champagne</t>
  </si>
  <si>
    <t>59-14-0394</t>
  </si>
  <si>
    <t>59-14-0232</t>
  </si>
  <si>
    <t>59-14-0238</t>
  </si>
  <si>
    <t>59-14-0242</t>
  </si>
  <si>
    <t>59-14-0395</t>
  </si>
  <si>
    <t>59-14-0248</t>
  </si>
  <si>
    <t>59-14-0396</t>
  </si>
  <si>
    <t>87-58-0188</t>
  </si>
  <si>
    <t>87-58-0193</t>
  </si>
  <si>
    <t>87-58-0260</t>
  </si>
  <si>
    <t>87-58-0471</t>
  </si>
  <si>
    <t>87-58-0272</t>
  </si>
  <si>
    <t>87-58-0516</t>
  </si>
  <si>
    <t>87-58-0320</t>
  </si>
  <si>
    <t>87-58-0453</t>
  </si>
  <si>
    <t>87-58-0469</t>
  </si>
  <si>
    <t>87-58-0414</t>
  </si>
  <si>
    <t>87-58-0417</t>
  </si>
  <si>
    <t>87-58-0423</t>
  </si>
  <si>
    <t>87-58-0298</t>
  </si>
  <si>
    <t>87-58-0456</t>
  </si>
  <si>
    <t>87-58-0311</t>
  </si>
  <si>
    <t>87-58-0318</t>
  </si>
  <si>
    <t>87-58-0515</t>
  </si>
  <si>
    <t>87-58-0335</t>
  </si>
  <si>
    <t>Huvi_BR_A</t>
  </si>
  <si>
    <t>Huvi</t>
  </si>
  <si>
    <t>Fond Memories_BR_A</t>
  </si>
  <si>
    <t>Fond Memories</t>
  </si>
  <si>
    <t>Kaen_BR_A</t>
  </si>
  <si>
    <t>Kaen</t>
  </si>
  <si>
    <t>ОКС, A</t>
  </si>
  <si>
    <t>150-250см</t>
  </si>
  <si>
    <t>Lady Betty Balfour_BR_A</t>
  </si>
  <si>
    <t>Lady Betty Balfour</t>
  </si>
  <si>
    <t>300-400см</t>
  </si>
  <si>
    <t>Mary Rose_BR_A</t>
  </si>
  <si>
    <t>Mary Rose</t>
  </si>
  <si>
    <t>2-6см</t>
  </si>
  <si>
    <t>Mrs George Jackman_BR_A</t>
  </si>
  <si>
    <t>Mrs George Jackman</t>
  </si>
  <si>
    <t>Princess Kate_BR_A</t>
  </si>
  <si>
    <t>Princess Kate</t>
  </si>
  <si>
    <t>Remembrance_BR_A</t>
  </si>
  <si>
    <t>Remembrance</t>
  </si>
  <si>
    <t>Star Of Pakistan_BR_A</t>
  </si>
  <si>
    <t>Star Of Pakistan</t>
  </si>
  <si>
    <t>8-13см</t>
  </si>
  <si>
    <t>Выдача заказов:  9-13 недели 2023 (27 февраля - 31 марта)</t>
  </si>
  <si>
    <t>фото</t>
  </si>
  <si>
    <t>alpina</t>
  </si>
  <si>
    <t>alpina_BR_A</t>
  </si>
  <si>
    <t>Kokonoe</t>
  </si>
  <si>
    <t>Kokonoe_P7</t>
  </si>
  <si>
    <t>Fukuzono</t>
  </si>
  <si>
    <t>Fukuzono_BR_A</t>
  </si>
  <si>
    <t>Цвет</t>
  </si>
  <si>
    <t>фиолетово-желтый</t>
  </si>
  <si>
    <t>голубой</t>
  </si>
  <si>
    <t>темно-синий</t>
  </si>
  <si>
    <t>розовый с малиновыми краями</t>
  </si>
  <si>
    <t xml:space="preserve">синий с красной полосой </t>
  </si>
  <si>
    <t>фиолетово-белый</t>
  </si>
  <si>
    <t>белый</t>
  </si>
  <si>
    <t>фиолетовый с красной полосой</t>
  </si>
  <si>
    <t>сиреневый</t>
  </si>
  <si>
    <t>темно-фиолетовый</t>
  </si>
  <si>
    <t>светло-голубой</t>
  </si>
  <si>
    <t>синий</t>
  </si>
  <si>
    <t>светло-розовый</t>
  </si>
  <si>
    <t>белый с розовой полосой</t>
  </si>
  <si>
    <t>малиновый с белыми краями</t>
  </si>
  <si>
    <t>розовый</t>
  </si>
  <si>
    <t xml:space="preserve">сиреневый с розовой плосой </t>
  </si>
  <si>
    <t>нежно-розовый</t>
  </si>
  <si>
    <t>фиолетовый</t>
  </si>
  <si>
    <t>малиновый</t>
  </si>
  <si>
    <t>бело-зелёный</t>
  </si>
  <si>
    <t xml:space="preserve">розовый </t>
  </si>
  <si>
    <t>желтый</t>
  </si>
  <si>
    <t>белый с фиолетовыми краями</t>
  </si>
  <si>
    <t>розовый с белыми краями</t>
  </si>
  <si>
    <t>красный</t>
  </si>
  <si>
    <t>белый с малиновыми краями</t>
  </si>
  <si>
    <t>белый с розовыми краями</t>
  </si>
  <si>
    <t>сине-фиолетовый</t>
  </si>
  <si>
    <t>малиново-красный</t>
  </si>
  <si>
    <t>кремово-зеленый</t>
  </si>
  <si>
    <t>светло-сиреневый</t>
  </si>
  <si>
    <t>малиновый с сиреневыми краями</t>
  </si>
  <si>
    <t>пурпурно-фиолетовый</t>
  </si>
  <si>
    <t>синий с красной полосой</t>
  </si>
  <si>
    <t>белый с бордовым реверсом</t>
  </si>
  <si>
    <t>бело-голубой</t>
  </si>
  <si>
    <t>малиновый с розовым краем</t>
  </si>
  <si>
    <t>фиолетовый с красной полосой по центру лепестка</t>
  </si>
  <si>
    <t>пурпурный</t>
  </si>
  <si>
    <t>фиолетовый с розовой полосой</t>
  </si>
  <si>
    <t>голубой с розовой полосой</t>
  </si>
  <si>
    <t>розовый с малиновой полосой</t>
  </si>
  <si>
    <t>фиолетово-красный</t>
  </si>
  <si>
    <t>бордовый</t>
  </si>
  <si>
    <t>зеленый</t>
  </si>
  <si>
    <t>белый с фиолетовой полосой</t>
  </si>
  <si>
    <t>фиолетово-малиновый</t>
  </si>
  <si>
    <t>май-июль</t>
  </si>
  <si>
    <t>15-16 см</t>
  </si>
  <si>
    <t>90-110см</t>
  </si>
  <si>
    <t>фиоолетовый с белой серединкой</t>
  </si>
  <si>
    <t>да</t>
  </si>
  <si>
    <t>0</t>
  </si>
  <si>
    <t>Доступно к заказу</t>
  </si>
  <si>
    <t>&gt;100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</si>
</sst>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  <numFmt numFmtId="165" formatCode="_-* #,##0.00\ [$€-1]_-;\-* #,##0.00\ [$€-1]_-;_-* &quot;-&quot;??\ [$€-1]_-;_-@_-"/>
    <numFmt numFmtId="166" formatCode="#,##0.00_р_."/>
  </numFmts>
  <fonts count="7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0"/>
      <name val="Arial"/>
      <family val="2"/>
      <charset val="204"/>
    </font>
    <font>
      <sz val="11"/>
      <color theme="1"/>
      <name val="Arial"/>
      <family val="2"/>
      <charset val="204"/>
    </font>
    <font>
      <b/>
      <u/>
      <sz val="11"/>
      <color theme="10"/>
      <name val="Calibri"/>
      <family val="2"/>
      <scheme val="minor"/>
    </font>
    <font>
      <sz val="10"/>
      <color indexed="8"/>
      <name val="Arial"/>
      <family val="2"/>
      <charset val="204"/>
    </font>
    <font>
      <b/>
      <sz val="11"/>
      <color rgb="FF00972D"/>
      <name val="Arial"/>
      <family val="2"/>
    </font>
    <font>
      <sz val="28"/>
      <color rgb="FF000000"/>
      <name val="Arial"/>
      <family val="2"/>
      <charset val="204"/>
    </font>
    <font>
      <b/>
      <sz val="28"/>
      <color rgb="FF000000"/>
      <name val="Arial"/>
      <family val="2"/>
      <charset val="204"/>
    </font>
    <font>
      <sz val="11"/>
      <color theme="1"/>
      <name val="Arial"/>
      <family val="2"/>
    </font>
    <font>
      <b/>
      <sz val="11"/>
      <name val="Calibri"/>
      <family val="2"/>
      <charset val="204"/>
      <scheme val="minor"/>
    </font>
    <font>
      <sz val="22"/>
      <color theme="1"/>
      <name val="Arial"/>
      <family val="2"/>
      <charset val="204"/>
    </font>
    <font>
      <b/>
      <u/>
      <sz val="11"/>
      <color rgb="FFFF0000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theme="1"/>
      <name val="Arial Narrow"/>
      <family val="2"/>
    </font>
    <font>
      <sz val="10"/>
      <name val="Courier"/>
      <family val="1"/>
    </font>
    <font>
      <sz val="11"/>
      <name val="Arial"/>
      <family val="2"/>
    </font>
    <font>
      <b/>
      <sz val="10"/>
      <color rgb="FF000000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theme="1"/>
      <name val="Arial Narrow"/>
      <family val="2"/>
      <charset val="204"/>
    </font>
    <font>
      <b/>
      <sz val="11"/>
      <color theme="1"/>
      <name val="Arial Narrow"/>
      <family val="2"/>
    </font>
    <font>
      <sz val="10"/>
      <color rgb="FFFF0000"/>
      <name val="Arial"/>
      <family val="2"/>
      <charset val="204"/>
    </font>
    <font>
      <sz val="12"/>
      <color theme="1"/>
      <name val="Charcoal CY"/>
      <family val="2"/>
      <charset val="204"/>
    </font>
    <font>
      <b/>
      <sz val="11"/>
      <name val="Arial"/>
      <family val="2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</font>
    <font>
      <b/>
      <sz val="9"/>
      <name val="Arial"/>
      <family val="2"/>
      <charset val="204"/>
    </font>
    <font>
      <sz val="10"/>
      <name val="Arial"/>
      <family val="2"/>
      <charset val="204"/>
    </font>
    <font>
      <b/>
      <sz val="14"/>
      <name val="Calibri"/>
      <family val="2"/>
      <charset val="204"/>
      <scheme val="minor"/>
    </font>
    <font>
      <sz val="10.5"/>
      <color theme="1"/>
      <name val="Arial"/>
      <family val="2"/>
      <charset val="204"/>
    </font>
    <font>
      <sz val="10.5"/>
      <color theme="1"/>
      <name val="Arial"/>
      <family val="2"/>
    </font>
    <font>
      <b/>
      <sz val="10.5"/>
      <name val="Arial"/>
      <family val="2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  <charset val="204"/>
    </font>
    <font>
      <u/>
      <sz val="10"/>
      <name val="Calibri"/>
      <family val="2"/>
      <charset val="204"/>
      <scheme val="minor"/>
    </font>
    <font>
      <i/>
      <sz val="10"/>
      <color theme="2"/>
      <name val="Arial"/>
      <family val="2"/>
      <charset val="204"/>
    </font>
    <font>
      <sz val="10"/>
      <color theme="2"/>
      <name val="Arial"/>
      <family val="2"/>
    </font>
    <font>
      <u/>
      <sz val="10"/>
      <color theme="2"/>
      <name val="Calibri"/>
      <family val="2"/>
      <charset val="204"/>
      <scheme val="minor"/>
    </font>
    <font>
      <b/>
      <sz val="10"/>
      <color theme="2"/>
      <name val="Arial"/>
      <family val="2"/>
    </font>
    <font>
      <sz val="10"/>
      <color theme="2"/>
      <name val="Arial"/>
      <family val="2"/>
      <charset val="204"/>
    </font>
    <font>
      <sz val="11"/>
      <color theme="2"/>
      <name val="Arial"/>
      <family val="2"/>
    </font>
    <font>
      <b/>
      <sz val="10"/>
      <color theme="2"/>
      <name val="Arial"/>
      <family val="2"/>
      <charset val="204"/>
    </font>
    <font>
      <sz val="11"/>
      <color theme="2"/>
      <name val="Arial"/>
      <family val="2"/>
      <charset val="204"/>
    </font>
    <font>
      <b/>
      <i/>
      <sz val="9"/>
      <color theme="2"/>
      <name val="Arial"/>
      <family val="2"/>
    </font>
    <font>
      <i/>
      <sz val="10"/>
      <color theme="2"/>
      <name val="Arial"/>
      <family val="2"/>
    </font>
    <font>
      <u/>
      <sz val="11"/>
      <color theme="2"/>
      <name val="Calibri"/>
      <family val="2"/>
      <charset val="204"/>
      <scheme val="minor"/>
    </font>
    <font>
      <b/>
      <i/>
      <sz val="10"/>
      <color theme="2"/>
      <name val="Arial"/>
      <family val="2"/>
    </font>
    <font>
      <b/>
      <i/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9"/>
      <color theme="1"/>
      <name val="Arial"/>
      <family val="2"/>
      <charset val="204"/>
    </font>
    <font>
      <b/>
      <i/>
      <sz val="10"/>
      <color theme="1"/>
      <name val="Arial"/>
      <family val="2"/>
    </font>
    <font>
      <u/>
      <sz val="10"/>
      <color theme="4"/>
      <name val="Calibri"/>
      <family val="2"/>
      <charset val="204"/>
      <scheme val="minor"/>
    </font>
    <font>
      <u/>
      <sz val="11"/>
      <color theme="4"/>
      <name val="Calibri"/>
      <family val="2"/>
      <charset val="204"/>
      <scheme val="minor"/>
    </font>
    <font>
      <sz val="10"/>
      <color theme="4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2F2C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5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7" fillId="0" borderId="0">
      <alignment vertical="top"/>
    </xf>
    <xf numFmtId="0" fontId="15" fillId="0" borderId="0"/>
    <xf numFmtId="0" fontId="19" fillId="0" borderId="0"/>
    <xf numFmtId="0" fontId="2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3" fillId="0" borderId="0"/>
    <xf numFmtId="0" fontId="54" fillId="0" borderId="0"/>
    <xf numFmtId="0" fontId="3" fillId="0" borderId="0" applyNumberFormat="0" applyFill="0" applyBorder="0" applyAlignment="0" applyProtection="0"/>
    <xf numFmtId="0" fontId="15" fillId="0" borderId="0"/>
  </cellStyleXfs>
  <cellXfs count="211">
    <xf numFmtId="0" fontId="0" fillId="0" borderId="0" xfId="0"/>
    <xf numFmtId="0" fontId="5" fillId="2" borderId="0" xfId="1" applyFont="1" applyFill="1" applyProtection="1">
      <protection locked="0"/>
    </xf>
    <xf numFmtId="0" fontId="5" fillId="2" borderId="0" xfId="1" applyFont="1" applyFill="1" applyAlignment="1" applyProtection="1">
      <alignment horizontal="center"/>
      <protection locked="0"/>
    </xf>
    <xf numFmtId="0" fontId="6" fillId="0" borderId="0" xfId="2" applyFont="1" applyAlignment="1" applyProtection="1">
      <alignment horizontal="right" vertical="center" indent="1"/>
      <protection locked="0"/>
    </xf>
    <xf numFmtId="0" fontId="8" fillId="2" borderId="0" xfId="3" applyFont="1" applyFill="1" applyAlignment="1">
      <alignment horizontal="left" vertical="center"/>
    </xf>
    <xf numFmtId="0" fontId="5" fillId="2" borderId="0" xfId="1" applyFont="1" applyFill="1" applyAlignment="1" applyProtection="1">
      <alignment horizontal="center" vertical="top"/>
      <protection locked="0"/>
    </xf>
    <xf numFmtId="0" fontId="5" fillId="2" borderId="0" xfId="1" applyFont="1" applyFill="1" applyAlignment="1" applyProtection="1">
      <alignment vertical="top"/>
      <protection locked="0"/>
    </xf>
    <xf numFmtId="0" fontId="9" fillId="2" borderId="0" xfId="1" applyFont="1" applyFill="1" applyAlignment="1" applyProtection="1">
      <alignment vertical="top"/>
      <protection locked="0"/>
    </xf>
    <xf numFmtId="0" fontId="9" fillId="2" borderId="0" xfId="1" applyFont="1" applyFill="1" applyAlignment="1" applyProtection="1">
      <alignment horizontal="center" vertical="top"/>
      <protection locked="0"/>
    </xf>
    <xf numFmtId="0" fontId="12" fillId="2" borderId="0" xfId="1" applyFont="1" applyFill="1" applyAlignment="1" applyProtection="1">
      <alignment horizontal="center" vertical="center"/>
      <protection locked="0"/>
    </xf>
    <xf numFmtId="2" fontId="13" fillId="2" borderId="0" xfId="3" applyNumberFormat="1" applyFont="1" applyFill="1" applyAlignment="1">
      <alignment horizontal="center"/>
    </xf>
    <xf numFmtId="0" fontId="14" fillId="2" borderId="0" xfId="2" applyFont="1" applyFill="1" applyAlignment="1" applyProtection="1">
      <alignment vertical="center"/>
      <protection locked="0"/>
    </xf>
    <xf numFmtId="0" fontId="12" fillId="2" borderId="0" xfId="1" applyFont="1" applyFill="1" applyAlignment="1" applyProtection="1">
      <alignment horizontal="right" vertical="center" indent="1"/>
      <protection locked="0"/>
    </xf>
    <xf numFmtId="1" fontId="2" fillId="3" borderId="1" xfId="4" applyNumberFormat="1" applyFont="1" applyFill="1" applyBorder="1" applyAlignment="1">
      <alignment horizontal="center" vertical="center"/>
    </xf>
    <xf numFmtId="1" fontId="2" fillId="2" borderId="0" xfId="1" applyNumberFormat="1" applyFont="1" applyFill="1" applyAlignment="1">
      <alignment horizontal="center" vertical="center"/>
    </xf>
    <xf numFmtId="0" fontId="16" fillId="2" borderId="0" xfId="1" applyFont="1" applyFill="1" applyAlignment="1" applyProtection="1">
      <alignment horizontal="left" vertical="center"/>
      <protection locked="0"/>
    </xf>
    <xf numFmtId="164" fontId="18" fillId="3" borderId="1" xfId="1" applyNumberFormat="1" applyFont="1" applyFill="1" applyBorder="1" applyAlignment="1" applyProtection="1">
      <alignment vertical="center"/>
      <protection locked="0"/>
    </xf>
    <xf numFmtId="0" fontId="20" fillId="2" borderId="0" xfId="5" applyFont="1" applyFill="1" applyAlignment="1" applyProtection="1">
      <alignment horizontal="left" vertical="center" indent="1"/>
      <protection locked="0"/>
    </xf>
    <xf numFmtId="0" fontId="21" fillId="2" borderId="0" xfId="1" applyFont="1" applyFill="1" applyAlignment="1" applyProtection="1">
      <alignment horizontal="center"/>
      <protection locked="0"/>
    </xf>
    <xf numFmtId="0" fontId="5" fillId="2" borderId="0" xfId="1" applyFont="1" applyFill="1" applyAlignment="1" applyProtection="1">
      <alignment horizontal="center"/>
      <protection hidden="1"/>
    </xf>
    <xf numFmtId="2" fontId="18" fillId="0" borderId="1" xfId="1" applyNumberFormat="1" applyFont="1" applyBorder="1" applyAlignment="1">
      <alignment vertical="center"/>
    </xf>
    <xf numFmtId="0" fontId="16" fillId="2" borderId="0" xfId="5" applyFont="1" applyFill="1" applyAlignment="1" applyProtection="1">
      <alignment horizontal="left" vertical="center" indent="1"/>
      <protection hidden="1"/>
    </xf>
    <xf numFmtId="0" fontId="16" fillId="2" borderId="0" xfId="1" applyFont="1" applyFill="1" applyProtection="1">
      <protection locked="0"/>
    </xf>
    <xf numFmtId="165" fontId="18" fillId="0" borderId="1" xfId="1" applyNumberFormat="1" applyFont="1" applyBorder="1" applyAlignment="1">
      <alignment vertical="center"/>
    </xf>
    <xf numFmtId="9" fontId="18" fillId="0" borderId="1" xfId="1" applyNumberFormat="1" applyFont="1" applyBorder="1" applyAlignment="1">
      <alignment horizontal="right" vertical="center"/>
    </xf>
    <xf numFmtId="165" fontId="23" fillId="0" borderId="1" xfId="1" applyNumberFormat="1" applyFont="1" applyBorder="1" applyAlignment="1">
      <alignment vertical="center"/>
    </xf>
    <xf numFmtId="44" fontId="24" fillId="0" borderId="1" xfId="1" applyNumberFormat="1" applyFont="1" applyBorder="1" applyAlignment="1">
      <alignment vertical="center"/>
    </xf>
    <xf numFmtId="0" fontId="4" fillId="2" borderId="0" xfId="1" applyFont="1" applyFill="1" applyProtection="1">
      <protection hidden="1"/>
    </xf>
    <xf numFmtId="0" fontId="4" fillId="2" borderId="0" xfId="1" applyFont="1" applyFill="1" applyAlignment="1" applyProtection="1">
      <alignment horizontal="left"/>
      <protection hidden="1"/>
    </xf>
    <xf numFmtId="0" fontId="4" fillId="2" borderId="0" xfId="1" applyFont="1" applyFill="1" applyAlignment="1" applyProtection="1">
      <alignment horizontal="center"/>
      <protection hidden="1"/>
    </xf>
    <xf numFmtId="0" fontId="5" fillId="2" borderId="0" xfId="3" applyFont="1" applyFill="1" applyAlignment="1" applyProtection="1">
      <alignment horizontal="left" vertical="center"/>
      <protection locked="0"/>
    </xf>
    <xf numFmtId="2" fontId="5" fillId="2" borderId="0" xfId="1" applyNumberFormat="1" applyFont="1" applyFill="1" applyAlignment="1" applyProtection="1">
      <alignment horizontal="center"/>
      <protection locked="0"/>
    </xf>
    <xf numFmtId="0" fontId="25" fillId="2" borderId="0" xfId="1" applyFont="1" applyFill="1" applyAlignment="1" applyProtection="1">
      <alignment horizontal="center"/>
      <protection locked="0"/>
    </xf>
    <xf numFmtId="0" fontId="20" fillId="3" borderId="2" xfId="6" applyFont="1" applyFill="1" applyBorder="1" applyAlignment="1">
      <alignment horizontal="center" vertical="top" wrapText="1"/>
    </xf>
    <xf numFmtId="0" fontId="20" fillId="3" borderId="1" xfId="6" applyFont="1" applyFill="1" applyBorder="1" applyAlignment="1">
      <alignment horizontal="center" vertical="top" wrapText="1"/>
    </xf>
    <xf numFmtId="0" fontId="27" fillId="3" borderId="2" xfId="6" applyFont="1" applyFill="1" applyBorder="1" applyAlignment="1">
      <alignment horizontal="center" vertical="top" wrapText="1"/>
    </xf>
    <xf numFmtId="0" fontId="5" fillId="2" borderId="0" xfId="1" applyFont="1" applyFill="1" applyAlignment="1" applyProtection="1">
      <alignment horizontal="center" wrapText="1"/>
      <protection locked="0"/>
    </xf>
    <xf numFmtId="0" fontId="5" fillId="2" borderId="0" xfId="1" applyFont="1" applyFill="1" applyAlignment="1" applyProtection="1">
      <alignment horizontal="left" wrapText="1"/>
      <protection locked="0"/>
    </xf>
    <xf numFmtId="0" fontId="28" fillId="3" borderId="3" xfId="6" applyFont="1" applyFill="1" applyBorder="1" applyAlignment="1">
      <alignment horizontal="left" vertical="center" wrapText="1"/>
    </xf>
    <xf numFmtId="0" fontId="28" fillId="3" borderId="3" xfId="6" applyFont="1" applyFill="1" applyBorder="1" applyAlignment="1">
      <alignment horizontal="center" vertical="center" wrapText="1"/>
    </xf>
    <xf numFmtId="166" fontId="29" fillId="3" borderId="3" xfId="6" applyNumberFormat="1" applyFont="1" applyFill="1" applyBorder="1" applyAlignment="1">
      <alignment horizontal="left" vertical="center"/>
    </xf>
    <xf numFmtId="166" fontId="29" fillId="3" borderId="3" xfId="6" applyNumberFormat="1" applyFont="1" applyFill="1" applyBorder="1" applyAlignment="1">
      <alignment horizontal="center" vertical="center" wrapText="1"/>
    </xf>
    <xf numFmtId="0" fontId="30" fillId="3" borderId="1" xfId="6" applyFont="1" applyFill="1" applyBorder="1" applyAlignment="1" applyProtection="1">
      <alignment horizontal="center"/>
      <protection locked="0"/>
    </xf>
    <xf numFmtId="166" fontId="31" fillId="3" borderId="3" xfId="6" applyNumberFormat="1" applyFont="1" applyFill="1" applyBorder="1" applyAlignment="1">
      <alignment horizontal="left" vertical="center"/>
    </xf>
    <xf numFmtId="166" fontId="29" fillId="3" borderId="4" xfId="6" applyNumberFormat="1" applyFont="1" applyFill="1" applyBorder="1" applyAlignment="1">
      <alignment horizontal="center" vertical="center" wrapText="1"/>
    </xf>
    <xf numFmtId="0" fontId="5" fillId="2" borderId="0" xfId="1" applyFont="1" applyFill="1" applyAlignment="1" applyProtection="1">
      <alignment vertical="center"/>
      <protection locked="0"/>
    </xf>
    <xf numFmtId="0" fontId="16" fillId="2" borderId="0" xfId="1" applyFont="1" applyFill="1" applyAlignment="1" applyProtection="1">
      <alignment vertical="center"/>
      <protection locked="0"/>
    </xf>
    <xf numFmtId="166" fontId="33" fillId="3" borderId="3" xfId="6" applyNumberFormat="1" applyFont="1" applyFill="1" applyBorder="1" applyAlignment="1">
      <alignment horizontal="left" vertical="center"/>
    </xf>
    <xf numFmtId="165" fontId="29" fillId="3" borderId="3" xfId="6" applyNumberFormat="1" applyFont="1" applyFill="1" applyBorder="1" applyAlignment="1">
      <alignment horizontal="left" vertical="center" wrapText="1"/>
    </xf>
    <xf numFmtId="0" fontId="34" fillId="3" borderId="1" xfId="3" applyFont="1" applyFill="1" applyBorder="1" applyAlignment="1">
      <alignment vertical="center"/>
    </xf>
    <xf numFmtId="0" fontId="35" fillId="3" borderId="1" xfId="1" applyFont="1" applyFill="1" applyBorder="1" applyAlignment="1">
      <alignment horizontal="left" vertical="center" indent="1"/>
    </xf>
    <xf numFmtId="49" fontId="35" fillId="3" borderId="1" xfId="1" applyNumberFormat="1" applyFont="1" applyFill="1" applyBorder="1" applyAlignment="1">
      <alignment horizontal="center" vertical="center"/>
    </xf>
    <xf numFmtId="0" fontId="35" fillId="3" borderId="1" xfId="3" applyFont="1" applyFill="1" applyBorder="1" applyAlignment="1">
      <alignment horizontal="center" vertical="center"/>
    </xf>
    <xf numFmtId="2" fontId="34" fillId="3" borderId="1" xfId="3" applyNumberFormat="1" applyFont="1" applyFill="1" applyBorder="1" applyAlignment="1">
      <alignment horizontal="center" vertical="center"/>
    </xf>
    <xf numFmtId="0" fontId="36" fillId="3" borderId="1" xfId="3" applyFont="1" applyFill="1" applyBorder="1" applyAlignment="1">
      <alignment horizontal="center" vertical="center"/>
    </xf>
    <xf numFmtId="2" fontId="35" fillId="3" borderId="1" xfId="3" applyNumberFormat="1" applyFont="1" applyFill="1" applyBorder="1" applyAlignment="1">
      <alignment horizontal="center" vertical="center"/>
    </xf>
    <xf numFmtId="165" fontId="35" fillId="3" borderId="1" xfId="3" applyNumberFormat="1" applyFont="1" applyFill="1" applyBorder="1" applyAlignment="1">
      <alignment horizontal="center" vertical="center"/>
    </xf>
    <xf numFmtId="0" fontId="1" fillId="2" borderId="0" xfId="1" applyFill="1"/>
    <xf numFmtId="0" fontId="1" fillId="0" borderId="6" xfId="7" applyBorder="1"/>
    <xf numFmtId="0" fontId="1" fillId="0" borderId="7" xfId="7" applyBorder="1"/>
    <xf numFmtId="0" fontId="1" fillId="0" borderId="8" xfId="7" applyBorder="1"/>
    <xf numFmtId="0" fontId="1" fillId="0" borderId="0" xfId="7"/>
    <xf numFmtId="0" fontId="1" fillId="0" borderId="9" xfId="7" applyBorder="1"/>
    <xf numFmtId="0" fontId="1" fillId="0" borderId="10" xfId="7" applyBorder="1"/>
    <xf numFmtId="0" fontId="37" fillId="0" borderId="9" xfId="7" applyFont="1" applyBorder="1"/>
    <xf numFmtId="0" fontId="37" fillId="0" borderId="0" xfId="7" applyFont="1"/>
    <xf numFmtId="0" fontId="38" fillId="0" borderId="0" xfId="7" applyFont="1"/>
    <xf numFmtId="0" fontId="38" fillId="0" borderId="10" xfId="7" applyFont="1" applyBorder="1"/>
    <xf numFmtId="0" fontId="39" fillId="0" borderId="0" xfId="7" applyFont="1"/>
    <xf numFmtId="0" fontId="39" fillId="0" borderId="10" xfId="7" applyFont="1" applyBorder="1"/>
    <xf numFmtId="0" fontId="40" fillId="0" borderId="9" xfId="7" applyFont="1" applyBorder="1"/>
    <xf numFmtId="0" fontId="41" fillId="4" borderId="9" xfId="7" applyFont="1" applyFill="1" applyBorder="1" applyAlignment="1">
      <alignment horizontal="right"/>
    </xf>
    <xf numFmtId="0" fontId="41" fillId="0" borderId="0" xfId="7" applyFont="1"/>
    <xf numFmtId="0" fontId="42" fillId="0" borderId="0" xfId="7" applyFont="1"/>
    <xf numFmtId="0" fontId="42" fillId="0" borderId="10" xfId="7" applyFont="1" applyBorder="1"/>
    <xf numFmtId="0" fontId="43" fillId="4" borderId="9" xfId="7" applyFont="1" applyFill="1" applyBorder="1" applyAlignment="1">
      <alignment horizontal="left"/>
    </xf>
    <xf numFmtId="0" fontId="45" fillId="0" borderId="0" xfId="7" applyFont="1"/>
    <xf numFmtId="0" fontId="46" fillId="0" borderId="0" xfId="7" applyFont="1"/>
    <xf numFmtId="0" fontId="43" fillId="0" borderId="0" xfId="7" applyFont="1" applyAlignment="1">
      <alignment horizontal="left"/>
    </xf>
    <xf numFmtId="0" fontId="47" fillId="0" borderId="0" xfId="7" applyFont="1"/>
    <xf numFmtId="0" fontId="47" fillId="0" borderId="10" xfId="7" applyFont="1" applyBorder="1"/>
    <xf numFmtId="0" fontId="46" fillId="4" borderId="9" xfId="7" applyFont="1" applyFill="1" applyBorder="1"/>
    <xf numFmtId="0" fontId="48" fillId="0" borderId="0" xfId="7" applyFont="1" applyAlignment="1">
      <alignment horizontal="left" indent="2"/>
    </xf>
    <xf numFmtId="0" fontId="49" fillId="0" borderId="0" xfId="7" applyFont="1" applyAlignment="1">
      <alignment horizontal="right"/>
    </xf>
    <xf numFmtId="0" fontId="48" fillId="0" borderId="0" xfId="7" applyFont="1" applyAlignment="1">
      <alignment horizontal="left"/>
    </xf>
    <xf numFmtId="0" fontId="50" fillId="0" borderId="0" xfId="7" applyFont="1" applyAlignment="1">
      <alignment vertical="center"/>
    </xf>
    <xf numFmtId="0" fontId="51" fillId="4" borderId="9" xfId="7" applyFont="1" applyFill="1" applyBorder="1"/>
    <xf numFmtId="0" fontId="51" fillId="0" borderId="0" xfId="7" applyFont="1"/>
    <xf numFmtId="0" fontId="1" fillId="4" borderId="9" xfId="7" applyFill="1" applyBorder="1"/>
    <xf numFmtId="0" fontId="42" fillId="4" borderId="9" xfId="7" applyFont="1" applyFill="1" applyBorder="1" applyAlignment="1">
      <alignment horizontal="right"/>
    </xf>
    <xf numFmtId="0" fontId="52" fillId="0" borderId="0" xfId="7" applyFont="1" applyAlignment="1">
      <alignment horizontal="left"/>
    </xf>
    <xf numFmtId="0" fontId="2" fillId="0" borderId="0" xfId="7" applyFont="1"/>
    <xf numFmtId="0" fontId="2" fillId="0" borderId="10" xfId="7" applyFont="1" applyBorder="1"/>
    <xf numFmtId="0" fontId="42" fillId="4" borderId="9" xfId="7" applyFont="1" applyFill="1" applyBorder="1" applyAlignment="1">
      <alignment horizontal="right" vertical="top"/>
    </xf>
    <xf numFmtId="0" fontId="2" fillId="0" borderId="10" xfId="7" applyFont="1" applyBorder="1" applyAlignment="1">
      <alignment vertical="top"/>
    </xf>
    <xf numFmtId="0" fontId="2" fillId="0" borderId="0" xfId="7" applyFont="1" applyAlignment="1">
      <alignment vertical="top"/>
    </xf>
    <xf numFmtId="0" fontId="48" fillId="0" borderId="0" xfId="7" applyFont="1" applyAlignment="1">
      <alignment horizontal="left" vertical="top" wrapText="1" indent="2"/>
    </xf>
    <xf numFmtId="0" fontId="32" fillId="0" borderId="0" xfId="9" applyFont="1" applyAlignment="1">
      <alignment horizontal="left" vertical="top" wrapText="1"/>
    </xf>
    <xf numFmtId="0" fontId="1" fillId="0" borderId="11" xfId="7" applyBorder="1"/>
    <xf numFmtId="0" fontId="1" fillId="0" borderId="12" xfId="7" applyBorder="1"/>
    <xf numFmtId="0" fontId="1" fillId="0" borderId="13" xfId="7" applyBorder="1"/>
    <xf numFmtId="0" fontId="5" fillId="2" borderId="0" xfId="11" applyFont="1" applyFill="1"/>
    <xf numFmtId="0" fontId="10" fillId="2" borderId="0" xfId="1" applyFont="1" applyFill="1" applyAlignment="1" applyProtection="1">
      <alignment vertical="top"/>
      <protection locked="0"/>
    </xf>
    <xf numFmtId="0" fontId="1" fillId="0" borderId="0" xfId="0" applyFont="1" applyAlignment="1">
      <alignment horizontal="left"/>
    </xf>
    <xf numFmtId="0" fontId="55" fillId="3" borderId="1" xfId="2" applyFont="1" applyFill="1" applyBorder="1" applyAlignment="1">
      <alignment horizontal="center" vertical="top"/>
    </xf>
    <xf numFmtId="0" fontId="22" fillId="2" borderId="0" xfId="5" applyFont="1" applyFill="1" applyAlignment="1" applyProtection="1">
      <alignment horizontal="left" vertical="top" wrapText="1"/>
      <protection locked="0"/>
    </xf>
    <xf numFmtId="0" fontId="5" fillId="2" borderId="0" xfId="11" applyFont="1" applyFill="1" applyAlignment="1">
      <alignment wrapText="1"/>
    </xf>
    <xf numFmtId="0" fontId="22" fillId="5" borderId="0" xfId="5" applyFont="1" applyFill="1" applyAlignment="1" applyProtection="1">
      <alignment horizontal="left" vertical="top" wrapText="1"/>
      <protection locked="0"/>
    </xf>
    <xf numFmtId="0" fontId="5" fillId="2" borderId="0" xfId="1" applyFont="1" applyFill="1" applyAlignment="1" applyProtection="1">
      <alignment horizontal="center" vertical="center"/>
      <protection locked="0"/>
    </xf>
    <xf numFmtId="0" fontId="20" fillId="3" borderId="2" xfId="6" applyFont="1" applyFill="1" applyBorder="1" applyAlignment="1">
      <alignment horizontal="center" vertical="center" wrapText="1"/>
    </xf>
    <xf numFmtId="0" fontId="55" fillId="3" borderId="1" xfId="2" applyFont="1" applyFill="1" applyBorder="1" applyAlignment="1">
      <alignment horizontal="center" vertical="center"/>
    </xf>
    <xf numFmtId="0" fontId="14" fillId="2" borderId="0" xfId="2" applyFont="1" applyFill="1" applyAlignment="1" applyProtection="1">
      <alignment horizontal="center" vertical="center"/>
      <protection locked="0"/>
    </xf>
    <xf numFmtId="0" fontId="22" fillId="5" borderId="0" xfId="5" applyFont="1" applyFill="1" applyAlignment="1" applyProtection="1">
      <alignment horizontal="left" vertical="top" wrapText="1"/>
      <protection locked="0"/>
    </xf>
    <xf numFmtId="0" fontId="48" fillId="0" borderId="0" xfId="7" applyFont="1" applyAlignment="1">
      <alignment horizontal="left" vertical="top" wrapText="1" indent="2"/>
    </xf>
    <xf numFmtId="0" fontId="52" fillId="0" borderId="0" xfId="7" applyFont="1" applyAlignment="1">
      <alignment horizontal="left" vertical="top" wrapText="1"/>
    </xf>
    <xf numFmtId="0" fontId="48" fillId="0" borderId="0" xfId="7" quotePrefix="1" applyFont="1" applyAlignment="1">
      <alignment horizontal="left" vertical="top" wrapText="1" indent="4"/>
    </xf>
    <xf numFmtId="0" fontId="48" fillId="0" borderId="0" xfId="7" applyFont="1" applyAlignment="1">
      <alignment horizontal="left" vertical="top" wrapText="1" indent="4"/>
    </xf>
    <xf numFmtId="0" fontId="52" fillId="0" borderId="0" xfId="10" applyFont="1" applyAlignment="1">
      <alignment horizontal="left" vertical="top" wrapText="1"/>
    </xf>
    <xf numFmtId="0" fontId="52" fillId="0" borderId="0" xfId="8" applyFont="1" applyAlignment="1">
      <alignment horizontal="left" vertical="top" wrapText="1"/>
    </xf>
    <xf numFmtId="0" fontId="48" fillId="0" borderId="0" xfId="8" applyFont="1" applyAlignment="1">
      <alignment horizontal="left" vertical="top" wrapText="1" indent="2"/>
    </xf>
    <xf numFmtId="0" fontId="48" fillId="0" borderId="0" xfId="10" applyFont="1" applyAlignment="1">
      <alignment horizontal="left" vertical="top" wrapText="1" indent="2"/>
    </xf>
    <xf numFmtId="0" fontId="32" fillId="0" borderId="0" xfId="9" applyFont="1" applyAlignment="1">
      <alignment horizontal="left" vertical="top" wrapText="1"/>
    </xf>
    <xf numFmtId="0" fontId="48" fillId="0" borderId="0" xfId="7" applyFont="1" applyAlignment="1">
      <alignment horizontal="left" vertical="top" wrapText="1" indent="3"/>
    </xf>
    <xf numFmtId="49" fontId="5" fillId="2" borderId="0" xfId="1" applyNumberFormat="1" applyFont="1" applyFill="1" applyAlignment="1" applyProtection="1">
      <alignment horizontal="center"/>
      <protection locked="0"/>
    </xf>
    <xf numFmtId="0" fontId="57" fillId="2" borderId="5" xfId="1" applyFont="1" applyFill="1" applyBorder="1" applyAlignment="1" applyProtection="1">
      <alignment horizontal="left" vertical="center"/>
      <protection locked="0"/>
    </xf>
    <xf numFmtId="0" fontId="57" fillId="2" borderId="14" xfId="1" applyFont="1" applyFill="1" applyBorder="1" applyAlignment="1" applyProtection="1">
      <alignment horizontal="left" vertical="center"/>
      <protection locked="0"/>
    </xf>
    <xf numFmtId="0" fontId="58" fillId="0" borderId="1" xfId="13" applyFont="1" applyFill="1" applyBorder="1" applyAlignment="1">
      <alignment horizontal="center" vertical="center"/>
    </xf>
    <xf numFmtId="0" fontId="57" fillId="2" borderId="4" xfId="1" applyFont="1" applyFill="1" applyBorder="1" applyAlignment="1">
      <alignment horizontal="left" vertical="center" indent="1"/>
    </xf>
    <xf numFmtId="0" fontId="57" fillId="2" borderId="1" xfId="1" applyFont="1" applyFill="1" applyBorder="1" applyAlignment="1" applyProtection="1">
      <alignment horizontal="center" vertical="center"/>
      <protection locked="0"/>
    </xf>
    <xf numFmtId="2" fontId="59" fillId="2" borderId="1" xfId="1" applyNumberFormat="1" applyFont="1" applyFill="1" applyBorder="1" applyAlignment="1">
      <alignment horizontal="center" vertical="center"/>
    </xf>
    <xf numFmtId="0" fontId="57" fillId="2" borderId="1" xfId="1" applyFont="1" applyFill="1" applyBorder="1" applyAlignment="1">
      <alignment horizontal="center" vertical="center"/>
    </xf>
    <xf numFmtId="0" fontId="57" fillId="3" borderId="1" xfId="6" applyFont="1" applyFill="1" applyBorder="1" applyAlignment="1" applyProtection="1">
      <alignment horizontal="center"/>
      <protection locked="0"/>
    </xf>
    <xf numFmtId="165" fontId="57" fillId="2" borderId="1" xfId="1" applyNumberFormat="1" applyFont="1" applyFill="1" applyBorder="1" applyAlignment="1">
      <alignment horizontal="center" vertical="center"/>
    </xf>
    <xf numFmtId="0" fontId="57" fillId="2" borderId="1" xfId="1" applyFont="1" applyFill="1" applyBorder="1" applyAlignment="1" applyProtection="1">
      <alignment horizontal="left" vertical="center"/>
      <protection locked="0"/>
    </xf>
    <xf numFmtId="0" fontId="60" fillId="2" borderId="1" xfId="1" applyFont="1" applyFill="1" applyBorder="1" applyAlignment="1" applyProtection="1">
      <alignment horizontal="left" vertical="center"/>
      <protection locked="0"/>
    </xf>
    <xf numFmtId="0" fontId="57" fillId="2" borderId="1" xfId="1" applyFont="1" applyFill="1" applyBorder="1" applyAlignment="1" applyProtection="1">
      <alignment horizontal="left" vertical="center" shrinkToFit="1"/>
      <protection locked="0"/>
    </xf>
    <xf numFmtId="0" fontId="61" fillId="2" borderId="0" xfId="1" applyFont="1" applyFill="1" applyAlignment="1" applyProtection="1">
      <alignment vertical="center"/>
      <protection locked="0"/>
    </xf>
    <xf numFmtId="0" fontId="60" fillId="2" borderId="1" xfId="1" applyFont="1" applyFill="1" applyBorder="1" applyAlignment="1" applyProtection="1">
      <alignment horizontal="center" vertical="center"/>
      <protection locked="0"/>
    </xf>
    <xf numFmtId="0" fontId="59" fillId="2" borderId="4" xfId="1" applyFont="1" applyFill="1" applyBorder="1" applyAlignment="1">
      <alignment horizontal="left" vertical="center" indent="1"/>
    </xf>
    <xf numFmtId="0" fontId="59" fillId="2" borderId="1" xfId="1" applyFont="1" applyFill="1" applyBorder="1" applyAlignment="1" applyProtection="1">
      <alignment horizontal="center" vertical="center"/>
      <protection locked="0"/>
    </xf>
    <xf numFmtId="0" fontId="60" fillId="2" borderId="5" xfId="1" applyFont="1" applyFill="1" applyBorder="1" applyAlignment="1" applyProtection="1">
      <alignment horizontal="left" vertical="center"/>
      <protection locked="0"/>
    </xf>
    <xf numFmtId="0" fontId="60" fillId="2" borderId="14" xfId="1" applyFont="1" applyFill="1" applyBorder="1" applyAlignment="1" applyProtection="1">
      <alignment horizontal="left" vertical="center"/>
      <protection locked="0"/>
    </xf>
    <xf numFmtId="0" fontId="60" fillId="2" borderId="4" xfId="1" applyFont="1" applyFill="1" applyBorder="1" applyAlignment="1">
      <alignment horizontal="left" vertical="center" indent="1"/>
    </xf>
    <xf numFmtId="2" fontId="62" fillId="2" borderId="1" xfId="1" applyNumberFormat="1" applyFont="1" applyFill="1" applyBorder="1" applyAlignment="1">
      <alignment horizontal="center" vertical="center"/>
    </xf>
    <xf numFmtId="0" fontId="60" fillId="2" borderId="1" xfId="1" applyFont="1" applyFill="1" applyBorder="1" applyAlignment="1">
      <alignment horizontal="center" vertical="center"/>
    </xf>
    <xf numFmtId="0" fontId="60" fillId="2" borderId="1" xfId="1" applyFont="1" applyFill="1" applyBorder="1" applyAlignment="1" applyProtection="1">
      <alignment horizontal="left" vertical="center" shrinkToFit="1"/>
      <protection locked="0"/>
    </xf>
    <xf numFmtId="0" fontId="63" fillId="2" borderId="0" xfId="1" applyFont="1" applyFill="1" applyAlignment="1" applyProtection="1">
      <alignment vertical="center"/>
      <protection locked="0"/>
    </xf>
    <xf numFmtId="0" fontId="57" fillId="2" borderId="1" xfId="1" applyFont="1" applyFill="1" applyBorder="1" applyAlignment="1" applyProtection="1">
      <alignment vertical="center"/>
      <protection locked="0"/>
    </xf>
    <xf numFmtId="0" fontId="57" fillId="2" borderId="1" xfId="1" applyFont="1" applyFill="1" applyBorder="1" applyAlignment="1" applyProtection="1">
      <alignment vertical="center" shrinkToFit="1"/>
      <protection locked="0"/>
    </xf>
    <xf numFmtId="0" fontId="61" fillId="2" borderId="0" xfId="1" applyFont="1" applyFill="1" applyProtection="1">
      <protection locked="0"/>
    </xf>
    <xf numFmtId="0" fontId="61" fillId="2" borderId="0" xfId="1" applyFont="1" applyFill="1" applyAlignment="1" applyProtection="1">
      <alignment horizontal="center"/>
      <protection locked="0"/>
    </xf>
    <xf numFmtId="0" fontId="57" fillId="2" borderId="5" xfId="1" applyFont="1" applyFill="1" applyBorder="1" applyAlignment="1" applyProtection="1">
      <alignment vertical="center"/>
      <protection locked="0"/>
    </xf>
    <xf numFmtId="0" fontId="64" fillId="2" borderId="1" xfId="1" applyFont="1" applyFill="1" applyBorder="1" applyAlignment="1" applyProtection="1">
      <alignment horizontal="center" vertical="center"/>
      <protection locked="0"/>
    </xf>
    <xf numFmtId="0" fontId="65" fillId="2" borderId="1" xfId="1" applyFont="1" applyFill="1" applyBorder="1" applyAlignment="1" applyProtection="1">
      <alignment horizontal="center" vertical="center"/>
      <protection locked="0"/>
    </xf>
    <xf numFmtId="0" fontId="66" fillId="2" borderId="1" xfId="13" applyFont="1" applyFill="1" applyBorder="1" applyAlignment="1" applyProtection="1">
      <alignment horizontal="center" vertical="center"/>
      <protection locked="0"/>
    </xf>
    <xf numFmtId="0" fontId="62" fillId="2" borderId="4" xfId="1" applyFont="1" applyFill="1" applyBorder="1" applyAlignment="1">
      <alignment horizontal="left" vertical="center" indent="1"/>
    </xf>
    <xf numFmtId="0" fontId="62" fillId="2" borderId="1" xfId="1" applyFont="1" applyFill="1" applyBorder="1" applyAlignment="1" applyProtection="1">
      <alignment horizontal="center" vertical="center"/>
      <protection locked="0"/>
    </xf>
    <xf numFmtId="0" fontId="60" fillId="2" borderId="1" xfId="1" applyFont="1" applyFill="1" applyBorder="1" applyAlignment="1" applyProtection="1">
      <alignment vertical="center"/>
      <protection locked="0"/>
    </xf>
    <xf numFmtId="0" fontId="60" fillId="2" borderId="1" xfId="1" applyFont="1" applyFill="1" applyBorder="1" applyAlignment="1" applyProtection="1">
      <alignment vertical="center" shrinkToFit="1"/>
      <protection locked="0"/>
    </xf>
    <xf numFmtId="0" fontId="63" fillId="2" borderId="0" xfId="1" applyFont="1" applyFill="1" applyProtection="1">
      <protection locked="0"/>
    </xf>
    <xf numFmtId="0" fontId="63" fillId="2" borderId="0" xfId="1" applyFont="1" applyFill="1" applyAlignment="1" applyProtection="1">
      <alignment horizontal="center"/>
      <protection locked="0"/>
    </xf>
    <xf numFmtId="0" fontId="56" fillId="2" borderId="1" xfId="1" applyFont="1" applyFill="1" applyBorder="1" applyAlignment="1" applyProtection="1">
      <alignment horizontal="center" vertical="center"/>
      <protection locked="0"/>
    </xf>
    <xf numFmtId="0" fontId="60" fillId="2" borderId="5" xfId="1" applyFont="1" applyFill="1" applyBorder="1" applyAlignment="1" applyProtection="1">
      <alignment vertical="center"/>
      <protection locked="0"/>
    </xf>
    <xf numFmtId="0" fontId="67" fillId="2" borderId="1" xfId="1" applyFont="1" applyFill="1" applyBorder="1" applyAlignment="1" applyProtection="1">
      <alignment horizontal="center" vertical="center"/>
      <protection locked="0"/>
    </xf>
    <xf numFmtId="14" fontId="68" fillId="0" borderId="0" xfId="0" applyNumberFormat="1" applyFont="1" applyBorder="1" applyAlignment="1">
      <alignment horizontal="center"/>
    </xf>
    <xf numFmtId="0" fontId="5" fillId="2" borderId="0" xfId="1" applyNumberFormat="1" applyFont="1" applyFill="1" applyAlignment="1" applyProtection="1">
      <alignment horizontal="center"/>
      <protection locked="0"/>
    </xf>
    <xf numFmtId="0" fontId="20" fillId="3" borderId="4" xfId="6" applyFont="1" applyFill="1" applyBorder="1" applyAlignment="1">
      <alignment horizontal="left" vertical="top" wrapText="1"/>
    </xf>
    <xf numFmtId="0" fontId="69" fillId="0" borderId="0" xfId="0" applyFont="1" applyBorder="1" applyAlignment="1">
      <alignment horizontal="center" vertical="top" wrapText="1"/>
    </xf>
    <xf numFmtId="0" fontId="4" fillId="2" borderId="0" xfId="1" applyNumberFormat="1" applyFont="1" applyFill="1" applyAlignment="1" applyProtection="1">
      <alignment horizontal="center"/>
      <protection locked="0"/>
    </xf>
    <xf numFmtId="0" fontId="5" fillId="2" borderId="0" xfId="1" applyNumberFormat="1" applyFont="1" applyFill="1" applyAlignment="1" applyProtection="1">
      <alignment horizontal="center" vertical="top"/>
      <protection locked="0"/>
    </xf>
    <xf numFmtId="49" fontId="2" fillId="2" borderId="0" xfId="1" applyNumberFormat="1" applyFont="1" applyFill="1" applyAlignment="1" applyProtection="1">
      <alignment horizontal="center" vertical="top" wrapText="1"/>
      <protection locked="0"/>
    </xf>
    <xf numFmtId="0" fontId="70" fillId="2" borderId="5" xfId="1" applyFont="1" applyFill="1" applyBorder="1" applyAlignment="1" applyProtection="1">
      <alignment horizontal="left" vertical="center"/>
      <protection locked="0"/>
    </xf>
    <xf numFmtId="0" fontId="70" fillId="2" borderId="14" xfId="1" applyFont="1" applyFill="1" applyBorder="1" applyAlignment="1" applyProtection="1">
      <alignment horizontal="left" vertical="center"/>
      <protection locked="0"/>
    </xf>
    <xf numFmtId="0" fontId="71" fillId="2" borderId="4" xfId="1" applyFont="1" applyFill="1" applyBorder="1" applyAlignment="1">
      <alignment horizontal="left" vertical="center" indent="1"/>
    </xf>
    <xf numFmtId="0" fontId="71" fillId="2" borderId="1" xfId="1" applyFont="1" applyFill="1" applyBorder="1" applyAlignment="1" applyProtection="1">
      <alignment horizontal="center" vertical="center"/>
      <protection locked="0"/>
    </xf>
    <xf numFmtId="0" fontId="70" fillId="2" borderId="1" xfId="1" applyFont="1" applyFill="1" applyBorder="1" applyAlignment="1" applyProtection="1">
      <alignment horizontal="center" vertical="center"/>
      <protection locked="0"/>
    </xf>
    <xf numFmtId="2" fontId="71" fillId="2" borderId="1" xfId="1" applyNumberFormat="1" applyFont="1" applyFill="1" applyBorder="1" applyAlignment="1">
      <alignment horizontal="center" vertical="center"/>
    </xf>
    <xf numFmtId="0" fontId="70" fillId="2" borderId="1" xfId="1" applyFont="1" applyFill="1" applyBorder="1" applyAlignment="1">
      <alignment horizontal="center" vertical="center"/>
    </xf>
    <xf numFmtId="0" fontId="72" fillId="3" borderId="1" xfId="6" applyFont="1" applyFill="1" applyBorder="1" applyAlignment="1" applyProtection="1">
      <alignment horizontal="center"/>
      <protection locked="0"/>
    </xf>
    <xf numFmtId="165" fontId="72" fillId="2" borderId="1" xfId="1" applyNumberFormat="1" applyFont="1" applyFill="1" applyBorder="1" applyAlignment="1">
      <alignment horizontal="center" vertical="center"/>
    </xf>
    <xf numFmtId="0" fontId="70" fillId="2" borderId="1" xfId="1" applyFont="1" applyFill="1" applyBorder="1" applyAlignment="1" applyProtection="1">
      <alignment horizontal="left" vertical="center"/>
      <protection locked="0"/>
    </xf>
    <xf numFmtId="0" fontId="70" fillId="2" borderId="1" xfId="1" applyFont="1" applyFill="1" applyBorder="1" applyAlignment="1" applyProtection="1">
      <alignment horizontal="left" vertical="center" shrinkToFit="1"/>
      <protection locked="0"/>
    </xf>
    <xf numFmtId="0" fontId="70" fillId="2" borderId="4" xfId="1" applyFont="1" applyFill="1" applyBorder="1" applyAlignment="1">
      <alignment horizontal="left" vertical="center" indent="1"/>
    </xf>
    <xf numFmtId="0" fontId="72" fillId="2" borderId="5" xfId="1" applyFont="1" applyFill="1" applyBorder="1" applyAlignment="1" applyProtection="1">
      <alignment horizontal="left" vertical="center"/>
      <protection locked="0"/>
    </xf>
    <xf numFmtId="0" fontId="72" fillId="2" borderId="14" xfId="1" applyFont="1" applyFill="1" applyBorder="1" applyAlignment="1" applyProtection="1">
      <alignment horizontal="left" vertical="center"/>
      <protection locked="0"/>
    </xf>
    <xf numFmtId="0" fontId="72" fillId="2" borderId="4" xfId="1" applyFont="1" applyFill="1" applyBorder="1" applyAlignment="1">
      <alignment horizontal="left" vertical="center" indent="1"/>
    </xf>
    <xf numFmtId="0" fontId="72" fillId="2" borderId="1" xfId="1" applyFont="1" applyFill="1" applyBorder="1" applyAlignment="1" applyProtection="1">
      <alignment horizontal="center" vertical="center"/>
      <protection locked="0"/>
    </xf>
    <xf numFmtId="2" fontId="73" fillId="2" borderId="1" xfId="1" applyNumberFormat="1" applyFont="1" applyFill="1" applyBorder="1" applyAlignment="1">
      <alignment horizontal="center" vertical="center"/>
    </xf>
    <xf numFmtId="0" fontId="72" fillId="2" borderId="1" xfId="1" applyFont="1" applyFill="1" applyBorder="1" applyAlignment="1">
      <alignment horizontal="center" vertical="center"/>
    </xf>
    <xf numFmtId="0" fontId="72" fillId="2" borderId="1" xfId="1" applyFont="1" applyFill="1" applyBorder="1" applyAlignment="1" applyProtection="1">
      <alignment horizontal="left" vertical="center"/>
      <protection locked="0"/>
    </xf>
    <xf numFmtId="0" fontId="72" fillId="2" borderId="1" xfId="1" applyFont="1" applyFill="1" applyBorder="1" applyAlignment="1" applyProtection="1">
      <alignment horizontal="left" vertical="center" shrinkToFit="1"/>
      <protection locked="0"/>
    </xf>
    <xf numFmtId="0" fontId="11" fillId="2" borderId="0" xfId="1" applyFont="1" applyFill="1" applyAlignment="1" applyProtection="1">
      <alignment vertical="center"/>
      <protection locked="0"/>
    </xf>
    <xf numFmtId="0" fontId="72" fillId="2" borderId="1" xfId="1" applyFont="1" applyFill="1" applyBorder="1" applyAlignment="1" applyProtection="1">
      <alignment vertical="center"/>
      <protection locked="0"/>
    </xf>
    <xf numFmtId="0" fontId="72" fillId="2" borderId="1" xfId="1" applyFont="1" applyFill="1" applyBorder="1" applyAlignment="1" applyProtection="1">
      <alignment vertical="center" shrinkToFit="1"/>
      <protection locked="0"/>
    </xf>
    <xf numFmtId="0" fontId="11" fillId="2" borderId="0" xfId="1" applyFont="1" applyFill="1" applyProtection="1">
      <protection locked="0"/>
    </xf>
    <xf numFmtId="0" fontId="11" fillId="2" borderId="0" xfId="1" applyFont="1" applyFill="1" applyAlignment="1" applyProtection="1">
      <alignment horizontal="center"/>
      <protection locked="0"/>
    </xf>
    <xf numFmtId="0" fontId="74" fillId="2" borderId="1" xfId="1" applyFont="1" applyFill="1" applyBorder="1" applyAlignment="1" applyProtection="1">
      <alignment horizontal="center" vertical="center"/>
      <protection locked="0"/>
    </xf>
    <xf numFmtId="0" fontId="70" fillId="2" borderId="5" xfId="1" applyFont="1" applyFill="1" applyBorder="1" applyAlignment="1" applyProtection="1">
      <alignment vertical="center"/>
      <protection locked="0"/>
    </xf>
    <xf numFmtId="0" fontId="70" fillId="2" borderId="1" xfId="1" applyFont="1" applyFill="1" applyBorder="1" applyAlignment="1" applyProtection="1">
      <alignment vertical="center"/>
      <protection locked="0"/>
    </xf>
    <xf numFmtId="0" fontId="70" fillId="2" borderId="1" xfId="1" applyFont="1" applyFill="1" applyBorder="1" applyAlignment="1" applyProtection="1">
      <alignment vertical="center" shrinkToFit="1"/>
      <protection locked="0"/>
    </xf>
    <xf numFmtId="0" fontId="73" fillId="2" borderId="4" xfId="1" applyFont="1" applyFill="1" applyBorder="1" applyAlignment="1">
      <alignment horizontal="left" vertical="center" indent="1"/>
    </xf>
    <xf numFmtId="0" fontId="73" fillId="2" borderId="1" xfId="1" applyFont="1" applyFill="1" applyBorder="1" applyAlignment="1" applyProtection="1">
      <alignment horizontal="center" vertical="center"/>
      <protection locked="0"/>
    </xf>
    <xf numFmtId="0" fontId="75" fillId="2" borderId="1" xfId="1" applyFont="1" applyFill="1" applyBorder="1" applyAlignment="1" applyProtection="1">
      <alignment horizontal="center" vertical="center"/>
      <protection locked="0"/>
    </xf>
    <xf numFmtId="0" fontId="1" fillId="2" borderId="0" xfId="1" applyNumberFormat="1" applyFont="1" applyFill="1" applyAlignment="1" applyProtection="1">
      <alignment horizontal="center"/>
      <protection locked="0"/>
    </xf>
    <xf numFmtId="0" fontId="2" fillId="2" borderId="0" xfId="1" applyNumberFormat="1" applyFont="1" applyFill="1" applyAlignment="1" applyProtection="1">
      <alignment horizontal="center"/>
      <protection locked="0"/>
    </xf>
    <xf numFmtId="0" fontId="71" fillId="2" borderId="1" xfId="1" applyFont="1" applyFill="1" applyBorder="1" applyAlignment="1" applyProtection="1">
      <alignment horizontal="left" vertical="center"/>
      <protection locked="0"/>
    </xf>
    <xf numFmtId="0" fontId="62" fillId="2" borderId="1" xfId="1" applyFont="1" applyFill="1" applyBorder="1" applyAlignment="1" applyProtection="1">
      <alignment horizontal="left" vertical="center"/>
      <protection locked="0"/>
    </xf>
    <xf numFmtId="0" fontId="76" fillId="0" borderId="1" xfId="13" applyFont="1" applyFill="1" applyBorder="1" applyAlignment="1">
      <alignment horizontal="center" vertical="center"/>
    </xf>
    <xf numFmtId="0" fontId="77" fillId="2" borderId="1" xfId="13" applyFont="1" applyFill="1" applyBorder="1" applyAlignment="1" applyProtection="1">
      <alignment horizontal="center" vertical="center"/>
      <protection locked="0"/>
    </xf>
    <xf numFmtId="0" fontId="78" fillId="3" borderId="1" xfId="6" applyFont="1" applyFill="1" applyBorder="1" applyAlignment="1">
      <alignment horizontal="center" vertical="center" wrapText="1"/>
    </xf>
    <xf numFmtId="0" fontId="78" fillId="2" borderId="1" xfId="1" applyFont="1" applyFill="1" applyBorder="1" applyAlignment="1" applyProtection="1">
      <alignment horizontal="center" vertical="center"/>
      <protection locked="0"/>
    </xf>
  </cellXfs>
  <cellStyles count="15">
    <cellStyle name="Гиперссылка" xfId="13" builtinId="8"/>
    <cellStyle name="Гиперссылка 2" xfId="2" xr:uid="{FF2E8396-76CB-473B-8CC1-44CC8F86C948}"/>
    <cellStyle name="Обычный" xfId="0" builtinId="0"/>
    <cellStyle name="Обычный 2 2" xfId="3" xr:uid="{C5052FC8-5935-4006-8363-C5FE01D67AD5}"/>
    <cellStyle name="Обычный 2 2 2" xfId="7" xr:uid="{A61EF568-A9E7-4E4B-8E55-855F7D13E938}"/>
    <cellStyle name="Обычный 2 2 3" xfId="11" xr:uid="{9CDDEC91-E3AE-4846-A8F3-8B67B2523323}"/>
    <cellStyle name="Обычный 2 2 5" xfId="14" xr:uid="{F7524946-8FDF-4D0E-B0C7-27860979B16F}"/>
    <cellStyle name="Обычный 3" xfId="12" xr:uid="{5DFFEB37-2CB5-4A81-9804-76525BB14385}"/>
    <cellStyle name="Обычный 3 2" xfId="4" xr:uid="{A972E8F5-2F8B-4DA9-880E-A615B7A95DAE}"/>
    <cellStyle name="Обычный 3 2 2" xfId="8" xr:uid="{4866D118-9223-4496-B1E2-DC71F01472FB}"/>
    <cellStyle name="Обычный 3 2 2 2" xfId="10" xr:uid="{F9042CD2-C01E-4632-AE41-353B8DEF01DE}"/>
    <cellStyle name="Обычный 3 3" xfId="9" xr:uid="{5FB3DFF2-EDBE-436D-883A-D7A2717C72AC}"/>
    <cellStyle name="Обычный 5" xfId="1" xr:uid="{698DEB16-1997-4399-AF6F-A7F4BABFCACD}"/>
    <cellStyle name="Обычный 5 2" xfId="6" xr:uid="{4C3E5D5C-087A-47CB-B51C-71FB8BF871D2}"/>
    <cellStyle name="Обычный_Лист1 2" xfId="5" xr:uid="{A4E2F260-647D-475D-B403-9A6A35FE8F60}"/>
  </cellStyles>
  <dxfs count="23">
    <dxf>
      <fill>
        <patternFill patternType="solid">
          <fgColor auto="1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10" Type="http://schemas.openxmlformats.org/officeDocument/2006/relationships/image" Target="../media/image10.png"/><Relationship Id="rId4" Type="http://schemas.openxmlformats.org/officeDocument/2006/relationships/image" Target="../media/image5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65314</xdr:colOff>
      <xdr:row>1</xdr:row>
      <xdr:rowOff>32657</xdr:rowOff>
    </xdr:from>
    <xdr:to>
      <xdr:col>4</xdr:col>
      <xdr:colOff>1717144</xdr:colOff>
      <xdr:row>3</xdr:row>
      <xdr:rowOff>179614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8D6386E-9E9A-4439-95BC-2B467C6EE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5900"/>
                  </a14:imgEffect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485" y="277586"/>
          <a:ext cx="1651830" cy="9470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9ED3313-6E85-427B-BD90-7494E48509B8}"/>
            </a:ext>
          </a:extLst>
        </xdr:cNvPr>
        <xdr:cNvSpPr txBox="1"/>
      </xdr:nvSpPr>
      <xdr:spPr>
        <a:xfrm>
          <a:off x="258536" y="22151"/>
          <a:ext cx="9542689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ADB4D58-84E9-4E90-B3F9-F03D397FC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11" y="1760004"/>
          <a:ext cx="7508044" cy="44257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60</xdr:row>
      <xdr:rowOff>0</xdr:rowOff>
    </xdr:from>
    <xdr:to>
      <xdr:col>5</xdr:col>
      <xdr:colOff>171781</xdr:colOff>
      <xdr:row>62</xdr:row>
      <xdr:rowOff>123895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DB6F503C-38A4-48F6-ABF6-0281A8D5C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8536" y="16099971"/>
          <a:ext cx="2525816" cy="49401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72</xdr:row>
      <xdr:rowOff>0</xdr:rowOff>
    </xdr:from>
    <xdr:to>
      <xdr:col>6</xdr:col>
      <xdr:colOff>152813</xdr:colOff>
      <xdr:row>74</xdr:row>
      <xdr:rowOff>104843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F76C9AA9-0C39-4927-8789-C2D104972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8536" y="18979243"/>
          <a:ext cx="3159991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7EAC7BAE-F5A3-450B-B236-9E89C3FEF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8536" y="4159102"/>
          <a:ext cx="7732587" cy="51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1B6C3C59-B6BE-48EF-BEB9-5780FE8F7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8536" y="8833947"/>
          <a:ext cx="6730974" cy="5225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90</xdr:row>
      <xdr:rowOff>0</xdr:rowOff>
    </xdr:from>
    <xdr:to>
      <xdr:col>9</xdr:col>
      <xdr:colOff>172121</xdr:colOff>
      <xdr:row>92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FD7299C8-3D26-4537-A115-D6644F390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8536" y="24628929"/>
          <a:ext cx="5138728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95</xdr:row>
      <xdr:rowOff>161925</xdr:rowOff>
    </xdr:from>
    <xdr:to>
      <xdr:col>15</xdr:col>
      <xdr:colOff>647700</xdr:colOff>
      <xdr:row>111</xdr:row>
      <xdr:rowOff>95250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41CF90FF-1640-454E-969C-671BE5A32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586" y="25721582"/>
          <a:ext cx="9514114" cy="2894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162512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CEE4F456-160F-4B5F-AAA8-C9BF4847A5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53785" y="50726"/>
          <a:ext cx="3570846" cy="85745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55</xdr:row>
      <xdr:rowOff>9525</xdr:rowOff>
    </xdr:from>
    <xdr:to>
      <xdr:col>10</xdr:col>
      <xdr:colOff>29310</xdr:colOff>
      <xdr:row>57</xdr:row>
      <xdr:rowOff>114368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1C47DA7B-F78B-46FA-A932-4CD1ADF03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8061" y="14667139"/>
          <a:ext cx="5639535" cy="4749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huzhinova\Downloads\Renault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lantmarket.ru/katalog/5/klematis-alba-luxurians/" TargetMode="External"/><Relationship Id="rId299" Type="http://schemas.openxmlformats.org/officeDocument/2006/relationships/hyperlink" Target="https://plantmarket.ru/katalog/5/klematis-rooguchi/" TargetMode="External"/><Relationship Id="rId21" Type="http://schemas.openxmlformats.org/officeDocument/2006/relationships/hyperlink" Target="https://plantmarket.ru/katalog/5/klematis-dark-eyes/" TargetMode="External"/><Relationship Id="rId63" Type="http://schemas.openxmlformats.org/officeDocument/2006/relationships/hyperlink" Target="https://plantmarket.ru/katalog/5/klematis-multi-blue/" TargetMode="External"/><Relationship Id="rId159" Type="http://schemas.openxmlformats.org/officeDocument/2006/relationships/hyperlink" Target="https://plantmarket.ru/katalog/5/klematis-dark-eyes/" TargetMode="External"/><Relationship Id="rId324" Type="http://schemas.openxmlformats.org/officeDocument/2006/relationships/hyperlink" Target="https://plantmarket.ru/katalog/5/klematis-terniflora/" TargetMode="External"/><Relationship Id="rId366" Type="http://schemas.openxmlformats.org/officeDocument/2006/relationships/hyperlink" Target="https://disk.yandex.ru/i/tKrQ2jBhk68IdA" TargetMode="External"/><Relationship Id="rId170" Type="http://schemas.openxmlformats.org/officeDocument/2006/relationships/hyperlink" Target="https://plantmarket.ru/katalog/5/klematis-emilia-plater/" TargetMode="External"/><Relationship Id="rId226" Type="http://schemas.openxmlformats.org/officeDocument/2006/relationships/hyperlink" Target="https://plantmarket.ru/katalog/5/klematis-justa/" TargetMode="External"/><Relationship Id="rId268" Type="http://schemas.openxmlformats.org/officeDocument/2006/relationships/hyperlink" Target="https://plantmarket.ru/katalog/5/klematis-pamina/" TargetMode="External"/><Relationship Id="rId32" Type="http://schemas.openxmlformats.org/officeDocument/2006/relationships/hyperlink" Target="https://plantmarket.ru/katalog/5/klematis-gipsy-queen/" TargetMode="External"/><Relationship Id="rId74" Type="http://schemas.openxmlformats.org/officeDocument/2006/relationships/hyperlink" Target="https://plantmarket.ru/katalog/5/klematis-piilu/" TargetMode="External"/><Relationship Id="rId128" Type="http://schemas.openxmlformats.org/officeDocument/2006/relationships/hyperlink" Target="https://plantmarket.ru/katalog/5/klematis-asao/" TargetMode="External"/><Relationship Id="rId335" Type="http://schemas.openxmlformats.org/officeDocument/2006/relationships/hyperlink" Target="https://plantmarket.ru/katalog/5/klematis-veronicas-choice/" TargetMode="External"/><Relationship Id="rId377" Type="http://schemas.openxmlformats.org/officeDocument/2006/relationships/hyperlink" Target="https://disk.yandex.ru/i/DzoSx79ft2eJJQ" TargetMode="External"/><Relationship Id="rId5" Type="http://schemas.openxmlformats.org/officeDocument/2006/relationships/hyperlink" Target="https://plantmarket.ru/katalog/5/klematis-asao/" TargetMode="External"/><Relationship Id="rId181" Type="http://schemas.openxmlformats.org/officeDocument/2006/relationships/hyperlink" Target="https://plantmarket.ru/katalog/5/klematis-exciting/" TargetMode="External"/><Relationship Id="rId237" Type="http://schemas.openxmlformats.org/officeDocument/2006/relationships/hyperlink" Target="https://plantmarket.ru/katalog/5/klematis-little-bas/" TargetMode="External"/><Relationship Id="rId279" Type="http://schemas.openxmlformats.org/officeDocument/2006/relationships/hyperlink" Target="https://plantmarket.ru/katalog/5/klematis-polish-spirit/" TargetMode="External"/><Relationship Id="rId43" Type="http://schemas.openxmlformats.org/officeDocument/2006/relationships/hyperlink" Target="https://plantmarket.ru/katalog/5/klematis-jan-fopma/" TargetMode="External"/><Relationship Id="rId139" Type="http://schemas.openxmlformats.org/officeDocument/2006/relationships/hyperlink" Target="https://plantmarket.ru/katalog/5/klematis-black-prince/" TargetMode="External"/><Relationship Id="rId290" Type="http://schemas.openxmlformats.org/officeDocument/2006/relationships/hyperlink" Target="https://plantmarket.ru/katalog/5/klematis-rahvarinne/" TargetMode="External"/><Relationship Id="rId304" Type="http://schemas.openxmlformats.org/officeDocument/2006/relationships/hyperlink" Target="https://plantmarket.ru/katalog/5/klematis-rouge-cardinal/" TargetMode="External"/><Relationship Id="rId346" Type="http://schemas.openxmlformats.org/officeDocument/2006/relationships/hyperlink" Target="https://plantmarket.ru/katalog/5/klematis-vostok/" TargetMode="External"/><Relationship Id="rId85" Type="http://schemas.openxmlformats.org/officeDocument/2006/relationships/hyperlink" Target="https://plantmarket.ru/katalog/5/klematis-red-star/" TargetMode="External"/><Relationship Id="rId150" Type="http://schemas.openxmlformats.org/officeDocument/2006/relationships/hyperlink" Target="https://plantmarket.ru/katalog/5/klematis-comtesse-de-bouchaud/" TargetMode="External"/><Relationship Id="rId192" Type="http://schemas.openxmlformats.org/officeDocument/2006/relationships/hyperlink" Target="https://plantmarket.ru/katalog/5/klematis-hagley-hybrid/" TargetMode="External"/><Relationship Id="rId206" Type="http://schemas.openxmlformats.org/officeDocument/2006/relationships/hyperlink" Target="https://plantmarket.ru/katalog/5/klematis-huldine/" TargetMode="External"/><Relationship Id="rId248" Type="http://schemas.openxmlformats.org/officeDocument/2006/relationships/hyperlink" Target="https://plantmarket.ru/katalog/5/klematis-minister/" TargetMode="External"/><Relationship Id="rId12" Type="http://schemas.openxmlformats.org/officeDocument/2006/relationships/hyperlink" Target="https://plantmarket.ru/katalog/5/klematis-blue-angel/" TargetMode="External"/><Relationship Id="rId108" Type="http://schemas.openxmlformats.org/officeDocument/2006/relationships/hyperlink" Target="https://plantmarket.ru/katalog/5/klematis-ville-de-lyon/" TargetMode="External"/><Relationship Id="rId315" Type="http://schemas.openxmlformats.org/officeDocument/2006/relationships/hyperlink" Target="https://plantmarket.ru/katalog/5/klematis-stasik/" TargetMode="External"/><Relationship Id="rId357" Type="http://schemas.openxmlformats.org/officeDocument/2006/relationships/hyperlink" Target="https://plantmarket.ru/katalog/5/klematis-whoopi/" TargetMode="External"/><Relationship Id="rId54" Type="http://schemas.openxmlformats.org/officeDocument/2006/relationships/hyperlink" Target="https://plantmarket.ru/katalog/5/klematis-madame-julia-correvon/" TargetMode="External"/><Relationship Id="rId96" Type="http://schemas.openxmlformats.org/officeDocument/2006/relationships/hyperlink" Target="https://plantmarket.ru/katalog/5/klematis-sunny-sky/" TargetMode="External"/><Relationship Id="rId161" Type="http://schemas.openxmlformats.org/officeDocument/2006/relationships/hyperlink" Target="https://plantmarket.ru/katalog/5/klematis-denny-s-double/" TargetMode="External"/><Relationship Id="rId217" Type="http://schemas.openxmlformats.org/officeDocument/2006/relationships/hyperlink" Target="https://plantmarket.ru/katalog/5/klematis-jackmanii-purpurea/" TargetMode="External"/><Relationship Id="rId259" Type="http://schemas.openxmlformats.org/officeDocument/2006/relationships/hyperlink" Target="https://plantmarket.ru/katalog/5/klematis-my-darling/" TargetMode="External"/><Relationship Id="rId23" Type="http://schemas.openxmlformats.org/officeDocument/2006/relationships/hyperlink" Target="https://plantmarket.ru/katalog/5/klematis-dr-ruppel/" TargetMode="External"/><Relationship Id="rId119" Type="http://schemas.openxmlformats.org/officeDocument/2006/relationships/hyperlink" Target="https://plantmarket.ru/katalog/5/klematis-alice-fisk/" TargetMode="External"/><Relationship Id="rId270" Type="http://schemas.openxmlformats.org/officeDocument/2006/relationships/hyperlink" Target="https://plantmarket.ru/katalog/5/klematis-paradiso/" TargetMode="External"/><Relationship Id="rId326" Type="http://schemas.openxmlformats.org/officeDocument/2006/relationships/hyperlink" Target="https://plantmarket.ru/katalog/5/klematis-the-first-lady/" TargetMode="External"/><Relationship Id="rId65" Type="http://schemas.openxmlformats.org/officeDocument/2006/relationships/hyperlink" Target="https://plantmarket.ru/katalog/5/klematis-nelly-moser/" TargetMode="External"/><Relationship Id="rId130" Type="http://schemas.openxmlformats.org/officeDocument/2006/relationships/hyperlink" Target="https://plantmarket.ru/katalog/5/klematis-ashva/" TargetMode="External"/><Relationship Id="rId368" Type="http://schemas.openxmlformats.org/officeDocument/2006/relationships/hyperlink" Target="https://disk.yandex.ru/i/DxwUBxST_JbU4A" TargetMode="External"/><Relationship Id="rId172" Type="http://schemas.openxmlformats.org/officeDocument/2006/relationships/hyperlink" Target="https://plantmarket.ru/katalog/5/klematis-ernest-markham/" TargetMode="External"/><Relationship Id="rId228" Type="http://schemas.openxmlformats.org/officeDocument/2006/relationships/hyperlink" Target="https://plantmarket.ru/katalog/5/klematis-kaen/" TargetMode="External"/><Relationship Id="rId281" Type="http://schemas.openxmlformats.org/officeDocument/2006/relationships/hyperlink" Target="https://plantmarket.ru/katalog/5/klematis-prince-charles/" TargetMode="External"/><Relationship Id="rId337" Type="http://schemas.openxmlformats.org/officeDocument/2006/relationships/hyperlink" Target="https://plantmarket.ru/katalog/5/klematis-ville-de-lyon/" TargetMode="External"/><Relationship Id="rId34" Type="http://schemas.openxmlformats.org/officeDocument/2006/relationships/hyperlink" Target="https://plantmarket.ru/katalog/5/klematis-guernsey-cream/" TargetMode="External"/><Relationship Id="rId76" Type="http://schemas.openxmlformats.org/officeDocument/2006/relationships/hyperlink" Target="https://plantmarket.ru/katalog/5/klematis-polish-spirit/" TargetMode="External"/><Relationship Id="rId141" Type="http://schemas.openxmlformats.org/officeDocument/2006/relationships/hyperlink" Target="https://plantmarket.ru/katalog/5/klematis-blue-belle/" TargetMode="External"/><Relationship Id="rId379" Type="http://schemas.openxmlformats.org/officeDocument/2006/relationships/printerSettings" Target="../printerSettings/printerSettings1.bin"/><Relationship Id="rId7" Type="http://schemas.openxmlformats.org/officeDocument/2006/relationships/hyperlink" Target="https://plantmarket.ru/katalog/5/klematis-astra-nova/" TargetMode="External"/><Relationship Id="rId183" Type="http://schemas.openxmlformats.org/officeDocument/2006/relationships/hyperlink" Target="https://plantmarket.ru/katalog/5/klematis-fond-memories/" TargetMode="External"/><Relationship Id="rId239" Type="http://schemas.openxmlformats.org/officeDocument/2006/relationships/hyperlink" Target="https://plantmarket.ru/katalog/5/klematis-little-nell/" TargetMode="External"/><Relationship Id="rId250" Type="http://schemas.openxmlformats.org/officeDocument/2006/relationships/hyperlink" Target="https://plantmarket.ru/katalog/5/klematis-mississippi-river/" TargetMode="External"/><Relationship Id="rId292" Type="http://schemas.openxmlformats.org/officeDocument/2006/relationships/hyperlink" Target="https://plantmarket.ru/katalog/5/klematis-rasputin/" TargetMode="External"/><Relationship Id="rId306" Type="http://schemas.openxmlformats.org/officeDocument/2006/relationships/hyperlink" Target="https://plantmarket.ru/katalog/5/klematis-ruutel/" TargetMode="External"/><Relationship Id="rId45" Type="http://schemas.openxmlformats.org/officeDocument/2006/relationships/hyperlink" Target="https://plantmarket.ru/katalog/5/klematis-john-paul-ii/" TargetMode="External"/><Relationship Id="rId87" Type="http://schemas.openxmlformats.org/officeDocument/2006/relationships/hyperlink" Target="https://plantmarket.ru/katalog/5/klematis-romantika/" TargetMode="External"/><Relationship Id="rId110" Type="http://schemas.openxmlformats.org/officeDocument/2006/relationships/hyperlink" Target="https://plantmarket.ru/katalog/5/klematis-warszawska-nike/" TargetMode="External"/><Relationship Id="rId348" Type="http://schemas.openxmlformats.org/officeDocument/2006/relationships/hyperlink" Target="https://plantmarket.ru/katalog/5/klematis-wada-s-primrose/" TargetMode="External"/><Relationship Id="rId152" Type="http://schemas.openxmlformats.org/officeDocument/2006/relationships/hyperlink" Target="https://plantmarket.ru/katalog/5/klematis-countess-of-lovelace/" TargetMode="External"/><Relationship Id="rId194" Type="http://schemas.openxmlformats.org/officeDocument/2006/relationships/hyperlink" Target="https://plantmarket.ru/katalog/5/klematis-hagley-hybrid/" TargetMode="External"/><Relationship Id="rId208" Type="http://schemas.openxmlformats.org/officeDocument/2006/relationships/hyperlink" Target="https://plantmarket.ru/katalog/5/klematis-huvi/" TargetMode="External"/><Relationship Id="rId261" Type="http://schemas.openxmlformats.org/officeDocument/2006/relationships/hyperlink" Target="https://plantmarket.ru/katalog/5/klematis-negritjanka/" TargetMode="External"/><Relationship Id="rId14" Type="http://schemas.openxmlformats.org/officeDocument/2006/relationships/hyperlink" Target="https://plantmarket.ru/katalog/5/klematis-blue-light/" TargetMode="External"/><Relationship Id="rId56" Type="http://schemas.openxmlformats.org/officeDocument/2006/relationships/hyperlink" Target="https://plantmarket.ru/katalog/5/klematis-mandshurica/" TargetMode="External"/><Relationship Id="rId317" Type="http://schemas.openxmlformats.org/officeDocument/2006/relationships/hyperlink" Target="https://plantmarket.ru/katalog/5/klematis-still-waters/" TargetMode="External"/><Relationship Id="rId359" Type="http://schemas.openxmlformats.org/officeDocument/2006/relationships/hyperlink" Target="https://plantmarket.ru/katalog/5/klematis-wonderful/" TargetMode="External"/><Relationship Id="rId98" Type="http://schemas.openxmlformats.org/officeDocument/2006/relationships/hyperlink" Target="https://plantmarket.ru/katalog/5/klematis-super-cute/" TargetMode="External"/><Relationship Id="rId121" Type="http://schemas.openxmlformats.org/officeDocument/2006/relationships/hyperlink" Target="https://plantmarket.ru/katalog/5/klematis-allanah/" TargetMode="External"/><Relationship Id="rId163" Type="http://schemas.openxmlformats.org/officeDocument/2006/relationships/hyperlink" Target="https://plantmarket.ru/katalog/5/klematis-dorothy-walton/" TargetMode="External"/><Relationship Id="rId219" Type="http://schemas.openxmlformats.org/officeDocument/2006/relationships/hyperlink" Target="https://plantmarket.ru/katalog/5/klematis-james-mason/" TargetMode="External"/><Relationship Id="rId370" Type="http://schemas.openxmlformats.org/officeDocument/2006/relationships/hyperlink" Target="https://disk.yandex.ru/i/3zVlZlcU22FZBQ" TargetMode="External"/><Relationship Id="rId230" Type="http://schemas.openxmlformats.org/officeDocument/2006/relationships/hyperlink" Target="https://plantmarket.ru/katalog/5/klematis-kakio/" TargetMode="External"/><Relationship Id="rId25" Type="http://schemas.openxmlformats.org/officeDocument/2006/relationships/hyperlink" Target="https://plantmarket.ru/katalog/5/klematis-east-river/" TargetMode="External"/><Relationship Id="rId67" Type="http://schemas.openxmlformats.org/officeDocument/2006/relationships/hyperlink" Target="https://plantmarket.ru/katalog/5/klematis-niobe/" TargetMode="External"/><Relationship Id="rId272" Type="http://schemas.openxmlformats.org/officeDocument/2006/relationships/hyperlink" Target="https://plantmarket.ru/katalog/5/klematis-pernille/" TargetMode="External"/><Relationship Id="rId328" Type="http://schemas.openxmlformats.org/officeDocument/2006/relationships/hyperlink" Target="https://plantmarket.ru/katalog/5/klematis-the-president/" TargetMode="External"/><Relationship Id="rId132" Type="http://schemas.openxmlformats.org/officeDocument/2006/relationships/hyperlink" Target="https://plantmarket.ru/katalog/5/klematis-baby-doll/" TargetMode="External"/><Relationship Id="rId174" Type="http://schemas.openxmlformats.org/officeDocument/2006/relationships/hyperlink" Target="https://plantmarket.ru/katalog/5/klematis-ernest-markham/" TargetMode="External"/><Relationship Id="rId241" Type="http://schemas.openxmlformats.org/officeDocument/2006/relationships/hyperlink" Target="https://plantmarket.ru/katalog/5/klematis-luther-burbank/" TargetMode="External"/><Relationship Id="rId36" Type="http://schemas.openxmlformats.org/officeDocument/2006/relationships/hyperlink" Target="https://plantmarket.ru/katalog/5/klematis-hagley-hybrid/" TargetMode="External"/><Relationship Id="rId283" Type="http://schemas.openxmlformats.org/officeDocument/2006/relationships/hyperlink" Target="https://plantmarket.ru/katalog/5/klematis-princess-kate/" TargetMode="External"/><Relationship Id="rId339" Type="http://schemas.openxmlformats.org/officeDocument/2006/relationships/hyperlink" Target="https://plantmarket.ru/katalog/5/klematis-ville-de-lyon/" TargetMode="External"/><Relationship Id="rId78" Type="http://schemas.openxmlformats.org/officeDocument/2006/relationships/hyperlink" Target="https://plantmarket.ru/katalog/5/klematis-prince-william/" TargetMode="External"/><Relationship Id="rId101" Type="http://schemas.openxmlformats.org/officeDocument/2006/relationships/hyperlink" Target="https://plantmarket.ru/katalog/5/klematis-sweet-summer-love/" TargetMode="External"/><Relationship Id="rId143" Type="http://schemas.openxmlformats.org/officeDocument/2006/relationships/hyperlink" Target="https://plantmarket.ru/katalog/5/klematis-blue-light/" TargetMode="External"/><Relationship Id="rId185" Type="http://schemas.openxmlformats.org/officeDocument/2006/relationships/hyperlink" Target="https://plantmarket.ru/katalog/5/klematis-fujimusume/" TargetMode="External"/><Relationship Id="rId350" Type="http://schemas.openxmlformats.org/officeDocument/2006/relationships/hyperlink" Target="https://plantmarket.ru/katalog/5/klematis-walter-pennell/" TargetMode="External"/><Relationship Id="rId9" Type="http://schemas.openxmlformats.org/officeDocument/2006/relationships/hyperlink" Target="https://plantmarket.ru/katalog/5/klematis-barbara-jackman/" TargetMode="External"/><Relationship Id="rId210" Type="http://schemas.openxmlformats.org/officeDocument/2006/relationships/hyperlink" Target="https://plantmarket.ru/katalog/5/klematis-innocent-blush/" TargetMode="External"/><Relationship Id="rId26" Type="http://schemas.openxmlformats.org/officeDocument/2006/relationships/hyperlink" Target="https://plantmarket.ru/katalog/5/klematis-ernest-markham/" TargetMode="External"/><Relationship Id="rId231" Type="http://schemas.openxmlformats.org/officeDocument/2006/relationships/hyperlink" Target="https://plantmarket.ru/katalog/5/klematis-kakio/" TargetMode="External"/><Relationship Id="rId252" Type="http://schemas.openxmlformats.org/officeDocument/2006/relationships/hyperlink" Target="https://plantmarket.ru/katalog/5/klematis-mrs-cholmondeley/" TargetMode="External"/><Relationship Id="rId273" Type="http://schemas.openxmlformats.org/officeDocument/2006/relationships/hyperlink" Target="https://plantmarket.ru/katalog/5/klematis-picotee/" TargetMode="External"/><Relationship Id="rId294" Type="http://schemas.openxmlformats.org/officeDocument/2006/relationships/hyperlink" Target="https://plantmarket.ru/katalog/5/klematis-red-star/" TargetMode="External"/><Relationship Id="rId308" Type="http://schemas.openxmlformats.org/officeDocument/2006/relationships/hyperlink" Target="https://plantmarket.ru/katalog/5/klematis-shirayukihime/" TargetMode="External"/><Relationship Id="rId329" Type="http://schemas.openxmlformats.org/officeDocument/2006/relationships/hyperlink" Target="https://plantmarket.ru/katalog/5/klematis-the-vagabond/" TargetMode="External"/><Relationship Id="rId47" Type="http://schemas.openxmlformats.org/officeDocument/2006/relationships/hyperlink" Target="https://plantmarket.ru/katalog/5/klematis-kakio/" TargetMode="External"/><Relationship Id="rId68" Type="http://schemas.openxmlformats.org/officeDocument/2006/relationships/hyperlink" Target="https://plantmarket.ru/katalog/5/klematis-niobe/" TargetMode="External"/><Relationship Id="rId89" Type="http://schemas.openxmlformats.org/officeDocument/2006/relationships/hyperlink" Target="https://plantmarket.ru/katalog/5/klematis-ruutel/" TargetMode="External"/><Relationship Id="rId112" Type="http://schemas.openxmlformats.org/officeDocument/2006/relationships/hyperlink" Target="https://plantmarket.ru/katalog/5/klematis-white-arabella/" TargetMode="External"/><Relationship Id="rId133" Type="http://schemas.openxmlformats.org/officeDocument/2006/relationships/hyperlink" Target="https://plantmarket.ru/katalog/5/klematis-baby-star/" TargetMode="External"/><Relationship Id="rId154" Type="http://schemas.openxmlformats.org/officeDocument/2006/relationships/hyperlink" Target="https://plantmarket.ru/katalog/5/klematis-dancing-queen/" TargetMode="External"/><Relationship Id="rId175" Type="http://schemas.openxmlformats.org/officeDocument/2006/relationships/hyperlink" Target="https://plantmarket.ru/katalog/5/klematis-ernest-markham/" TargetMode="External"/><Relationship Id="rId340" Type="http://schemas.openxmlformats.org/officeDocument/2006/relationships/hyperlink" Target="https://plantmarket.ru/katalog/5/klematis-vino/" TargetMode="External"/><Relationship Id="rId361" Type="http://schemas.openxmlformats.org/officeDocument/2006/relationships/hyperlink" Target="https://plantmarket.ru/katalog/5/klematis-yukikomachi/" TargetMode="External"/><Relationship Id="rId196" Type="http://schemas.openxmlformats.org/officeDocument/2006/relationships/hyperlink" Target="https://plantmarket.ru/katalog/5/klematis-hakuokan/" TargetMode="External"/><Relationship Id="rId200" Type="http://schemas.openxmlformats.org/officeDocument/2006/relationships/hyperlink" Target="https://plantmarket.ru/katalog/5/klematis-hanna/" TargetMode="External"/><Relationship Id="rId16" Type="http://schemas.openxmlformats.org/officeDocument/2006/relationships/hyperlink" Target="https://plantmarket.ru/katalog/5/klematis-capitaine-thuilleaux/" TargetMode="External"/><Relationship Id="rId221" Type="http://schemas.openxmlformats.org/officeDocument/2006/relationships/hyperlink" Target="https://plantmarket.ru/katalog/5/klematis-jenny/" TargetMode="External"/><Relationship Id="rId242" Type="http://schemas.openxmlformats.org/officeDocument/2006/relationships/hyperlink" Target="https://plantmarket.ru/katalog/5/klematis-madame-julia-correvon/" TargetMode="External"/><Relationship Id="rId263" Type="http://schemas.openxmlformats.org/officeDocument/2006/relationships/hyperlink" Target="https://plantmarket.ru/katalog/5/klematis-niobe/" TargetMode="External"/><Relationship Id="rId284" Type="http://schemas.openxmlformats.org/officeDocument/2006/relationships/hyperlink" Target="https://plantmarket.ru/katalog/5/klematis-princess-of-wales/" TargetMode="External"/><Relationship Id="rId319" Type="http://schemas.openxmlformats.org/officeDocument/2006/relationships/hyperlink" Target="https://plantmarket.ru/katalog/5/klematis-sunset/" TargetMode="External"/><Relationship Id="rId37" Type="http://schemas.openxmlformats.org/officeDocument/2006/relationships/hyperlink" Target="https://plantmarket.ru/katalog/5/klematis-hagley-hybrid/" TargetMode="External"/><Relationship Id="rId58" Type="http://schemas.openxmlformats.org/officeDocument/2006/relationships/hyperlink" Target="https://plantmarket.ru/katalog/5/klematis-mayleen/" TargetMode="External"/><Relationship Id="rId79" Type="http://schemas.openxmlformats.org/officeDocument/2006/relationships/hyperlink" Target="https://plantmarket.ru/katalog/5/klematis-princess-diana/" TargetMode="External"/><Relationship Id="rId102" Type="http://schemas.openxmlformats.org/officeDocument/2006/relationships/hyperlink" Target="https://plantmarket.ru/katalog/5/klematis-sylvia-denny/" TargetMode="External"/><Relationship Id="rId123" Type="http://schemas.openxmlformats.org/officeDocument/2006/relationships/hyperlink" Target="https://plantmarket.ru/katalog/5/klematis-aotearoa/" TargetMode="External"/><Relationship Id="rId144" Type="http://schemas.openxmlformats.org/officeDocument/2006/relationships/hyperlink" Target="https://plantmarket.ru/katalog/5/klematis-blue-ocean/" TargetMode="External"/><Relationship Id="rId330" Type="http://schemas.openxmlformats.org/officeDocument/2006/relationships/hyperlink" Target="https://plantmarket.ru/katalog/5/klematis-tie-dye/" TargetMode="External"/><Relationship Id="rId90" Type="http://schemas.openxmlformats.org/officeDocument/2006/relationships/hyperlink" Target="https://plantmarket.ru/katalog/5/klematis-sea-breeze/" TargetMode="External"/><Relationship Id="rId165" Type="http://schemas.openxmlformats.org/officeDocument/2006/relationships/hyperlink" Target="https://plantmarket.ru/katalog/5/klematis-duchess-of-albany/" TargetMode="External"/><Relationship Id="rId186" Type="http://schemas.openxmlformats.org/officeDocument/2006/relationships/hyperlink" Target="https://plantmarket.ru/katalog/5/klematis-fuyu-no-tabi/" TargetMode="External"/><Relationship Id="rId351" Type="http://schemas.openxmlformats.org/officeDocument/2006/relationships/hyperlink" Target="https://plantmarket.ru/katalog/5/klematis-warszawska-nike/" TargetMode="External"/><Relationship Id="rId372" Type="http://schemas.openxmlformats.org/officeDocument/2006/relationships/hyperlink" Target="https://disk.yandex.ru/i/YQ0GxLn2aZ0MXQ" TargetMode="External"/><Relationship Id="rId211" Type="http://schemas.openxmlformats.org/officeDocument/2006/relationships/hyperlink" Target="https://plantmarket.ru/katalog/5/klematis-innocent-glance/" TargetMode="External"/><Relationship Id="rId232" Type="http://schemas.openxmlformats.org/officeDocument/2006/relationships/hyperlink" Target="https://plantmarket.ru/katalog/5/klematis-kathleen-dunford/" TargetMode="External"/><Relationship Id="rId253" Type="http://schemas.openxmlformats.org/officeDocument/2006/relationships/hyperlink" Target="https://plantmarket.ru/katalog/5/klematis-mrs-george-jackman/" TargetMode="External"/><Relationship Id="rId274" Type="http://schemas.openxmlformats.org/officeDocument/2006/relationships/hyperlink" Target="https://plantmarket.ru/katalog/5/klematis-piilu/" TargetMode="External"/><Relationship Id="rId295" Type="http://schemas.openxmlformats.org/officeDocument/2006/relationships/hyperlink" Target="https://plantmarket.ru/katalog/5/klematis-red-star/" TargetMode="External"/><Relationship Id="rId309" Type="http://schemas.openxmlformats.org/officeDocument/2006/relationships/hyperlink" Target="https://plantmarket.ru/katalog/5/klematis-sizaja-ptitsa/" TargetMode="External"/><Relationship Id="rId27" Type="http://schemas.openxmlformats.org/officeDocument/2006/relationships/hyperlink" Target="https://plantmarket.ru/katalog/5/klematis-etoile-de-malicorne/" TargetMode="External"/><Relationship Id="rId48" Type="http://schemas.openxmlformats.org/officeDocument/2006/relationships/hyperlink" Target="https://plantmarket.ru/katalog/5/klematis-kardynal-wyszynski/" TargetMode="External"/><Relationship Id="rId69" Type="http://schemas.openxmlformats.org/officeDocument/2006/relationships/hyperlink" Target="https://plantmarket.ru/katalog/5/klematis-omoshiro/" TargetMode="External"/><Relationship Id="rId113" Type="http://schemas.openxmlformats.org/officeDocument/2006/relationships/hyperlink" Target="https://plantmarket.ru/katalog/5/klematis-white-pearl/" TargetMode="External"/><Relationship Id="rId134" Type="http://schemas.openxmlformats.org/officeDocument/2006/relationships/hyperlink" Target="https://plantmarket.ru/katalog/5/klematis-baltyk/" TargetMode="External"/><Relationship Id="rId320" Type="http://schemas.openxmlformats.org/officeDocument/2006/relationships/hyperlink" Target="https://plantmarket.ru/katalog/5/klematis-super-night/" TargetMode="External"/><Relationship Id="rId80" Type="http://schemas.openxmlformats.org/officeDocument/2006/relationships/hyperlink" Target="https://plantmarket.ru/katalog/5/klematis-purpurea-plena-elegans/" TargetMode="External"/><Relationship Id="rId155" Type="http://schemas.openxmlformats.org/officeDocument/2006/relationships/hyperlink" Target="https://plantmarket.ru/katalog/5/klematis-dancing-king/" TargetMode="External"/><Relationship Id="rId176" Type="http://schemas.openxmlformats.org/officeDocument/2006/relationships/hyperlink" Target="https://plantmarket.ru/katalog/5/klematis-esther/" TargetMode="External"/><Relationship Id="rId197" Type="http://schemas.openxmlformats.org/officeDocument/2006/relationships/hyperlink" Target="https://plantmarket.ru/katalog/5/klematis-halina-noll/" TargetMode="External"/><Relationship Id="rId341" Type="http://schemas.openxmlformats.org/officeDocument/2006/relationships/hyperlink" Target="https://plantmarket.ru/katalog/5/klematis-violet-elizabeth/" TargetMode="External"/><Relationship Id="rId362" Type="http://schemas.openxmlformats.org/officeDocument/2006/relationships/hyperlink" Target="https://plantmarket.ru/katalog/5/klematis-yukiokoshi/" TargetMode="External"/><Relationship Id="rId201" Type="http://schemas.openxmlformats.org/officeDocument/2006/relationships/hyperlink" Target="https://plantmarket.ru/katalog/5/klematis-happy-birthday/" TargetMode="External"/><Relationship Id="rId222" Type="http://schemas.openxmlformats.org/officeDocument/2006/relationships/hyperlink" Target="https://plantmarket.ru/katalog/5/klematis-jiska/" TargetMode="External"/><Relationship Id="rId243" Type="http://schemas.openxmlformats.org/officeDocument/2006/relationships/hyperlink" Target="https://plantmarket.ru/katalog/5/klematis-madame-le-coultre/" TargetMode="External"/><Relationship Id="rId264" Type="http://schemas.openxmlformats.org/officeDocument/2006/relationships/hyperlink" Target="https://plantmarket.ru/katalog/5/klematis-niobe/" TargetMode="External"/><Relationship Id="rId285" Type="http://schemas.openxmlformats.org/officeDocument/2006/relationships/hyperlink" Target="https://plantmarket.ru/katalog/5/klematis-proteus/" TargetMode="External"/><Relationship Id="rId17" Type="http://schemas.openxmlformats.org/officeDocument/2006/relationships/hyperlink" Target="https://plantmarket.ru/katalog/5/klematis-comtesse-de-bouchaud/" TargetMode="External"/><Relationship Id="rId38" Type="http://schemas.openxmlformats.org/officeDocument/2006/relationships/hyperlink" Target="https://plantmarket.ru/katalog/5/klematis-hudson-river/" TargetMode="External"/><Relationship Id="rId59" Type="http://schemas.openxmlformats.org/officeDocument/2006/relationships/hyperlink" Target="https://plantmarket.ru/katalog/5/klematis-miss-bateman/" TargetMode="External"/><Relationship Id="rId103" Type="http://schemas.openxmlformats.org/officeDocument/2006/relationships/hyperlink" Target="https://plantmarket.ru/katalog/5/klematis-temptation/" TargetMode="External"/><Relationship Id="rId124" Type="http://schemas.openxmlformats.org/officeDocument/2006/relationships/hyperlink" Target="https://plantmarket.ru/katalog/5/klematis-aotearoa/" TargetMode="External"/><Relationship Id="rId310" Type="http://schemas.openxmlformats.org/officeDocument/2006/relationships/hyperlink" Target="https://plantmarket.ru/katalog/5/klematis-snow-queen/" TargetMode="External"/><Relationship Id="rId70" Type="http://schemas.openxmlformats.org/officeDocument/2006/relationships/hyperlink" Target="https://plantmarket.ru/katalog/5/klematis-palette/" TargetMode="External"/><Relationship Id="rId91" Type="http://schemas.openxmlformats.org/officeDocument/2006/relationships/hyperlink" Target="https://plantmarket.ru/katalog/5/klematis-sen-no-kaze/" TargetMode="External"/><Relationship Id="rId145" Type="http://schemas.openxmlformats.org/officeDocument/2006/relationships/hyperlink" Target="https://plantmarket.ru/katalog/5/klematis-blue-pirouette/" TargetMode="External"/><Relationship Id="rId166" Type="http://schemas.openxmlformats.org/officeDocument/2006/relationships/hyperlink" Target="https://plantmarket.ru/katalog/5/klematis-duchess-of-edinburgh/" TargetMode="External"/><Relationship Id="rId187" Type="http://schemas.openxmlformats.org/officeDocument/2006/relationships/hyperlink" Target="https://plantmarket.ru/katalog/5/klematis-general-sikorski/" TargetMode="External"/><Relationship Id="rId331" Type="http://schemas.openxmlformats.org/officeDocument/2006/relationships/hyperlink" Target="https://plantmarket.ru/katalog/5/klematis-tudor/" TargetMode="External"/><Relationship Id="rId352" Type="http://schemas.openxmlformats.org/officeDocument/2006/relationships/hyperlink" Target="https://plantmarket.ru/katalog/5/klematis-warszawska-nike/" TargetMode="External"/><Relationship Id="rId373" Type="http://schemas.openxmlformats.org/officeDocument/2006/relationships/hyperlink" Target="https://disk.yandex.ru/i/mlLO2sCYSsQtcw" TargetMode="External"/><Relationship Id="rId1" Type="http://schemas.openxmlformats.org/officeDocument/2006/relationships/hyperlink" Target="https://plantmarket.ru/katalog/5/klematis-taiga/" TargetMode="External"/><Relationship Id="rId212" Type="http://schemas.openxmlformats.org/officeDocument/2006/relationships/hyperlink" Target="https://plantmarket.ru/katalog/5/klematis-isabella/" TargetMode="External"/><Relationship Id="rId233" Type="http://schemas.openxmlformats.org/officeDocument/2006/relationships/hyperlink" Target="https://plantmarket.ru/katalog/5/klematis-kosmiczeskaja-melodija/" TargetMode="External"/><Relationship Id="rId254" Type="http://schemas.openxmlformats.org/officeDocument/2006/relationships/hyperlink" Target="https://plantmarket.ru/katalog/5/klematis-mrs-n-thompson/" TargetMode="External"/><Relationship Id="rId28" Type="http://schemas.openxmlformats.org/officeDocument/2006/relationships/hyperlink" Target="https://plantmarket.ru/katalog/5/klematis-etoile-violette/" TargetMode="External"/><Relationship Id="rId49" Type="http://schemas.openxmlformats.org/officeDocument/2006/relationships/hyperlink" Target="https://plantmarket.ru/katalog/5/klematis-kohana/" TargetMode="External"/><Relationship Id="rId114" Type="http://schemas.openxmlformats.org/officeDocument/2006/relationships/hyperlink" Target="https://plantmarket.ru/katalog/5/klematis-wonderful/" TargetMode="External"/><Relationship Id="rId275" Type="http://schemas.openxmlformats.org/officeDocument/2006/relationships/hyperlink" Target="https://plantmarket.ru/katalog/5/klematis-pink-beauty/" TargetMode="External"/><Relationship Id="rId296" Type="http://schemas.openxmlformats.org/officeDocument/2006/relationships/hyperlink" Target="https://plantmarket.ru/katalog/5/klematis-rhapsody/" TargetMode="External"/><Relationship Id="rId300" Type="http://schemas.openxmlformats.org/officeDocument/2006/relationships/hyperlink" Target="https://plantmarket.ru/katalog/5/klematis-rooguchi/" TargetMode="External"/><Relationship Id="rId60" Type="http://schemas.openxmlformats.org/officeDocument/2006/relationships/hyperlink" Target="https://plantmarket.ru/katalog/5/klematis-mrs-cholmondeley/" TargetMode="External"/><Relationship Id="rId81" Type="http://schemas.openxmlformats.org/officeDocument/2006/relationships/hyperlink" Target="https://plantmarket.ru/katalog/5/klematis-ragamuffin/" TargetMode="External"/><Relationship Id="rId135" Type="http://schemas.openxmlformats.org/officeDocument/2006/relationships/hyperlink" Target="https://plantmarket.ru/katalog/5/klematis-barbara/" TargetMode="External"/><Relationship Id="rId156" Type="http://schemas.openxmlformats.org/officeDocument/2006/relationships/hyperlink" Target="https://plantmarket.ru/katalog/5/klematis-dancing-smile/" TargetMode="External"/><Relationship Id="rId177" Type="http://schemas.openxmlformats.org/officeDocument/2006/relationships/hyperlink" Target="https://plantmarket.ru/katalog/5/klematis-etoile-de-malicorne/" TargetMode="External"/><Relationship Id="rId198" Type="http://schemas.openxmlformats.org/officeDocument/2006/relationships/hyperlink" Target="https://plantmarket.ru/katalog/5/klematis-hanaguruma/" TargetMode="External"/><Relationship Id="rId321" Type="http://schemas.openxmlformats.org/officeDocument/2006/relationships/hyperlink" Target="https://plantmarket.ru/katalog/5/klematis-super-nova/" TargetMode="External"/><Relationship Id="rId342" Type="http://schemas.openxmlformats.org/officeDocument/2006/relationships/hyperlink" Target="https://plantmarket.ru/katalog/5/klematis-violet-elizabeth/" TargetMode="External"/><Relationship Id="rId363" Type="http://schemas.openxmlformats.org/officeDocument/2006/relationships/hyperlink" Target="https://disk.yandex.ru/i/DxwUBxST_JbU4A" TargetMode="External"/><Relationship Id="rId202" Type="http://schemas.openxmlformats.org/officeDocument/2006/relationships/hyperlink" Target="https://plantmarket.ru/katalog/5/klematis-heather-herschell/" TargetMode="External"/><Relationship Id="rId223" Type="http://schemas.openxmlformats.org/officeDocument/2006/relationships/hyperlink" Target="https://plantmarket.ru/katalog/5/klematis-john-paul-ii/" TargetMode="External"/><Relationship Id="rId244" Type="http://schemas.openxmlformats.org/officeDocument/2006/relationships/hyperlink" Target="https://plantmarket.ru/katalog/5/klematis-margaret-hunt/" TargetMode="External"/><Relationship Id="rId18" Type="http://schemas.openxmlformats.org/officeDocument/2006/relationships/hyperlink" Target="https://plantmarket.ru/katalog/5/klematis-dancing-dorien/" TargetMode="External"/><Relationship Id="rId39" Type="http://schemas.openxmlformats.org/officeDocument/2006/relationships/hyperlink" Target="https://plantmarket.ru/katalog/5/klematis-inspiration/" TargetMode="External"/><Relationship Id="rId265" Type="http://schemas.openxmlformats.org/officeDocument/2006/relationships/hyperlink" Target="https://plantmarket.ru/katalog/5/klematis-niobe/" TargetMode="External"/><Relationship Id="rId286" Type="http://schemas.openxmlformats.org/officeDocument/2006/relationships/hyperlink" Target="https://plantmarket.ru/katalog/5/klematis-purpurea-plena-elegans/" TargetMode="External"/><Relationship Id="rId50" Type="http://schemas.openxmlformats.org/officeDocument/2006/relationships/hyperlink" Target="https://plantmarket.ru/katalog/5/klematis-lawsoniana/" TargetMode="External"/><Relationship Id="rId104" Type="http://schemas.openxmlformats.org/officeDocument/2006/relationships/hyperlink" Target="https://plantmarket.ru/katalog/5/klematis-the-president/" TargetMode="External"/><Relationship Id="rId125" Type="http://schemas.openxmlformats.org/officeDocument/2006/relationships/hyperlink" Target="https://plantmarket.ru/katalog/5/klematis-arabella/" TargetMode="External"/><Relationship Id="rId146" Type="http://schemas.openxmlformats.org/officeDocument/2006/relationships/hyperlink" Target="https://plantmarket.ru/katalog/5/klematis-blue-river/" TargetMode="External"/><Relationship Id="rId167" Type="http://schemas.openxmlformats.org/officeDocument/2006/relationships/hyperlink" Target="https://plantmarket.ru/katalog/5/klematis-duchess-of-edinburgh/" TargetMode="External"/><Relationship Id="rId188" Type="http://schemas.openxmlformats.org/officeDocument/2006/relationships/hyperlink" Target="https://plantmarket.ru/katalog/5/klematis-girenas/" TargetMode="External"/><Relationship Id="rId311" Type="http://schemas.openxmlformats.org/officeDocument/2006/relationships/hyperlink" Target="https://plantmarket.ru/katalog/5/klematis-sodertalje/" TargetMode="External"/><Relationship Id="rId332" Type="http://schemas.openxmlformats.org/officeDocument/2006/relationships/hyperlink" Target="https://plantmarket.ru/katalog/5/klematis-utopia/" TargetMode="External"/><Relationship Id="rId353" Type="http://schemas.openxmlformats.org/officeDocument/2006/relationships/hyperlink" Target="https://plantmarket.ru/katalog/5/klematis-westerplatte/" TargetMode="External"/><Relationship Id="rId374" Type="http://schemas.openxmlformats.org/officeDocument/2006/relationships/hyperlink" Target="https://disk.yandex.ru/i/Vq_QzkMlkGxlgQ" TargetMode="External"/><Relationship Id="rId71" Type="http://schemas.openxmlformats.org/officeDocument/2006/relationships/hyperlink" Target="https://plantmarket.ru/katalog/5/klematis-paradiso/" TargetMode="External"/><Relationship Id="rId92" Type="http://schemas.openxmlformats.org/officeDocument/2006/relationships/hyperlink" Target="https://plantmarket.ru/katalog/5/klematis-shirayukihime/" TargetMode="External"/><Relationship Id="rId213" Type="http://schemas.openxmlformats.org/officeDocument/2006/relationships/hyperlink" Target="https://plantmarket.ru/katalog/5/klematis-ivan-olsson/" TargetMode="External"/><Relationship Id="rId234" Type="http://schemas.openxmlformats.org/officeDocument/2006/relationships/hyperlink" Target="https://plantmarket.ru/katalog/5/klematis-lady-betty-balfour/" TargetMode="External"/><Relationship Id="rId2" Type="http://schemas.openxmlformats.org/officeDocument/2006/relationships/hyperlink" Target="https://plantmarket.ru/katalog/5/klematis-alba-luxurians/" TargetMode="External"/><Relationship Id="rId29" Type="http://schemas.openxmlformats.org/officeDocument/2006/relationships/hyperlink" Target="https://plantmarket.ru/katalog/5/klematis-fascination/" TargetMode="External"/><Relationship Id="rId255" Type="http://schemas.openxmlformats.org/officeDocument/2006/relationships/hyperlink" Target="https://plantmarket.ru/katalog/5/klematis-mrs-t-lundell/" TargetMode="External"/><Relationship Id="rId276" Type="http://schemas.openxmlformats.org/officeDocument/2006/relationships/hyperlink" Target="https://plantmarket.ru/katalog/5/klematis-pink-fantasy/" TargetMode="External"/><Relationship Id="rId297" Type="http://schemas.openxmlformats.org/officeDocument/2006/relationships/hyperlink" Target="https://plantmarket.ru/katalog/5/klematis-romantika/" TargetMode="External"/><Relationship Id="rId40" Type="http://schemas.openxmlformats.org/officeDocument/2006/relationships/hyperlink" Target="https://plantmarket.ru/katalog/5/klematis-integrifolia/" TargetMode="External"/><Relationship Id="rId115" Type="http://schemas.openxmlformats.org/officeDocument/2006/relationships/hyperlink" Target="https://plantmarket.ru/katalog/5/klematis-ai-nor/" TargetMode="External"/><Relationship Id="rId136" Type="http://schemas.openxmlformats.org/officeDocument/2006/relationships/hyperlink" Target="https://plantmarket.ru/katalog/5/klematis-beauty-of-worcester/" TargetMode="External"/><Relationship Id="rId157" Type="http://schemas.openxmlformats.org/officeDocument/2006/relationships/hyperlink" Target="https://plantmarket.ru/katalog/5/klematis-daniel-deronda/" TargetMode="External"/><Relationship Id="rId178" Type="http://schemas.openxmlformats.org/officeDocument/2006/relationships/hyperlink" Target="https://plantmarket.ru/katalog/5/klematis-etoile-nacree/" TargetMode="External"/><Relationship Id="rId301" Type="http://schemas.openxmlformats.org/officeDocument/2006/relationships/hyperlink" Target="https://plantmarket.ru/katalog/5/klematis-rosalyn/" TargetMode="External"/><Relationship Id="rId322" Type="http://schemas.openxmlformats.org/officeDocument/2006/relationships/hyperlink" Target="https://plantmarket.ru/katalog/5/klematis-sweet-summer-love/" TargetMode="External"/><Relationship Id="rId343" Type="http://schemas.openxmlformats.org/officeDocument/2006/relationships/hyperlink" Target="https://plantmarket.ru/katalog/5/klematis-viticella/" TargetMode="External"/><Relationship Id="rId364" Type="http://schemas.openxmlformats.org/officeDocument/2006/relationships/hyperlink" Target="https://disk.yandex.ru/i/Bw3xgajcvYns6A" TargetMode="External"/><Relationship Id="rId61" Type="http://schemas.openxmlformats.org/officeDocument/2006/relationships/hyperlink" Target="https://plantmarket.ru/katalog/5/klematis-mrs-n-thompson/" TargetMode="External"/><Relationship Id="rId82" Type="http://schemas.openxmlformats.org/officeDocument/2006/relationships/hyperlink" Target="https://plantmarket.ru/katalog/5/klematis-recta-purpurea/" TargetMode="External"/><Relationship Id="rId199" Type="http://schemas.openxmlformats.org/officeDocument/2006/relationships/hyperlink" Target="https://plantmarket.ru/katalog/5/klematis-hania/" TargetMode="External"/><Relationship Id="rId203" Type="http://schemas.openxmlformats.org/officeDocument/2006/relationships/hyperlink" Target="https://plantmarket.ru/katalog/5/klematis-h-f-young/" TargetMode="External"/><Relationship Id="rId19" Type="http://schemas.openxmlformats.org/officeDocument/2006/relationships/hyperlink" Target="https://plantmarket.ru/katalog/5/klematis-dancing-smile/" TargetMode="External"/><Relationship Id="rId224" Type="http://schemas.openxmlformats.org/officeDocument/2006/relationships/hyperlink" Target="https://plantmarket.ru/katalog/5/klematis-john-paul-ii/" TargetMode="External"/><Relationship Id="rId245" Type="http://schemas.openxmlformats.org/officeDocument/2006/relationships/hyperlink" Target="https://plantmarket.ru/katalog/5/klematis-mary-rose/" TargetMode="External"/><Relationship Id="rId266" Type="http://schemas.openxmlformats.org/officeDocument/2006/relationships/hyperlink" Target="https://plantmarket.ru/katalog/5/klematis-omoshiro/" TargetMode="External"/><Relationship Id="rId287" Type="http://schemas.openxmlformats.org/officeDocument/2006/relationships/hyperlink" Target="https://plantmarket.ru/katalog/5/klematis-purpurea-plena-elegans/" TargetMode="External"/><Relationship Id="rId30" Type="http://schemas.openxmlformats.org/officeDocument/2006/relationships/hyperlink" Target="https://plantmarket.ru/katalog/5/klematis-forever-friends/" TargetMode="External"/><Relationship Id="rId105" Type="http://schemas.openxmlformats.org/officeDocument/2006/relationships/hyperlink" Target="https://plantmarket.ru/katalog/5/klematis-triternata-rubromarginata/" TargetMode="External"/><Relationship Id="rId126" Type="http://schemas.openxmlformats.org/officeDocument/2006/relationships/hyperlink" Target="https://plantmarket.ru/katalog/5/klematis-arabella/" TargetMode="External"/><Relationship Id="rId147" Type="http://schemas.openxmlformats.org/officeDocument/2006/relationships/hyperlink" Target="https://plantmarket.ru/katalog/5/klematis-capitaine-thuilleaux/" TargetMode="External"/><Relationship Id="rId168" Type="http://schemas.openxmlformats.org/officeDocument/2006/relationships/hyperlink" Target="https://plantmarket.ru/katalog/5/klematis-dutch-sky/" TargetMode="External"/><Relationship Id="rId312" Type="http://schemas.openxmlformats.org/officeDocument/2006/relationships/hyperlink" Target="https://plantmarket.ru/katalog/5/klematis-spotlight/" TargetMode="External"/><Relationship Id="rId333" Type="http://schemas.openxmlformats.org/officeDocument/2006/relationships/hyperlink" Target="https://plantmarket.ru/katalog/5/klematis-valge-daam/" TargetMode="External"/><Relationship Id="rId354" Type="http://schemas.openxmlformats.org/officeDocument/2006/relationships/hyperlink" Target="https://plantmarket.ru/katalog/5/klematis-westerplatte/" TargetMode="External"/><Relationship Id="rId51" Type="http://schemas.openxmlformats.org/officeDocument/2006/relationships/hyperlink" Target="https://plantmarket.ru/katalog/5/klematis-liberty/" TargetMode="External"/><Relationship Id="rId72" Type="http://schemas.openxmlformats.org/officeDocument/2006/relationships/hyperlink" Target="https://plantmarket.ru/katalog/5/klematis-pernille/" TargetMode="External"/><Relationship Id="rId93" Type="http://schemas.openxmlformats.org/officeDocument/2006/relationships/hyperlink" Target="https://plantmarket.ru/katalog/5/klematis-snow-queen/" TargetMode="External"/><Relationship Id="rId189" Type="http://schemas.openxmlformats.org/officeDocument/2006/relationships/hyperlink" Target="https://plantmarket.ru/katalog/5/klematis-gladys-picard/" TargetMode="External"/><Relationship Id="rId375" Type="http://schemas.openxmlformats.org/officeDocument/2006/relationships/hyperlink" Target="https://disk.yandex.ru/i/EHbwprtUoNEDZg" TargetMode="External"/><Relationship Id="rId3" Type="http://schemas.openxmlformats.org/officeDocument/2006/relationships/hyperlink" Target="https://plantmarket.ru/katalog/5/klematis-aljonushka/" TargetMode="External"/><Relationship Id="rId214" Type="http://schemas.openxmlformats.org/officeDocument/2006/relationships/hyperlink" Target="https://plantmarket.ru/katalog/5/klematis-jackmanii/" TargetMode="External"/><Relationship Id="rId235" Type="http://schemas.openxmlformats.org/officeDocument/2006/relationships/hyperlink" Target="https://plantmarket.ru/katalog/5/klematis-lasting-love/" TargetMode="External"/><Relationship Id="rId256" Type="http://schemas.openxmlformats.org/officeDocument/2006/relationships/hyperlink" Target="https://plantmarket.ru/katalog/5/klematis-multi-blue/" TargetMode="External"/><Relationship Id="rId277" Type="http://schemas.openxmlformats.org/officeDocument/2006/relationships/hyperlink" Target="https://plantmarket.ru/katalog/5/klematis-pink-fantasy/" TargetMode="External"/><Relationship Id="rId298" Type="http://schemas.openxmlformats.org/officeDocument/2006/relationships/hyperlink" Target="https://plantmarket.ru/katalog/5/klematis-romantika/" TargetMode="External"/><Relationship Id="rId116" Type="http://schemas.openxmlformats.org/officeDocument/2006/relationships/hyperlink" Target="https://plantmarket.ru/katalog/5/klematis-akaishi/" TargetMode="External"/><Relationship Id="rId137" Type="http://schemas.openxmlformats.org/officeDocument/2006/relationships/hyperlink" Target="https://plantmarket.ru/katalog/5/klematis-belle-of-woking/" TargetMode="External"/><Relationship Id="rId158" Type="http://schemas.openxmlformats.org/officeDocument/2006/relationships/hyperlink" Target="https://plantmarket.ru/katalog/5/klematis-darius/" TargetMode="External"/><Relationship Id="rId302" Type="http://schemas.openxmlformats.org/officeDocument/2006/relationships/hyperlink" Target="https://plantmarket.ru/katalog/5/klematis-rouge-cardinal/" TargetMode="External"/><Relationship Id="rId323" Type="http://schemas.openxmlformats.org/officeDocument/2006/relationships/hyperlink" Target="https://plantmarket.ru/katalog/5/klematis-temptation/" TargetMode="External"/><Relationship Id="rId344" Type="http://schemas.openxmlformats.org/officeDocument/2006/relationships/hyperlink" Target="https://plantmarket.ru/katalog/5/klematis-vitiwester/" TargetMode="External"/><Relationship Id="rId20" Type="http://schemas.openxmlformats.org/officeDocument/2006/relationships/hyperlink" Target="https://plantmarket.ru/katalog/5/klematis-darius/" TargetMode="External"/><Relationship Id="rId41" Type="http://schemas.openxmlformats.org/officeDocument/2006/relationships/hyperlink" Target="https://plantmarket.ru/katalog/5/klematis-jackmanii/" TargetMode="External"/><Relationship Id="rId62" Type="http://schemas.openxmlformats.org/officeDocument/2006/relationships/hyperlink" Target="https://plantmarket.ru/katalog/5/klematis-multi-blue/" TargetMode="External"/><Relationship Id="rId83" Type="http://schemas.openxmlformats.org/officeDocument/2006/relationships/hyperlink" Target="https://plantmarket.ru/katalog/5/klematis-red-passion/" TargetMode="External"/><Relationship Id="rId179" Type="http://schemas.openxmlformats.org/officeDocument/2006/relationships/hyperlink" Target="https://plantmarket.ru/katalog/5/klematis-etoile-nacree/" TargetMode="External"/><Relationship Id="rId365" Type="http://schemas.openxmlformats.org/officeDocument/2006/relationships/hyperlink" Target="https://disk.yandex.ru/i/Ju1JXYpmxSXPOw" TargetMode="External"/><Relationship Id="rId190" Type="http://schemas.openxmlformats.org/officeDocument/2006/relationships/hyperlink" Target="https://plantmarket.ru/katalog/5/klematis-green-passion/" TargetMode="External"/><Relationship Id="rId204" Type="http://schemas.openxmlformats.org/officeDocument/2006/relationships/hyperlink" Target="https://plantmarket.ru/katalog/5/klematis-hoshi-no-flamenco/" TargetMode="External"/><Relationship Id="rId225" Type="http://schemas.openxmlformats.org/officeDocument/2006/relationships/hyperlink" Target="https://plantmarket.ru/katalog/5/klematis-jolly-good/" TargetMode="External"/><Relationship Id="rId246" Type="http://schemas.openxmlformats.org/officeDocument/2006/relationships/hyperlink" Target="https://plantmarket.ru/katalog/5/klematis-midori/" TargetMode="External"/><Relationship Id="rId267" Type="http://schemas.openxmlformats.org/officeDocument/2006/relationships/hyperlink" Target="https://plantmarket.ru/katalog/5/klematis-pamina/" TargetMode="External"/><Relationship Id="rId288" Type="http://schemas.openxmlformats.org/officeDocument/2006/relationships/hyperlink" Target="https://plantmarket.ru/katalog/5/klematis-ragamuffin/" TargetMode="External"/><Relationship Id="rId106" Type="http://schemas.openxmlformats.org/officeDocument/2006/relationships/hyperlink" Target="https://plantmarket.ru/katalog/5/klematis-tudor/" TargetMode="External"/><Relationship Id="rId127" Type="http://schemas.openxmlformats.org/officeDocument/2006/relationships/hyperlink" Target="https://plantmarket.ru/katalog/5/klematis-arabella/" TargetMode="External"/><Relationship Id="rId313" Type="http://schemas.openxmlformats.org/officeDocument/2006/relationships/hyperlink" Target="https://plantmarket.ru/katalog/5/klematis-star-of-pakistan/" TargetMode="External"/><Relationship Id="rId10" Type="http://schemas.openxmlformats.org/officeDocument/2006/relationships/hyperlink" Target="https://plantmarket.ru/katalog/5/klematis-bieszczady/" TargetMode="External"/><Relationship Id="rId31" Type="http://schemas.openxmlformats.org/officeDocument/2006/relationships/hyperlink" Target="https://plantmarket.ru/katalog/5/klematis-general-sikorski/" TargetMode="External"/><Relationship Id="rId52" Type="http://schemas.openxmlformats.org/officeDocument/2006/relationships/hyperlink" Target="https://plantmarket.ru/katalog/5/klematis-little-mermaid/" TargetMode="External"/><Relationship Id="rId73" Type="http://schemas.openxmlformats.org/officeDocument/2006/relationships/hyperlink" Target="https://plantmarket.ru/katalog/5/klematis-picotee/" TargetMode="External"/><Relationship Id="rId94" Type="http://schemas.openxmlformats.org/officeDocument/2006/relationships/hyperlink" Target="https://plantmarket.ru/katalog/5/klematis-spotlight/" TargetMode="External"/><Relationship Id="rId148" Type="http://schemas.openxmlformats.org/officeDocument/2006/relationships/hyperlink" Target="https://plantmarket.ru/katalog/5/klematis-change-of-heart/" TargetMode="External"/><Relationship Id="rId169" Type="http://schemas.openxmlformats.org/officeDocument/2006/relationships/hyperlink" Target="https://plantmarket.ru/katalog/5/klematis-east-river/" TargetMode="External"/><Relationship Id="rId334" Type="http://schemas.openxmlformats.org/officeDocument/2006/relationships/hyperlink" Target="https://plantmarket.ru/katalog/5/klematis-veronicas-choice/" TargetMode="External"/><Relationship Id="rId355" Type="http://schemas.openxmlformats.org/officeDocument/2006/relationships/hyperlink" Target="https://plantmarket.ru/katalog/5/klematis-white-arabella/" TargetMode="External"/><Relationship Id="rId376" Type="http://schemas.openxmlformats.org/officeDocument/2006/relationships/hyperlink" Target="https://disk.yandex.ru/i/SQuSaX6ip3inKg" TargetMode="External"/><Relationship Id="rId4" Type="http://schemas.openxmlformats.org/officeDocument/2006/relationships/hyperlink" Target="https://plantmarket.ru/katalog/5/klematis-arabella/" TargetMode="External"/><Relationship Id="rId180" Type="http://schemas.openxmlformats.org/officeDocument/2006/relationships/hyperlink" Target="https://plantmarket.ru/katalog/5/klematis-etoile-violette/" TargetMode="External"/><Relationship Id="rId215" Type="http://schemas.openxmlformats.org/officeDocument/2006/relationships/hyperlink" Target="https://plantmarket.ru/katalog/5/klematis-jackmanii/" TargetMode="External"/><Relationship Id="rId236" Type="http://schemas.openxmlformats.org/officeDocument/2006/relationships/hyperlink" Target="https://plantmarket.ru/katalog/5/klematis-liberty/" TargetMode="External"/><Relationship Id="rId257" Type="http://schemas.openxmlformats.org/officeDocument/2006/relationships/hyperlink" Target="https://plantmarket.ru/katalog/5/klematis-multi-blue/" TargetMode="External"/><Relationship Id="rId278" Type="http://schemas.openxmlformats.org/officeDocument/2006/relationships/hyperlink" Target="https://plantmarket.ru/katalog/5/klematis-pink-passion/" TargetMode="External"/><Relationship Id="rId303" Type="http://schemas.openxmlformats.org/officeDocument/2006/relationships/hyperlink" Target="https://plantmarket.ru/katalog/5/klematis-rouge-cardinal/" TargetMode="External"/><Relationship Id="rId42" Type="http://schemas.openxmlformats.org/officeDocument/2006/relationships/hyperlink" Target="https://plantmarket.ru/katalog/5/klematis-jackmanii-purpurea/" TargetMode="External"/><Relationship Id="rId84" Type="http://schemas.openxmlformats.org/officeDocument/2006/relationships/hyperlink" Target="https://plantmarket.ru/katalog/5/klematis-red-star/" TargetMode="External"/><Relationship Id="rId138" Type="http://schemas.openxmlformats.org/officeDocument/2006/relationships/hyperlink" Target="https://plantmarket.ru/katalog/5/klematis-black-prince/" TargetMode="External"/><Relationship Id="rId345" Type="http://schemas.openxmlformats.org/officeDocument/2006/relationships/hyperlink" Target="https://plantmarket.ru/katalog/5/klematis-voluceau/" TargetMode="External"/><Relationship Id="rId191" Type="http://schemas.openxmlformats.org/officeDocument/2006/relationships/hyperlink" Target="https://plantmarket.ru/katalog/5/klematis-guernsey-cream/" TargetMode="External"/><Relationship Id="rId205" Type="http://schemas.openxmlformats.org/officeDocument/2006/relationships/hyperlink" Target="https://plantmarket.ru/katalog/5/klematis-hudson-river/" TargetMode="External"/><Relationship Id="rId247" Type="http://schemas.openxmlformats.org/officeDocument/2006/relationships/hyperlink" Target="https://plantmarket.ru/katalog/5/klematis-midori/" TargetMode="External"/><Relationship Id="rId107" Type="http://schemas.openxmlformats.org/officeDocument/2006/relationships/hyperlink" Target="https://plantmarket.ru/katalog/5/klematis-venosa-violacea/" TargetMode="External"/><Relationship Id="rId289" Type="http://schemas.openxmlformats.org/officeDocument/2006/relationships/hyperlink" Target="https://plantmarket.ru/katalog/5/klematis-ragamuffin/" TargetMode="External"/><Relationship Id="rId11" Type="http://schemas.openxmlformats.org/officeDocument/2006/relationships/hyperlink" Target="https://plantmarket.ru/katalog/5/klematis-black-prince/" TargetMode="External"/><Relationship Id="rId53" Type="http://schemas.openxmlformats.org/officeDocument/2006/relationships/hyperlink" Target="https://plantmarket.ru/katalog/5/klematis-lucky-charm/" TargetMode="External"/><Relationship Id="rId149" Type="http://schemas.openxmlformats.org/officeDocument/2006/relationships/hyperlink" Target="https://plantmarket.ru/katalog/5/klematis-columella/" TargetMode="External"/><Relationship Id="rId314" Type="http://schemas.openxmlformats.org/officeDocument/2006/relationships/hyperlink" Target="https://plantmarket.ru/katalog/5/klematis-star-river/" TargetMode="External"/><Relationship Id="rId356" Type="http://schemas.openxmlformats.org/officeDocument/2006/relationships/hyperlink" Target="https://plantmarket.ru/katalog/5/klematis-white-pearl/" TargetMode="External"/><Relationship Id="rId95" Type="http://schemas.openxmlformats.org/officeDocument/2006/relationships/hyperlink" Target="https://plantmarket.ru/katalog/5/klematis-star-river/" TargetMode="External"/><Relationship Id="rId160" Type="http://schemas.openxmlformats.org/officeDocument/2006/relationships/hyperlink" Target="https://plantmarket.ru/katalog/5/klematis-dawn/" TargetMode="External"/><Relationship Id="rId216" Type="http://schemas.openxmlformats.org/officeDocument/2006/relationships/hyperlink" Target="https://plantmarket.ru/katalog/5/klematis-jackmanii-alba/" TargetMode="External"/><Relationship Id="rId258" Type="http://schemas.openxmlformats.org/officeDocument/2006/relationships/hyperlink" Target="https://plantmarket.ru/katalog/5/klematis-multi-pink/" TargetMode="External"/><Relationship Id="rId22" Type="http://schemas.openxmlformats.org/officeDocument/2006/relationships/hyperlink" Target="https://plantmarket.ru/katalog/5/klematis-destiny/" TargetMode="External"/><Relationship Id="rId64" Type="http://schemas.openxmlformats.org/officeDocument/2006/relationships/hyperlink" Target="https://plantmarket.ru/katalog/5/klematis-multi-pink/" TargetMode="External"/><Relationship Id="rId118" Type="http://schemas.openxmlformats.org/officeDocument/2006/relationships/hyperlink" Target="https://plantmarket.ru/katalog/5/klematis-alice-fisk/" TargetMode="External"/><Relationship Id="rId325" Type="http://schemas.openxmlformats.org/officeDocument/2006/relationships/hyperlink" Target="https://plantmarket.ru/katalog/5/klematis-the-bride/" TargetMode="External"/><Relationship Id="rId367" Type="http://schemas.openxmlformats.org/officeDocument/2006/relationships/hyperlink" Target="https://disk.yandex.ru/i/tKrQ2jBhk68IdA" TargetMode="External"/><Relationship Id="rId171" Type="http://schemas.openxmlformats.org/officeDocument/2006/relationships/hyperlink" Target="https://plantmarket.ru/katalog/5/klematis-eriostemon/" TargetMode="External"/><Relationship Id="rId227" Type="http://schemas.openxmlformats.org/officeDocument/2006/relationships/hyperlink" Target="https://plantmarket.ru/katalog/5/klematis-juuli/" TargetMode="External"/><Relationship Id="rId269" Type="http://schemas.openxmlformats.org/officeDocument/2006/relationships/hyperlink" Target="https://plantmarket.ru/katalog/5/klematis-paola/" TargetMode="External"/><Relationship Id="rId33" Type="http://schemas.openxmlformats.org/officeDocument/2006/relationships/hyperlink" Target="https://plantmarket.ru/katalog/5/klematis-green-passion/" TargetMode="External"/><Relationship Id="rId129" Type="http://schemas.openxmlformats.org/officeDocument/2006/relationships/hyperlink" Target="https://plantmarket.ru/katalog/5/klematis-asao/" TargetMode="External"/><Relationship Id="rId280" Type="http://schemas.openxmlformats.org/officeDocument/2006/relationships/hyperlink" Target="https://plantmarket.ru/katalog/5/klematis-prince-charles/" TargetMode="External"/><Relationship Id="rId336" Type="http://schemas.openxmlformats.org/officeDocument/2006/relationships/hyperlink" Target="https://plantmarket.ru/katalog/5/klematis-victoria/" TargetMode="External"/><Relationship Id="rId75" Type="http://schemas.openxmlformats.org/officeDocument/2006/relationships/hyperlink" Target="https://plantmarket.ru/katalog/5/klematis-pink-passion/" TargetMode="External"/><Relationship Id="rId140" Type="http://schemas.openxmlformats.org/officeDocument/2006/relationships/hyperlink" Target="https://plantmarket.ru/katalog/5/klematis-blue-angel/" TargetMode="External"/><Relationship Id="rId182" Type="http://schemas.openxmlformats.org/officeDocument/2006/relationships/hyperlink" Target="https://plantmarket.ru/katalog/5/klematis-floris-v/" TargetMode="External"/><Relationship Id="rId378" Type="http://schemas.openxmlformats.org/officeDocument/2006/relationships/hyperlink" Target="https://disk.yandex.ru/i/qF9rDeEGarTpXQ" TargetMode="External"/><Relationship Id="rId6" Type="http://schemas.openxmlformats.org/officeDocument/2006/relationships/hyperlink" Target="https://plantmarket.ru/katalog/5/klematis-ashva/" TargetMode="External"/><Relationship Id="rId238" Type="http://schemas.openxmlformats.org/officeDocument/2006/relationships/hyperlink" Target="https://plantmarket.ru/katalog/5/klematis-little-mermaid/" TargetMode="External"/><Relationship Id="rId291" Type="http://schemas.openxmlformats.org/officeDocument/2006/relationships/hyperlink" Target="https://plantmarket.ru/katalog/5/klematis-rasputin/" TargetMode="External"/><Relationship Id="rId305" Type="http://schemas.openxmlformats.org/officeDocument/2006/relationships/hyperlink" Target="https://plantmarket.ru/katalog/5/klematis-rubra/" TargetMode="External"/><Relationship Id="rId347" Type="http://schemas.openxmlformats.org/officeDocument/2006/relationships/hyperlink" Target="https://plantmarket.ru/katalog/5/klematis-vyvyan-pennell/" TargetMode="External"/><Relationship Id="rId44" Type="http://schemas.openxmlformats.org/officeDocument/2006/relationships/hyperlink" Target="https://plantmarket.ru/katalog/5/klematis-john-howells/" TargetMode="External"/><Relationship Id="rId86" Type="http://schemas.openxmlformats.org/officeDocument/2006/relationships/hyperlink" Target="https://plantmarket.ru/katalog/5/klematis-rhapsody/" TargetMode="External"/><Relationship Id="rId151" Type="http://schemas.openxmlformats.org/officeDocument/2006/relationships/hyperlink" Target="https://plantmarket.ru/katalog/5/klematis-comtesse-de-bouchaud/" TargetMode="External"/><Relationship Id="rId193" Type="http://schemas.openxmlformats.org/officeDocument/2006/relationships/hyperlink" Target="https://plantmarket.ru/katalog/5/klematis-hagley-hybrid/" TargetMode="External"/><Relationship Id="rId207" Type="http://schemas.openxmlformats.org/officeDocument/2006/relationships/hyperlink" Target="https://plantmarket.ru/katalog/5/klematis-huldine/" TargetMode="External"/><Relationship Id="rId249" Type="http://schemas.openxmlformats.org/officeDocument/2006/relationships/hyperlink" Target="https://plantmarket.ru/katalog/5/klematis-miss-bateman/" TargetMode="External"/><Relationship Id="rId13" Type="http://schemas.openxmlformats.org/officeDocument/2006/relationships/hyperlink" Target="https://plantmarket.ru/katalog/5/klematis-blue-belle/" TargetMode="External"/><Relationship Id="rId109" Type="http://schemas.openxmlformats.org/officeDocument/2006/relationships/hyperlink" Target="https://plantmarket.ru/katalog/5/klematis-warszawska-nike/" TargetMode="External"/><Relationship Id="rId260" Type="http://schemas.openxmlformats.org/officeDocument/2006/relationships/hyperlink" Target="https://plantmarket.ru/katalog/5/klematis-myosotis/" TargetMode="External"/><Relationship Id="rId316" Type="http://schemas.openxmlformats.org/officeDocument/2006/relationships/hyperlink" Target="https://plantmarket.ru/katalog/5/klematis-stasik/" TargetMode="External"/><Relationship Id="rId55" Type="http://schemas.openxmlformats.org/officeDocument/2006/relationships/hyperlink" Target="https://plantmarket.ru/katalog/5/klematis-madame-le-coultre/" TargetMode="External"/><Relationship Id="rId97" Type="http://schemas.openxmlformats.org/officeDocument/2006/relationships/hyperlink" Target="https://plantmarket.ru/katalog/5/klematis-sunset/" TargetMode="External"/><Relationship Id="rId120" Type="http://schemas.openxmlformats.org/officeDocument/2006/relationships/hyperlink" Target="https://plantmarket.ru/katalog/5/klematis-aljonushka/" TargetMode="External"/><Relationship Id="rId358" Type="http://schemas.openxmlformats.org/officeDocument/2006/relationships/hyperlink" Target="https://plantmarket.ru/katalog/5/klematis-william-kennett/" TargetMode="External"/><Relationship Id="rId162" Type="http://schemas.openxmlformats.org/officeDocument/2006/relationships/hyperlink" Target="https://plantmarket.ru/katalog/5/klematis-diamond-ball/" TargetMode="External"/><Relationship Id="rId218" Type="http://schemas.openxmlformats.org/officeDocument/2006/relationships/hyperlink" Target="https://plantmarket.ru/katalog/5/klematis-james-mason/" TargetMode="External"/><Relationship Id="rId271" Type="http://schemas.openxmlformats.org/officeDocument/2006/relationships/hyperlink" Target="https://plantmarket.ru/katalog/5/klematis-paul-farge/" TargetMode="External"/><Relationship Id="rId24" Type="http://schemas.openxmlformats.org/officeDocument/2006/relationships/hyperlink" Target="https://plantmarket.ru/katalog/5/klematis-duchess-of-albany/" TargetMode="External"/><Relationship Id="rId66" Type="http://schemas.openxmlformats.org/officeDocument/2006/relationships/hyperlink" Target="https://plantmarket.ru/katalog/5/klematis-new-love/" TargetMode="External"/><Relationship Id="rId131" Type="http://schemas.openxmlformats.org/officeDocument/2006/relationships/hyperlink" Target="https://plantmarket.ru/katalog/5/klematis-ashva/" TargetMode="External"/><Relationship Id="rId327" Type="http://schemas.openxmlformats.org/officeDocument/2006/relationships/hyperlink" Target="https://plantmarket.ru/katalog/5/klematis-the-president/" TargetMode="External"/><Relationship Id="rId369" Type="http://schemas.openxmlformats.org/officeDocument/2006/relationships/hyperlink" Target="https://disk.yandex.ru/i/LVIVDl5ieSV2fw" TargetMode="External"/><Relationship Id="rId173" Type="http://schemas.openxmlformats.org/officeDocument/2006/relationships/hyperlink" Target="https://plantmarket.ru/katalog/5/klematis-ernest-markham/" TargetMode="External"/><Relationship Id="rId229" Type="http://schemas.openxmlformats.org/officeDocument/2006/relationships/hyperlink" Target="https://plantmarket.ru/katalog/5/klematis-kaiser/" TargetMode="External"/><Relationship Id="rId380" Type="http://schemas.openxmlformats.org/officeDocument/2006/relationships/drawing" Target="../drawings/drawing1.xml"/><Relationship Id="rId240" Type="http://schemas.openxmlformats.org/officeDocument/2006/relationships/hyperlink" Target="https://plantmarket.ru/katalog/5/klematis-love-jewelry/" TargetMode="External"/><Relationship Id="rId35" Type="http://schemas.openxmlformats.org/officeDocument/2006/relationships/hyperlink" Target="https://plantmarket.ru/katalog/5/klematis-h-f-young/" TargetMode="External"/><Relationship Id="rId77" Type="http://schemas.openxmlformats.org/officeDocument/2006/relationships/hyperlink" Target="https://plantmarket.ru/katalog/5/klematis-prince-charles/" TargetMode="External"/><Relationship Id="rId100" Type="http://schemas.openxmlformats.org/officeDocument/2006/relationships/hyperlink" Target="https://plantmarket.ru/katalog/5/klematis-super-nova/" TargetMode="External"/><Relationship Id="rId282" Type="http://schemas.openxmlformats.org/officeDocument/2006/relationships/hyperlink" Target="https://plantmarket.ru/katalog/5/klematis-princess-diana/" TargetMode="External"/><Relationship Id="rId338" Type="http://schemas.openxmlformats.org/officeDocument/2006/relationships/hyperlink" Target="https://plantmarket.ru/katalog/5/klematis-ville-de-lyon/" TargetMode="External"/><Relationship Id="rId8" Type="http://schemas.openxmlformats.org/officeDocument/2006/relationships/hyperlink" Target="https://plantmarket.ru/katalog/5/klematis-baby-star/" TargetMode="External"/><Relationship Id="rId142" Type="http://schemas.openxmlformats.org/officeDocument/2006/relationships/hyperlink" Target="https://plantmarket.ru/katalog/5/klematis-blue-light/" TargetMode="External"/><Relationship Id="rId184" Type="http://schemas.openxmlformats.org/officeDocument/2006/relationships/hyperlink" Target="https://plantmarket.ru/katalog/5/klematis-forever-friends/" TargetMode="External"/><Relationship Id="rId251" Type="http://schemas.openxmlformats.org/officeDocument/2006/relationships/hyperlink" Target="https://plantmarket.ru/katalog/5/klematis-moonlight/" TargetMode="External"/><Relationship Id="rId46" Type="http://schemas.openxmlformats.org/officeDocument/2006/relationships/hyperlink" Target="https://plantmarket.ru/katalog/5/klematis-justa/" TargetMode="External"/><Relationship Id="rId293" Type="http://schemas.openxmlformats.org/officeDocument/2006/relationships/hyperlink" Target="https://plantmarket.ru/katalog/5/klematis-red-pearl/" TargetMode="External"/><Relationship Id="rId307" Type="http://schemas.openxmlformats.org/officeDocument/2006/relationships/hyperlink" Target="https://plantmarket.ru/katalog/5/klematis-sea-breeze/" TargetMode="External"/><Relationship Id="rId349" Type="http://schemas.openxmlformats.org/officeDocument/2006/relationships/hyperlink" Target="https://plantmarket.ru/katalog/5/klematis-walter-pennell/" TargetMode="External"/><Relationship Id="rId88" Type="http://schemas.openxmlformats.org/officeDocument/2006/relationships/hyperlink" Target="https://plantmarket.ru/katalog/5/klematis-rouge-cardinal/" TargetMode="External"/><Relationship Id="rId111" Type="http://schemas.openxmlformats.org/officeDocument/2006/relationships/hyperlink" Target="https://plantmarket.ru/katalog/5/klematis-westerplatte/" TargetMode="External"/><Relationship Id="rId153" Type="http://schemas.openxmlformats.org/officeDocument/2006/relationships/hyperlink" Target="https://plantmarket.ru/katalog/5/klematis-cragside/" TargetMode="External"/><Relationship Id="rId195" Type="http://schemas.openxmlformats.org/officeDocument/2006/relationships/hyperlink" Target="https://plantmarket.ru/katalog/5/klematis-hagley-hybrid/" TargetMode="External"/><Relationship Id="rId209" Type="http://schemas.openxmlformats.org/officeDocument/2006/relationships/hyperlink" Target="https://plantmarket.ru/katalog/5/klematis-i-am-lady-q/" TargetMode="External"/><Relationship Id="rId360" Type="http://schemas.openxmlformats.org/officeDocument/2006/relationships/hyperlink" Target="https://plantmarket.ru/katalog/5/klematis-xerxes/" TargetMode="External"/><Relationship Id="rId220" Type="http://schemas.openxmlformats.org/officeDocument/2006/relationships/hyperlink" Target="https://plantmarket.ru/katalog/5/klematis-jenny/" TargetMode="External"/><Relationship Id="rId15" Type="http://schemas.openxmlformats.org/officeDocument/2006/relationships/hyperlink" Target="https://plantmarket.ru/katalog/5/klematis-blue-pirouette/" TargetMode="External"/><Relationship Id="rId57" Type="http://schemas.openxmlformats.org/officeDocument/2006/relationships/hyperlink" Target="https://plantmarket.ru/katalog/5/klematis-margaret-hunt/" TargetMode="External"/><Relationship Id="rId262" Type="http://schemas.openxmlformats.org/officeDocument/2006/relationships/hyperlink" Target="https://plantmarket.ru/katalog/5/klematis-nelly-moser/" TargetMode="External"/><Relationship Id="rId318" Type="http://schemas.openxmlformats.org/officeDocument/2006/relationships/hyperlink" Target="https://plantmarket.ru/katalog/5/klematis-sunny-sky/" TargetMode="External"/><Relationship Id="rId99" Type="http://schemas.openxmlformats.org/officeDocument/2006/relationships/hyperlink" Target="https://plantmarket.ru/katalog/5/klematis-super-night/" TargetMode="External"/><Relationship Id="rId122" Type="http://schemas.openxmlformats.org/officeDocument/2006/relationships/hyperlink" Target="https://plantmarket.ru/katalog/5/klematis-andromeda/" TargetMode="External"/><Relationship Id="rId164" Type="http://schemas.openxmlformats.org/officeDocument/2006/relationships/hyperlink" Target="https://plantmarket.ru/katalog/5/klematis-dr-ruppel/" TargetMode="External"/><Relationship Id="rId371" Type="http://schemas.openxmlformats.org/officeDocument/2006/relationships/hyperlink" Target="https://disk.yandex.ru/i/pG6-Aww3b0iLu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655D3-E4F0-474B-A9D9-74D91761C871}">
  <sheetPr codeName="Лист14" filterMode="1"/>
  <dimension ref="A1:AB435"/>
  <sheetViews>
    <sheetView tabSelected="1" zoomScaleNormal="100" workbookViewId="0">
      <selection activeCell="J24" sqref="J24"/>
    </sheetView>
  </sheetViews>
  <sheetFormatPr defaultColWidth="10.7265625" defaultRowHeight="14" outlineLevelCol="1"/>
  <cols>
    <col min="1" max="1" width="10.54296875" style="123" customWidth="1"/>
    <col min="2" max="2" width="11.7265625" style="1" hidden="1" customWidth="1" outlineLevel="1"/>
    <col min="3" max="3" width="22.7265625" style="1" hidden="1" customWidth="1" outlineLevel="1"/>
    <col min="4" max="4" width="7.7265625" style="108" customWidth="1" collapsed="1"/>
    <col min="5" max="5" width="33.36328125" style="1" customWidth="1"/>
    <col min="6" max="6" width="8.26953125" style="1" customWidth="1"/>
    <col min="7" max="7" width="13.26953125" style="1" customWidth="1"/>
    <col min="8" max="8" width="9.81640625" style="1" customWidth="1"/>
    <col min="9" max="9" width="10.26953125" style="2" customWidth="1"/>
    <col min="10" max="10" width="9.7265625" style="1" customWidth="1"/>
    <col min="11" max="11" width="12.7265625" style="2" customWidth="1"/>
    <col min="12" max="12" width="9.1796875" style="2" customWidth="1"/>
    <col min="13" max="13" width="19.1796875" style="2" customWidth="1"/>
    <col min="14" max="14" width="9.81640625" style="1" customWidth="1"/>
    <col min="15" max="15" width="16.7265625" style="2" customWidth="1"/>
    <col min="16" max="16" width="21.26953125" style="2" customWidth="1"/>
    <col min="17" max="17" width="14.7265625" style="1" customWidth="1"/>
    <col min="18" max="18" width="6.7265625" style="2" customWidth="1"/>
    <col min="19" max="19" width="6" style="1" customWidth="1"/>
    <col min="20" max="16384" width="10.7265625" style="1"/>
  </cols>
  <sheetData>
    <row r="1" spans="1:18" ht="19.5" customHeight="1">
      <c r="A1" s="168">
        <v>44956</v>
      </c>
      <c r="O1" s="3"/>
      <c r="P1" s="4"/>
    </row>
    <row r="2" spans="1:18" s="6" customFormat="1" ht="48" customHeight="1">
      <c r="A2" s="169"/>
      <c r="D2" s="108"/>
      <c r="E2" s="7"/>
      <c r="G2" s="102"/>
      <c r="H2" s="102" t="s">
        <v>0</v>
      </c>
      <c r="I2" s="102"/>
      <c r="J2" s="102"/>
      <c r="K2" s="102"/>
      <c r="L2" s="102"/>
      <c r="M2" s="102"/>
      <c r="N2" s="102"/>
      <c r="O2" s="102"/>
      <c r="P2" s="7"/>
      <c r="Q2" s="7"/>
      <c r="R2" s="5"/>
    </row>
    <row r="3" spans="1:18" s="6" customFormat="1" ht="15" customHeight="1">
      <c r="A3" s="169"/>
      <c r="D3" s="108"/>
      <c r="E3" s="7"/>
      <c r="F3" s="7"/>
      <c r="G3" s="7"/>
      <c r="H3" s="7"/>
      <c r="I3" s="8"/>
      <c r="J3" s="9" t="s">
        <v>1</v>
      </c>
      <c r="L3" s="9"/>
      <c r="M3" s="9"/>
      <c r="N3" s="9"/>
      <c r="O3" s="10"/>
      <c r="P3" s="7"/>
      <c r="Q3" s="7"/>
      <c r="R3" s="5"/>
    </row>
    <row r="4" spans="1:18" s="6" customFormat="1" ht="15" customHeight="1">
      <c r="A4" s="169"/>
      <c r="D4" s="108"/>
      <c r="E4" s="7"/>
      <c r="F4" s="7"/>
      <c r="G4" s="7"/>
      <c r="H4" s="111" t="s">
        <v>2</v>
      </c>
      <c r="I4" s="111"/>
      <c r="J4" s="111"/>
      <c r="K4" s="111"/>
      <c r="L4" s="11"/>
      <c r="M4" s="11"/>
      <c r="N4" s="11"/>
      <c r="O4" s="11"/>
      <c r="P4" s="7"/>
      <c r="Q4" s="7"/>
      <c r="R4" s="5"/>
    </row>
    <row r="5" spans="1:18" s="6" customFormat="1" ht="15" customHeight="1">
      <c r="A5" s="169"/>
      <c r="D5" s="108"/>
      <c r="E5" s="7"/>
      <c r="F5" s="7"/>
      <c r="G5" s="7"/>
      <c r="H5" s="7"/>
      <c r="I5" s="8"/>
      <c r="J5" s="12" t="s">
        <v>3</v>
      </c>
      <c r="K5" s="13" t="s">
        <v>1408</v>
      </c>
      <c r="P5" s="7" t="s">
        <v>4</v>
      </c>
      <c r="Q5" s="7" t="s">
        <v>4</v>
      </c>
      <c r="R5" s="5"/>
    </row>
    <row r="6" spans="1:18" s="6" customFormat="1" ht="15" customHeight="1">
      <c r="A6" s="169"/>
      <c r="D6" s="108"/>
      <c r="E6" s="7"/>
      <c r="F6" s="7"/>
      <c r="G6" s="7"/>
      <c r="H6" s="7"/>
      <c r="I6" s="8"/>
      <c r="K6" s="12"/>
      <c r="L6" s="14"/>
      <c r="N6" s="7"/>
      <c r="Q6" s="7"/>
      <c r="R6" s="5"/>
    </row>
    <row r="7" spans="1:18">
      <c r="A7" s="165"/>
      <c r="D7" s="15" t="s">
        <v>5</v>
      </c>
      <c r="I7" s="1"/>
      <c r="M7" s="16">
        <v>81</v>
      </c>
      <c r="N7" s="17" t="s">
        <v>6</v>
      </c>
      <c r="Q7" s="2"/>
      <c r="R7" s="1" t="s">
        <v>4</v>
      </c>
    </row>
    <row r="8" spans="1:18">
      <c r="A8" s="165"/>
      <c r="D8" s="1" t="s">
        <v>1280</v>
      </c>
      <c r="F8" s="15"/>
      <c r="G8" s="18"/>
      <c r="H8" s="18"/>
      <c r="J8" s="18"/>
      <c r="M8" s="20">
        <f>SUM(J24:J146)</f>
        <v>0</v>
      </c>
      <c r="N8" s="21" t="s">
        <v>7</v>
      </c>
      <c r="Q8" s="2"/>
      <c r="R8" s="1"/>
    </row>
    <row r="9" spans="1:18">
      <c r="A9" s="165"/>
      <c r="D9" s="1" t="s">
        <v>1347</v>
      </c>
      <c r="F9" s="22"/>
      <c r="G9" s="18"/>
      <c r="H9" s="18"/>
      <c r="J9" s="18"/>
      <c r="M9" s="20">
        <f>SUM(J148:J428)</f>
        <v>0</v>
      </c>
      <c r="N9" s="21" t="s">
        <v>8</v>
      </c>
      <c r="Q9" s="2"/>
      <c r="R9" s="1"/>
    </row>
    <row r="10" spans="1:18">
      <c r="A10" s="165"/>
      <c r="D10" s="15" t="s">
        <v>9</v>
      </c>
      <c r="H10" s="18"/>
      <c r="J10" s="18"/>
      <c r="M10" s="23">
        <f>SUM(K23:K428)</f>
        <v>0</v>
      </c>
      <c r="N10" s="21" t="s">
        <v>10</v>
      </c>
      <c r="Q10" s="2"/>
      <c r="R10" s="1"/>
    </row>
    <row r="11" spans="1:18">
      <c r="A11" s="165"/>
      <c r="D11" s="1" t="s">
        <v>11</v>
      </c>
      <c r="E11" s="22" t="s">
        <v>12</v>
      </c>
      <c r="H11" s="18"/>
      <c r="J11" s="18"/>
      <c r="M11" s="24" t="str">
        <f>IF(M10&gt;=6000,"-5%",IF(M10&gt;=4000,"-4%",IF(M10&gt;=3000,"-3%",IF(M10&gt;=1500,"-2%",IF(M10&gt;=1000,"-1%",IF(M10&gt;=500,"0%",IF(M10&gt;0,"+10%","-     %")))))))</f>
        <v>-     %</v>
      </c>
      <c r="N11" s="21" t="s">
        <v>13</v>
      </c>
      <c r="Q11" s="2"/>
      <c r="R11" s="1"/>
    </row>
    <row r="12" spans="1:18" ht="15" customHeight="1">
      <c r="A12" s="165"/>
      <c r="D12" s="1"/>
      <c r="E12" s="15" t="s">
        <v>14</v>
      </c>
      <c r="H12" s="18"/>
      <c r="J12" s="18"/>
      <c r="M12" s="25">
        <f>IF(M10&gt;=6000,M10*0.95,IF(M10&gt;=4000,M10*0.96,IF(M10&gt;=3000,M10*0.97,IF(M10&gt;=1500,M10*0.98,IF(M10&gt;=1000,M10*0.99,IF(M10&gt;=500,M10,IF(M10&gt;0,M10*1.1,M10)))))))</f>
        <v>0</v>
      </c>
      <c r="N12" s="21" t="s">
        <v>15</v>
      </c>
      <c r="Q12" s="2"/>
      <c r="R12" s="1"/>
    </row>
    <row r="13" spans="1:18" ht="15" customHeight="1">
      <c r="A13" s="165"/>
      <c r="D13" s="1"/>
      <c r="E13" s="15" t="s">
        <v>16</v>
      </c>
      <c r="H13" s="18"/>
      <c r="J13" s="18"/>
      <c r="M13" s="26">
        <f>M12*M7</f>
        <v>0</v>
      </c>
      <c r="N13" s="21" t="s">
        <v>15</v>
      </c>
      <c r="Q13" s="2"/>
      <c r="R13" s="1"/>
    </row>
    <row r="14" spans="1:18" ht="15" customHeight="1">
      <c r="A14" s="165"/>
      <c r="D14" s="1" t="s">
        <v>17</v>
      </c>
      <c r="E14" s="1" t="s">
        <v>18</v>
      </c>
      <c r="H14" s="18"/>
      <c r="J14" s="18"/>
      <c r="N14" s="27"/>
      <c r="O14" s="28"/>
    </row>
    <row r="15" spans="1:18">
      <c r="A15" s="165"/>
      <c r="D15" s="1"/>
      <c r="E15" s="22" t="s">
        <v>19</v>
      </c>
      <c r="G15" s="18"/>
      <c r="H15" s="18"/>
      <c r="N15" s="27"/>
      <c r="O15" s="29"/>
    </row>
    <row r="16" spans="1:18">
      <c r="A16" s="165"/>
      <c r="D16" s="30" t="s">
        <v>20</v>
      </c>
      <c r="N16" s="19"/>
      <c r="O16" s="19"/>
      <c r="P16" s="21"/>
      <c r="Q16" s="21"/>
    </row>
    <row r="17" spans="1:18">
      <c r="A17" s="165"/>
      <c r="D17" s="1" t="s">
        <v>21</v>
      </c>
      <c r="J17" s="18"/>
      <c r="N17" s="19"/>
      <c r="O17" s="19"/>
      <c r="P17" s="21"/>
      <c r="Q17" s="21"/>
    </row>
    <row r="18" spans="1:18">
      <c r="A18" s="165"/>
      <c r="D18" s="15" t="s">
        <v>22</v>
      </c>
      <c r="J18" s="18"/>
      <c r="N18" s="19"/>
      <c r="O18" s="19"/>
      <c r="P18" s="21"/>
      <c r="Q18" s="21"/>
    </row>
    <row r="19" spans="1:18" ht="14.5">
      <c r="A19" s="203"/>
      <c r="D19" s="1" t="s">
        <v>857</v>
      </c>
      <c r="J19" s="18"/>
      <c r="N19" s="19"/>
      <c r="O19" s="19"/>
      <c r="P19" s="21"/>
      <c r="Q19" s="21"/>
    </row>
    <row r="20" spans="1:18" s="101" customFormat="1" ht="75" customHeight="1">
      <c r="A20" s="165"/>
      <c r="C20" s="105"/>
      <c r="D20" s="112" t="s">
        <v>1281</v>
      </c>
      <c r="E20" s="112"/>
      <c r="F20" s="112"/>
      <c r="G20" s="112"/>
      <c r="H20" s="112"/>
      <c r="I20" s="112"/>
      <c r="J20" s="112"/>
      <c r="K20" s="112"/>
      <c r="L20" s="112"/>
      <c r="M20" s="107"/>
      <c r="N20" s="106"/>
    </row>
    <row r="21" spans="1:18" ht="17.25" customHeight="1">
      <c r="A21" s="164">
        <v>44964</v>
      </c>
      <c r="F21" s="18"/>
      <c r="G21" s="18"/>
      <c r="H21" s="18"/>
      <c r="I21" s="31"/>
      <c r="J21" s="18"/>
      <c r="O21" s="32"/>
      <c r="P21" s="32"/>
    </row>
    <row r="22" spans="1:18" s="37" customFormat="1" ht="45" customHeight="1">
      <c r="A22" s="167" t="s">
        <v>1410</v>
      </c>
      <c r="B22" s="166" t="s">
        <v>23</v>
      </c>
      <c r="C22" s="33"/>
      <c r="D22" s="109"/>
      <c r="E22" s="34" t="s">
        <v>24</v>
      </c>
      <c r="F22" s="33" t="s">
        <v>25</v>
      </c>
      <c r="G22" s="33"/>
      <c r="H22" s="35" t="s">
        <v>26</v>
      </c>
      <c r="I22" s="33" t="s">
        <v>27</v>
      </c>
      <c r="J22" s="34" t="s">
        <v>28</v>
      </c>
      <c r="K22" s="33" t="s">
        <v>29</v>
      </c>
      <c r="L22" s="33" t="s">
        <v>30</v>
      </c>
      <c r="M22" s="33" t="s">
        <v>1355</v>
      </c>
      <c r="N22" s="33" t="s">
        <v>31</v>
      </c>
      <c r="O22" s="34" t="s">
        <v>32</v>
      </c>
      <c r="P22" s="33" t="s">
        <v>33</v>
      </c>
      <c r="Q22" s="33" t="s">
        <v>34</v>
      </c>
      <c r="R22" s="36"/>
    </row>
    <row r="23" spans="1:18" s="45" customFormat="1" ht="15.5">
      <c r="A23" s="170"/>
      <c r="B23" s="38" t="s">
        <v>35</v>
      </c>
      <c r="C23" s="39"/>
      <c r="D23" s="39"/>
      <c r="E23" s="40" t="s">
        <v>1254</v>
      </c>
      <c r="F23" s="41"/>
      <c r="G23" s="41"/>
      <c r="H23" s="41"/>
      <c r="I23" s="39"/>
      <c r="J23" s="42"/>
      <c r="K23" s="38"/>
      <c r="L23" s="39"/>
      <c r="M23" s="39"/>
      <c r="N23" s="39"/>
      <c r="O23" s="41"/>
      <c r="P23" s="43"/>
      <c r="Q23" s="44"/>
    </row>
    <row r="24" spans="1:18" s="45" customFormat="1" ht="14.5">
      <c r="A24" s="204" t="s">
        <v>1411</v>
      </c>
      <c r="B24" s="171" t="s">
        <v>309</v>
      </c>
      <c r="C24" s="172" t="s">
        <v>310</v>
      </c>
      <c r="D24" s="207" t="s">
        <v>1348</v>
      </c>
      <c r="E24" s="173" t="s">
        <v>311</v>
      </c>
      <c r="F24" s="174" t="s">
        <v>39</v>
      </c>
      <c r="G24" s="175"/>
      <c r="H24" s="176">
        <v>5.7299999999999995</v>
      </c>
      <c r="I24" s="177">
        <v>20</v>
      </c>
      <c r="J24" s="178"/>
      <c r="K24" s="179">
        <f>H24*J24</f>
        <v>0</v>
      </c>
      <c r="L24" s="180" t="s">
        <v>1042</v>
      </c>
      <c r="M24" s="180" t="s">
        <v>1356</v>
      </c>
      <c r="N24" s="180">
        <v>250</v>
      </c>
      <c r="O24" s="180" t="s">
        <v>1108</v>
      </c>
      <c r="P24" s="181" t="s">
        <v>122</v>
      </c>
      <c r="Q24" s="180" t="s">
        <v>1119</v>
      </c>
      <c r="R24" s="45" t="s">
        <v>4</v>
      </c>
    </row>
    <row r="25" spans="1:18" s="136" customFormat="1" ht="14.5" hidden="1">
      <c r="A25" s="204" t="s">
        <v>1409</v>
      </c>
      <c r="B25" s="124" t="s">
        <v>36</v>
      </c>
      <c r="C25" s="125" t="s">
        <v>37</v>
      </c>
      <c r="D25" s="126" t="s">
        <v>1348</v>
      </c>
      <c r="E25" s="127" t="s">
        <v>38</v>
      </c>
      <c r="F25" s="128" t="s">
        <v>39</v>
      </c>
      <c r="G25" s="128"/>
      <c r="H25" s="129">
        <v>4.51</v>
      </c>
      <c r="I25" s="130">
        <v>20</v>
      </c>
      <c r="J25" s="131"/>
      <c r="K25" s="132">
        <f t="shared" ref="K25:K88" si="0">H25*J25</f>
        <v>0</v>
      </c>
      <c r="L25" s="133" t="s">
        <v>1042</v>
      </c>
      <c r="M25" s="134"/>
      <c r="N25" s="133" t="s">
        <v>1046</v>
      </c>
      <c r="O25" s="133" t="s">
        <v>1047</v>
      </c>
      <c r="P25" s="135" t="s">
        <v>40</v>
      </c>
      <c r="Q25" s="133" t="s">
        <v>1115</v>
      </c>
      <c r="R25" s="136" t="s">
        <v>4</v>
      </c>
    </row>
    <row r="26" spans="1:18" s="136" customFormat="1" ht="14.5" hidden="1">
      <c r="A26" s="204" t="s">
        <v>1409</v>
      </c>
      <c r="B26" s="124" t="s">
        <v>41</v>
      </c>
      <c r="C26" s="125" t="s">
        <v>42</v>
      </c>
      <c r="D26" s="126" t="s">
        <v>1348</v>
      </c>
      <c r="E26" s="127" t="s">
        <v>43</v>
      </c>
      <c r="F26" s="128" t="s">
        <v>39</v>
      </c>
      <c r="G26" s="128"/>
      <c r="H26" s="129">
        <v>4.21</v>
      </c>
      <c r="I26" s="130">
        <v>20</v>
      </c>
      <c r="J26" s="131"/>
      <c r="K26" s="132">
        <f t="shared" si="0"/>
        <v>0</v>
      </c>
      <c r="L26" s="133" t="s">
        <v>1042</v>
      </c>
      <c r="M26" s="134"/>
      <c r="N26" s="133" t="s">
        <v>1048</v>
      </c>
      <c r="O26" s="133" t="s">
        <v>1049</v>
      </c>
      <c r="P26" s="135" t="s">
        <v>147</v>
      </c>
      <c r="Q26" s="133" t="s">
        <v>1116</v>
      </c>
      <c r="R26" s="136" t="s">
        <v>4</v>
      </c>
    </row>
    <row r="27" spans="1:18" s="136" customFormat="1" ht="14.5" hidden="1">
      <c r="A27" s="204" t="s">
        <v>1409</v>
      </c>
      <c r="B27" s="124" t="s">
        <v>46</v>
      </c>
      <c r="C27" s="125" t="s">
        <v>47</v>
      </c>
      <c r="D27" s="126" t="s">
        <v>1348</v>
      </c>
      <c r="E27" s="127" t="s">
        <v>48</v>
      </c>
      <c r="F27" s="128" t="s">
        <v>39</v>
      </c>
      <c r="G27" s="128"/>
      <c r="H27" s="129">
        <v>5.37</v>
      </c>
      <c r="I27" s="130">
        <v>20</v>
      </c>
      <c r="J27" s="131"/>
      <c r="K27" s="132">
        <f t="shared" si="0"/>
        <v>0</v>
      </c>
      <c r="L27" s="133" t="s">
        <v>1042</v>
      </c>
      <c r="M27" s="134" t="s">
        <v>1357</v>
      </c>
      <c r="N27" s="133" t="s">
        <v>1050</v>
      </c>
      <c r="O27" s="133" t="s">
        <v>1051</v>
      </c>
      <c r="P27" s="135" t="s">
        <v>147</v>
      </c>
      <c r="Q27" s="133" t="s">
        <v>1117</v>
      </c>
      <c r="R27" s="136" t="s">
        <v>4</v>
      </c>
    </row>
    <row r="28" spans="1:18" s="136" customFormat="1" ht="14.5" hidden="1">
      <c r="A28" s="204" t="s">
        <v>1409</v>
      </c>
      <c r="B28" s="124" t="s">
        <v>858</v>
      </c>
      <c r="C28" s="125" t="s">
        <v>979</v>
      </c>
      <c r="D28" s="137"/>
      <c r="E28" s="138" t="s">
        <v>1144</v>
      </c>
      <c r="F28" s="139" t="s">
        <v>39</v>
      </c>
      <c r="G28" s="128"/>
      <c r="H28" s="129">
        <v>5.6099999999999994</v>
      </c>
      <c r="I28" s="130">
        <v>20</v>
      </c>
      <c r="J28" s="131"/>
      <c r="K28" s="132">
        <f t="shared" si="0"/>
        <v>0</v>
      </c>
      <c r="L28" s="133" t="s">
        <v>1042</v>
      </c>
      <c r="M28" s="134" t="s">
        <v>1358</v>
      </c>
      <c r="N28" s="133" t="s">
        <v>1048</v>
      </c>
      <c r="O28" s="133" t="s">
        <v>1052</v>
      </c>
      <c r="P28" s="135" t="s">
        <v>189</v>
      </c>
      <c r="Q28" s="133" t="s">
        <v>1117</v>
      </c>
      <c r="R28" s="136" t="s">
        <v>4</v>
      </c>
    </row>
    <row r="29" spans="1:18" s="136" customFormat="1" ht="14.5" hidden="1">
      <c r="A29" s="204" t="s">
        <v>1409</v>
      </c>
      <c r="B29" s="124" t="s">
        <v>49</v>
      </c>
      <c r="C29" s="125" t="s">
        <v>50</v>
      </c>
      <c r="D29" s="126" t="s">
        <v>1348</v>
      </c>
      <c r="E29" s="127" t="s">
        <v>51</v>
      </c>
      <c r="F29" s="128" t="s">
        <v>39</v>
      </c>
      <c r="G29" s="128"/>
      <c r="H29" s="129">
        <v>4.51</v>
      </c>
      <c r="I29" s="130">
        <v>20</v>
      </c>
      <c r="J29" s="131"/>
      <c r="K29" s="132">
        <f t="shared" si="0"/>
        <v>0</v>
      </c>
      <c r="L29" s="133" t="s">
        <v>1043</v>
      </c>
      <c r="M29" s="134" t="s">
        <v>1359</v>
      </c>
      <c r="N29" s="133" t="s">
        <v>1046</v>
      </c>
      <c r="O29" s="133" t="s">
        <v>1053</v>
      </c>
      <c r="P29" s="135" t="s">
        <v>45</v>
      </c>
      <c r="Q29" s="133" t="s">
        <v>1118</v>
      </c>
      <c r="R29" s="136" t="s">
        <v>4</v>
      </c>
    </row>
    <row r="30" spans="1:18" s="136" customFormat="1" ht="14.5" hidden="1">
      <c r="A30" s="204" t="s">
        <v>1409</v>
      </c>
      <c r="B30" s="124" t="s">
        <v>52</v>
      </c>
      <c r="C30" s="125" t="s">
        <v>53</v>
      </c>
      <c r="D30" s="126" t="s">
        <v>1348</v>
      </c>
      <c r="E30" s="127" t="s">
        <v>54</v>
      </c>
      <c r="F30" s="128" t="s">
        <v>39</v>
      </c>
      <c r="G30" s="128"/>
      <c r="H30" s="129">
        <v>4.21</v>
      </c>
      <c r="I30" s="130">
        <v>20</v>
      </c>
      <c r="J30" s="131"/>
      <c r="K30" s="132">
        <f t="shared" si="0"/>
        <v>0</v>
      </c>
      <c r="L30" s="133" t="s">
        <v>1042</v>
      </c>
      <c r="M30" s="134" t="s">
        <v>1360</v>
      </c>
      <c r="N30" s="133" t="s">
        <v>1048</v>
      </c>
      <c r="O30" s="133" t="s">
        <v>1054</v>
      </c>
      <c r="P30" s="135" t="s">
        <v>45</v>
      </c>
      <c r="Q30" s="133" t="s">
        <v>1117</v>
      </c>
      <c r="R30" s="136" t="s">
        <v>4</v>
      </c>
    </row>
    <row r="31" spans="1:18" s="136" customFormat="1" ht="14.5" hidden="1">
      <c r="A31" s="204" t="s">
        <v>1409</v>
      </c>
      <c r="B31" s="124" t="s">
        <v>55</v>
      </c>
      <c r="C31" s="125" t="s">
        <v>56</v>
      </c>
      <c r="D31" s="126" t="s">
        <v>1348</v>
      </c>
      <c r="E31" s="127" t="s">
        <v>57</v>
      </c>
      <c r="F31" s="128" t="s">
        <v>39</v>
      </c>
      <c r="G31" s="128"/>
      <c r="H31" s="129">
        <v>4.21</v>
      </c>
      <c r="I31" s="130">
        <v>20</v>
      </c>
      <c r="J31" s="131"/>
      <c r="K31" s="132">
        <f t="shared" si="0"/>
        <v>0</v>
      </c>
      <c r="L31" s="133" t="s">
        <v>1042</v>
      </c>
      <c r="M31" s="134" t="s">
        <v>1361</v>
      </c>
      <c r="N31" s="133" t="s">
        <v>1055</v>
      </c>
      <c r="O31" s="133" t="s">
        <v>1054</v>
      </c>
      <c r="P31" s="135" t="s">
        <v>40</v>
      </c>
      <c r="Q31" s="133" t="s">
        <v>1117</v>
      </c>
      <c r="R31" s="136" t="s">
        <v>4</v>
      </c>
    </row>
    <row r="32" spans="1:18" s="136" customFormat="1" ht="14.5" hidden="1">
      <c r="A32" s="204" t="s">
        <v>1409</v>
      </c>
      <c r="B32" s="124" t="s">
        <v>58</v>
      </c>
      <c r="C32" s="125" t="s">
        <v>59</v>
      </c>
      <c r="D32" s="126" t="s">
        <v>1348</v>
      </c>
      <c r="E32" s="127" t="s">
        <v>60</v>
      </c>
      <c r="F32" s="128" t="s">
        <v>39</v>
      </c>
      <c r="G32" s="128"/>
      <c r="H32" s="129">
        <v>5.6099999999999994</v>
      </c>
      <c r="I32" s="130">
        <v>20</v>
      </c>
      <c r="J32" s="131"/>
      <c r="K32" s="132">
        <f t="shared" si="0"/>
        <v>0</v>
      </c>
      <c r="L32" s="133" t="s">
        <v>1043</v>
      </c>
      <c r="M32" s="134" t="s">
        <v>1362</v>
      </c>
      <c r="N32" s="133" t="s">
        <v>1056</v>
      </c>
      <c r="O32" s="133" t="s">
        <v>1054</v>
      </c>
      <c r="P32" s="135" t="s">
        <v>45</v>
      </c>
      <c r="Q32" s="133" t="s">
        <v>1118</v>
      </c>
      <c r="R32" s="136" t="s">
        <v>4</v>
      </c>
    </row>
    <row r="33" spans="1:18" s="45" customFormat="1" ht="14.5">
      <c r="A33" s="204">
        <v>60</v>
      </c>
      <c r="B33" s="171" t="s">
        <v>61</v>
      </c>
      <c r="C33" s="172" t="s">
        <v>62</v>
      </c>
      <c r="D33" s="207" t="s">
        <v>1348</v>
      </c>
      <c r="E33" s="182" t="s">
        <v>63</v>
      </c>
      <c r="F33" s="175" t="s">
        <v>39</v>
      </c>
      <c r="G33" s="175"/>
      <c r="H33" s="176">
        <v>3.88</v>
      </c>
      <c r="I33" s="177">
        <v>20</v>
      </c>
      <c r="J33" s="178"/>
      <c r="K33" s="179">
        <f t="shared" si="0"/>
        <v>0</v>
      </c>
      <c r="L33" s="180" t="s">
        <v>1043</v>
      </c>
      <c r="M33" s="180" t="s">
        <v>1363</v>
      </c>
      <c r="N33" s="180" t="s">
        <v>1046</v>
      </c>
      <c r="O33" s="180" t="s">
        <v>1057</v>
      </c>
      <c r="P33" s="181" t="s">
        <v>45</v>
      </c>
      <c r="Q33" s="180" t="s">
        <v>1118</v>
      </c>
      <c r="R33" s="45" t="s">
        <v>4</v>
      </c>
    </row>
    <row r="34" spans="1:18" s="45" customFormat="1" ht="14.5">
      <c r="A34" s="204" t="s">
        <v>1411</v>
      </c>
      <c r="B34" s="171" t="s">
        <v>859</v>
      </c>
      <c r="C34" s="172" t="s">
        <v>980</v>
      </c>
      <c r="D34" s="207" t="s">
        <v>1348</v>
      </c>
      <c r="E34" s="173" t="s">
        <v>396</v>
      </c>
      <c r="F34" s="174" t="s">
        <v>1041</v>
      </c>
      <c r="G34" s="175"/>
      <c r="H34" s="176">
        <v>3.8</v>
      </c>
      <c r="I34" s="177">
        <v>24</v>
      </c>
      <c r="J34" s="178"/>
      <c r="K34" s="179">
        <f t="shared" si="0"/>
        <v>0</v>
      </c>
      <c r="L34" s="180" t="s">
        <v>1042</v>
      </c>
      <c r="M34" s="180" t="s">
        <v>1364</v>
      </c>
      <c r="N34" s="180" t="s">
        <v>1046</v>
      </c>
      <c r="O34" s="180" t="s">
        <v>1058</v>
      </c>
      <c r="P34" s="181"/>
      <c r="Q34" s="180" t="s">
        <v>1119</v>
      </c>
      <c r="R34" s="45" t="s">
        <v>4</v>
      </c>
    </row>
    <row r="35" spans="1:18" s="136" customFormat="1" ht="14.5" hidden="1">
      <c r="A35" s="204" t="s">
        <v>1409</v>
      </c>
      <c r="B35" s="124" t="s">
        <v>64</v>
      </c>
      <c r="C35" s="125" t="s">
        <v>65</v>
      </c>
      <c r="D35" s="126" t="s">
        <v>1348</v>
      </c>
      <c r="E35" s="127" t="s">
        <v>66</v>
      </c>
      <c r="F35" s="128" t="s">
        <v>39</v>
      </c>
      <c r="G35" s="128"/>
      <c r="H35" s="129">
        <v>4.21</v>
      </c>
      <c r="I35" s="130">
        <v>20</v>
      </c>
      <c r="J35" s="131"/>
      <c r="K35" s="132">
        <f t="shared" si="0"/>
        <v>0</v>
      </c>
      <c r="L35" s="133" t="s">
        <v>1042</v>
      </c>
      <c r="M35" s="134" t="s">
        <v>1365</v>
      </c>
      <c r="N35" s="133" t="s">
        <v>1059</v>
      </c>
      <c r="O35" s="133" t="s">
        <v>1060</v>
      </c>
      <c r="P35" s="135" t="s">
        <v>40</v>
      </c>
      <c r="Q35" s="133" t="s">
        <v>1117</v>
      </c>
      <c r="R35" s="136" t="s">
        <v>4</v>
      </c>
    </row>
    <row r="36" spans="1:18" s="45" customFormat="1" ht="14.5">
      <c r="A36" s="204" t="s">
        <v>1411</v>
      </c>
      <c r="B36" s="171" t="s">
        <v>860</v>
      </c>
      <c r="C36" s="172" t="s">
        <v>981</v>
      </c>
      <c r="D36" s="207" t="s">
        <v>1348</v>
      </c>
      <c r="E36" s="173" t="s">
        <v>67</v>
      </c>
      <c r="F36" s="174" t="s">
        <v>1041</v>
      </c>
      <c r="G36" s="175"/>
      <c r="H36" s="176">
        <v>3.5999999999999996</v>
      </c>
      <c r="I36" s="177">
        <v>24</v>
      </c>
      <c r="J36" s="178"/>
      <c r="K36" s="179">
        <f t="shared" si="0"/>
        <v>0</v>
      </c>
      <c r="L36" s="180" t="s">
        <v>1042</v>
      </c>
      <c r="M36" s="180" t="s">
        <v>1357</v>
      </c>
      <c r="N36" s="180" t="s">
        <v>1061</v>
      </c>
      <c r="O36" s="180" t="s">
        <v>1062</v>
      </c>
      <c r="P36" s="181" t="s">
        <v>1139</v>
      </c>
      <c r="Q36" s="180" t="s">
        <v>1119</v>
      </c>
      <c r="R36" s="45" t="s">
        <v>4</v>
      </c>
    </row>
    <row r="37" spans="1:18" s="45" customFormat="1" ht="14.5">
      <c r="A37" s="204">
        <v>80</v>
      </c>
      <c r="B37" s="171" t="s">
        <v>68</v>
      </c>
      <c r="C37" s="172" t="s">
        <v>69</v>
      </c>
      <c r="D37" s="207" t="s">
        <v>1348</v>
      </c>
      <c r="E37" s="182" t="s">
        <v>70</v>
      </c>
      <c r="F37" s="175" t="s">
        <v>39</v>
      </c>
      <c r="G37" s="175"/>
      <c r="H37" s="176">
        <v>4.51</v>
      </c>
      <c r="I37" s="177">
        <v>20</v>
      </c>
      <c r="J37" s="178"/>
      <c r="K37" s="179">
        <f t="shared" si="0"/>
        <v>0</v>
      </c>
      <c r="L37" s="180" t="s">
        <v>1042</v>
      </c>
      <c r="M37" s="180" t="s">
        <v>1365</v>
      </c>
      <c r="N37" s="180" t="s">
        <v>1046</v>
      </c>
      <c r="O37" s="180" t="s">
        <v>1063</v>
      </c>
      <c r="P37" s="181" t="s">
        <v>40</v>
      </c>
      <c r="Q37" s="180" t="s">
        <v>1119</v>
      </c>
      <c r="R37" s="45" t="s">
        <v>4</v>
      </c>
    </row>
    <row r="38" spans="1:18" s="45" customFormat="1" ht="14.5">
      <c r="A38" s="204" t="s">
        <v>1411</v>
      </c>
      <c r="B38" s="171" t="s">
        <v>861</v>
      </c>
      <c r="C38" s="172" t="s">
        <v>982</v>
      </c>
      <c r="D38" s="208" t="s">
        <v>1348</v>
      </c>
      <c r="E38" s="173" t="s">
        <v>1145</v>
      </c>
      <c r="F38" s="174" t="s">
        <v>1041</v>
      </c>
      <c r="G38" s="175"/>
      <c r="H38" s="176">
        <v>5.29</v>
      </c>
      <c r="I38" s="177">
        <v>24</v>
      </c>
      <c r="J38" s="178"/>
      <c r="K38" s="179">
        <f t="shared" si="0"/>
        <v>0</v>
      </c>
      <c r="L38" s="180" t="s">
        <v>1042</v>
      </c>
      <c r="M38" s="180" t="s">
        <v>1366</v>
      </c>
      <c r="N38" s="180" t="s">
        <v>1048</v>
      </c>
      <c r="O38" s="180" t="s">
        <v>1064</v>
      </c>
      <c r="P38" s="181" t="s">
        <v>1140</v>
      </c>
      <c r="Q38" s="180" t="s">
        <v>1120</v>
      </c>
      <c r="R38" s="45" t="s">
        <v>4</v>
      </c>
    </row>
    <row r="39" spans="1:18" s="136" customFormat="1" ht="14.5" hidden="1">
      <c r="A39" s="204" t="s">
        <v>1409</v>
      </c>
      <c r="B39" s="124" t="s">
        <v>862</v>
      </c>
      <c r="C39" s="125" t="s">
        <v>983</v>
      </c>
      <c r="D39" s="137"/>
      <c r="E39" s="138" t="s">
        <v>1146</v>
      </c>
      <c r="F39" s="139" t="s">
        <v>39</v>
      </c>
      <c r="G39" s="128"/>
      <c r="H39" s="129">
        <v>5.6099999999999994</v>
      </c>
      <c r="I39" s="130">
        <v>20</v>
      </c>
      <c r="J39" s="131"/>
      <c r="K39" s="132">
        <f t="shared" si="0"/>
        <v>0</v>
      </c>
      <c r="L39" s="133" t="s">
        <v>1043</v>
      </c>
      <c r="M39" s="134" t="s">
        <v>1357</v>
      </c>
      <c r="N39" s="133" t="s">
        <v>1055</v>
      </c>
      <c r="O39" s="133" t="s">
        <v>1065</v>
      </c>
      <c r="P39" s="135" t="s">
        <v>45</v>
      </c>
      <c r="Q39" s="133" t="s">
        <v>1121</v>
      </c>
      <c r="R39" s="136" t="s">
        <v>4</v>
      </c>
    </row>
    <row r="40" spans="1:18" s="146" customFormat="1" ht="14.5" hidden="1">
      <c r="A40" s="204" t="s">
        <v>1409</v>
      </c>
      <c r="B40" s="140" t="s">
        <v>71</v>
      </c>
      <c r="C40" s="141" t="s">
        <v>72</v>
      </c>
      <c r="D40" s="126" t="s">
        <v>1348</v>
      </c>
      <c r="E40" s="142" t="s">
        <v>73</v>
      </c>
      <c r="F40" s="137" t="s">
        <v>39</v>
      </c>
      <c r="G40" s="137"/>
      <c r="H40" s="143">
        <v>5.6099999999999994</v>
      </c>
      <c r="I40" s="144">
        <v>20</v>
      </c>
      <c r="J40" s="131"/>
      <c r="K40" s="132">
        <f t="shared" si="0"/>
        <v>0</v>
      </c>
      <c r="L40" s="134" t="s">
        <v>1043</v>
      </c>
      <c r="M40" s="134" t="s">
        <v>1367</v>
      </c>
      <c r="N40" s="134" t="s">
        <v>1046</v>
      </c>
      <c r="O40" s="134" t="s">
        <v>1066</v>
      </c>
      <c r="P40" s="145" t="s">
        <v>45</v>
      </c>
      <c r="Q40" s="134" t="s">
        <v>1121</v>
      </c>
      <c r="R40" s="146" t="s">
        <v>4</v>
      </c>
    </row>
    <row r="41" spans="1:18" s="136" customFormat="1" ht="14.5" hidden="1">
      <c r="A41" s="204" t="s">
        <v>1409</v>
      </c>
      <c r="B41" s="124" t="s">
        <v>863</v>
      </c>
      <c r="C41" s="125" t="s">
        <v>984</v>
      </c>
      <c r="D41" s="126" t="s">
        <v>1348</v>
      </c>
      <c r="E41" s="138" t="s">
        <v>405</v>
      </c>
      <c r="F41" s="139" t="s">
        <v>39</v>
      </c>
      <c r="G41" s="128"/>
      <c r="H41" s="129">
        <v>5.6099999999999994</v>
      </c>
      <c r="I41" s="130">
        <v>20</v>
      </c>
      <c r="J41" s="131"/>
      <c r="K41" s="132">
        <f t="shared" si="0"/>
        <v>0</v>
      </c>
      <c r="L41" s="133" t="s">
        <v>1042</v>
      </c>
      <c r="M41" s="134" t="s">
        <v>1367</v>
      </c>
      <c r="N41" s="133" t="s">
        <v>1067</v>
      </c>
      <c r="O41" s="133" t="s">
        <v>1051</v>
      </c>
      <c r="P41" s="135" t="s">
        <v>147</v>
      </c>
      <c r="Q41" s="133" t="s">
        <v>1119</v>
      </c>
      <c r="R41" s="136" t="s">
        <v>4</v>
      </c>
    </row>
    <row r="42" spans="1:18" s="45" customFormat="1" ht="14.5">
      <c r="A42" s="204">
        <v>20</v>
      </c>
      <c r="B42" s="171" t="s">
        <v>76</v>
      </c>
      <c r="C42" s="172" t="s">
        <v>77</v>
      </c>
      <c r="D42" s="207" t="s">
        <v>1348</v>
      </c>
      <c r="E42" s="182" t="s">
        <v>78</v>
      </c>
      <c r="F42" s="175" t="s">
        <v>39</v>
      </c>
      <c r="G42" s="175"/>
      <c r="H42" s="176">
        <v>3.88</v>
      </c>
      <c r="I42" s="177">
        <v>20</v>
      </c>
      <c r="J42" s="178"/>
      <c r="K42" s="179">
        <f t="shared" si="0"/>
        <v>0</v>
      </c>
      <c r="L42" s="180" t="s">
        <v>1043</v>
      </c>
      <c r="M42" s="180" t="s">
        <v>1402</v>
      </c>
      <c r="N42" s="180" t="s">
        <v>1055</v>
      </c>
      <c r="O42" s="180" t="s">
        <v>1068</v>
      </c>
      <c r="P42" s="181" t="s">
        <v>45</v>
      </c>
      <c r="Q42" s="180" t="s">
        <v>1122</v>
      </c>
      <c r="R42" s="45" t="s">
        <v>4</v>
      </c>
    </row>
    <row r="43" spans="1:18" s="136" customFormat="1" ht="14.5" hidden="1">
      <c r="A43" s="204" t="s">
        <v>1409</v>
      </c>
      <c r="B43" s="124" t="s">
        <v>79</v>
      </c>
      <c r="C43" s="125" t="s">
        <v>80</v>
      </c>
      <c r="D43" s="126" t="s">
        <v>1348</v>
      </c>
      <c r="E43" s="127" t="s">
        <v>81</v>
      </c>
      <c r="F43" s="128" t="s">
        <v>39</v>
      </c>
      <c r="G43" s="128"/>
      <c r="H43" s="129">
        <v>3.88</v>
      </c>
      <c r="I43" s="130">
        <v>20</v>
      </c>
      <c r="J43" s="131"/>
      <c r="K43" s="132">
        <f t="shared" si="0"/>
        <v>0</v>
      </c>
      <c r="L43" s="133" t="s">
        <v>1042</v>
      </c>
      <c r="M43" s="134" t="s">
        <v>1368</v>
      </c>
      <c r="N43" s="133" t="s">
        <v>1059</v>
      </c>
      <c r="O43" s="133" t="s">
        <v>1069</v>
      </c>
      <c r="P43" s="135" t="s">
        <v>122</v>
      </c>
      <c r="Q43" s="133" t="s">
        <v>1123</v>
      </c>
      <c r="R43" s="136" t="s">
        <v>4</v>
      </c>
    </row>
    <row r="44" spans="1:18" s="45" customFormat="1" ht="14.5">
      <c r="A44" s="204" t="s">
        <v>1411</v>
      </c>
      <c r="B44" s="171" t="s">
        <v>82</v>
      </c>
      <c r="C44" s="172" t="s">
        <v>83</v>
      </c>
      <c r="D44" s="207" t="s">
        <v>1348</v>
      </c>
      <c r="E44" s="182" t="s">
        <v>84</v>
      </c>
      <c r="F44" s="175" t="s">
        <v>39</v>
      </c>
      <c r="G44" s="175"/>
      <c r="H44" s="176">
        <v>5.6099999999999994</v>
      </c>
      <c r="I44" s="177">
        <v>20</v>
      </c>
      <c r="J44" s="178"/>
      <c r="K44" s="179">
        <f t="shared" si="0"/>
        <v>0</v>
      </c>
      <c r="L44" s="180" t="s">
        <v>1043</v>
      </c>
      <c r="M44" s="180" t="s">
        <v>1362</v>
      </c>
      <c r="N44" s="180" t="s">
        <v>1048</v>
      </c>
      <c r="O44" s="180" t="s">
        <v>1062</v>
      </c>
      <c r="P44" s="181" t="s">
        <v>45</v>
      </c>
      <c r="Q44" s="180" t="s">
        <v>1124</v>
      </c>
      <c r="R44" s="45" t="s">
        <v>4</v>
      </c>
    </row>
    <row r="45" spans="1:18" s="45" customFormat="1" ht="14.5">
      <c r="A45" s="204" t="s">
        <v>1411</v>
      </c>
      <c r="B45" s="171" t="s">
        <v>86</v>
      </c>
      <c r="C45" s="172" t="s">
        <v>87</v>
      </c>
      <c r="D45" s="207" t="s">
        <v>1348</v>
      </c>
      <c r="E45" s="182" t="s">
        <v>88</v>
      </c>
      <c r="F45" s="175" t="s">
        <v>39</v>
      </c>
      <c r="G45" s="175"/>
      <c r="H45" s="176">
        <v>5.6099999999999994</v>
      </c>
      <c r="I45" s="177">
        <v>20</v>
      </c>
      <c r="J45" s="178"/>
      <c r="K45" s="179">
        <f t="shared" si="0"/>
        <v>0</v>
      </c>
      <c r="L45" s="180" t="s">
        <v>1043</v>
      </c>
      <c r="M45" s="180" t="s">
        <v>1364</v>
      </c>
      <c r="N45" s="180" t="s">
        <v>1048</v>
      </c>
      <c r="O45" s="180" t="s">
        <v>1054</v>
      </c>
      <c r="P45" s="181" t="s">
        <v>45</v>
      </c>
      <c r="Q45" s="180" t="s">
        <v>1121</v>
      </c>
      <c r="R45" s="45" t="s">
        <v>4</v>
      </c>
    </row>
    <row r="46" spans="1:18" s="136" customFormat="1" ht="14.5" hidden="1">
      <c r="A46" s="204" t="s">
        <v>1409</v>
      </c>
      <c r="B46" s="124" t="s">
        <v>864</v>
      </c>
      <c r="C46" s="125" t="s">
        <v>985</v>
      </c>
      <c r="D46" s="126" t="s">
        <v>1348</v>
      </c>
      <c r="E46" s="138" t="s">
        <v>429</v>
      </c>
      <c r="F46" s="139" t="s">
        <v>39</v>
      </c>
      <c r="G46" s="128"/>
      <c r="H46" s="129">
        <v>4.51</v>
      </c>
      <c r="I46" s="130">
        <v>20</v>
      </c>
      <c r="J46" s="131"/>
      <c r="K46" s="132">
        <f t="shared" si="0"/>
        <v>0</v>
      </c>
      <c r="L46" s="133" t="s">
        <v>1043</v>
      </c>
      <c r="M46" s="134" t="s">
        <v>1369</v>
      </c>
      <c r="N46" s="133" t="s">
        <v>1048</v>
      </c>
      <c r="O46" s="133" t="s">
        <v>1057</v>
      </c>
      <c r="P46" s="135" t="s">
        <v>45</v>
      </c>
      <c r="Q46" s="133" t="s">
        <v>1121</v>
      </c>
      <c r="R46" s="136" t="s">
        <v>4</v>
      </c>
    </row>
    <row r="47" spans="1:18" s="136" customFormat="1" ht="14.5" hidden="1">
      <c r="A47" s="204" t="s">
        <v>1409</v>
      </c>
      <c r="B47" s="124" t="s">
        <v>90</v>
      </c>
      <c r="C47" s="125" t="s">
        <v>91</v>
      </c>
      <c r="D47" s="126" t="s">
        <v>1348</v>
      </c>
      <c r="E47" s="127" t="s">
        <v>92</v>
      </c>
      <c r="F47" s="128" t="s">
        <v>39</v>
      </c>
      <c r="G47" s="128"/>
      <c r="H47" s="129">
        <v>4.21</v>
      </c>
      <c r="I47" s="130">
        <v>20</v>
      </c>
      <c r="J47" s="131"/>
      <c r="K47" s="132">
        <f t="shared" si="0"/>
        <v>0</v>
      </c>
      <c r="L47" s="133" t="s">
        <v>1042</v>
      </c>
      <c r="M47" s="134" t="s">
        <v>1365</v>
      </c>
      <c r="N47" s="133" t="s">
        <v>1048</v>
      </c>
      <c r="O47" s="133" t="s">
        <v>1051</v>
      </c>
      <c r="P47" s="135" t="s">
        <v>40</v>
      </c>
      <c r="Q47" s="133" t="s">
        <v>1123</v>
      </c>
      <c r="R47" s="136" t="s">
        <v>4</v>
      </c>
    </row>
    <row r="48" spans="1:18" s="136" customFormat="1" ht="14.5" hidden="1">
      <c r="A48" s="204" t="s">
        <v>1409</v>
      </c>
      <c r="B48" s="124" t="s">
        <v>93</v>
      </c>
      <c r="C48" s="125" t="s">
        <v>94</v>
      </c>
      <c r="D48" s="126" t="s">
        <v>1348</v>
      </c>
      <c r="E48" s="127" t="s">
        <v>95</v>
      </c>
      <c r="F48" s="128" t="s">
        <v>39</v>
      </c>
      <c r="G48" s="128"/>
      <c r="H48" s="129">
        <v>4.51</v>
      </c>
      <c r="I48" s="130">
        <v>20</v>
      </c>
      <c r="J48" s="131"/>
      <c r="K48" s="132">
        <f t="shared" si="0"/>
        <v>0</v>
      </c>
      <c r="L48" s="133" t="s">
        <v>1043</v>
      </c>
      <c r="M48" s="134"/>
      <c r="N48" s="133" t="s">
        <v>1056</v>
      </c>
      <c r="O48" s="133" t="s">
        <v>1070</v>
      </c>
      <c r="P48" s="135" t="s">
        <v>45</v>
      </c>
      <c r="Q48" s="133" t="s">
        <v>1121</v>
      </c>
      <c r="R48" s="136" t="s">
        <v>4</v>
      </c>
    </row>
    <row r="49" spans="1:18" s="136" customFormat="1" ht="14.5" hidden="1">
      <c r="A49" s="204" t="s">
        <v>1409</v>
      </c>
      <c r="B49" s="124" t="s">
        <v>96</v>
      </c>
      <c r="C49" s="125" t="s">
        <v>97</v>
      </c>
      <c r="D49" s="126" t="s">
        <v>1348</v>
      </c>
      <c r="E49" s="127" t="s">
        <v>98</v>
      </c>
      <c r="F49" s="128" t="s">
        <v>39</v>
      </c>
      <c r="G49" s="128"/>
      <c r="H49" s="129">
        <v>3.88</v>
      </c>
      <c r="I49" s="130">
        <v>20</v>
      </c>
      <c r="J49" s="131"/>
      <c r="K49" s="132">
        <f t="shared" si="0"/>
        <v>0</v>
      </c>
      <c r="L49" s="133" t="s">
        <v>1043</v>
      </c>
      <c r="M49" s="134" t="s">
        <v>1370</v>
      </c>
      <c r="N49" s="133" t="s">
        <v>1046</v>
      </c>
      <c r="O49" s="133" t="s">
        <v>1053</v>
      </c>
      <c r="P49" s="135" t="s">
        <v>45</v>
      </c>
      <c r="Q49" s="133" t="s">
        <v>1121</v>
      </c>
      <c r="R49" s="136" t="s">
        <v>4</v>
      </c>
    </row>
    <row r="50" spans="1:18" s="45" customFormat="1" ht="14.5">
      <c r="A50" s="204" t="s">
        <v>1411</v>
      </c>
      <c r="B50" s="171" t="s">
        <v>865</v>
      </c>
      <c r="C50" s="172" t="s">
        <v>986</v>
      </c>
      <c r="D50" s="207" t="s">
        <v>1348</v>
      </c>
      <c r="E50" s="173" t="s">
        <v>99</v>
      </c>
      <c r="F50" s="174" t="s">
        <v>1041</v>
      </c>
      <c r="G50" s="175"/>
      <c r="H50" s="176">
        <v>4.2699999999999996</v>
      </c>
      <c r="I50" s="177">
        <v>24</v>
      </c>
      <c r="J50" s="178"/>
      <c r="K50" s="179">
        <f t="shared" si="0"/>
        <v>0</v>
      </c>
      <c r="L50" s="180" t="s">
        <v>1042</v>
      </c>
      <c r="M50" s="180" t="s">
        <v>1368</v>
      </c>
      <c r="N50" s="180" t="s">
        <v>1059</v>
      </c>
      <c r="O50" s="180" t="s">
        <v>1071</v>
      </c>
      <c r="P50" s="181" t="s">
        <v>1141</v>
      </c>
      <c r="Q50" s="180" t="s">
        <v>1123</v>
      </c>
      <c r="R50" s="45" t="s">
        <v>4</v>
      </c>
    </row>
    <row r="51" spans="1:18" s="191" customFormat="1" ht="14.5">
      <c r="A51" s="204">
        <v>20</v>
      </c>
      <c r="B51" s="183" t="s">
        <v>102</v>
      </c>
      <c r="C51" s="184" t="s">
        <v>103</v>
      </c>
      <c r="D51" s="207" t="s">
        <v>1348</v>
      </c>
      <c r="E51" s="185" t="s">
        <v>104</v>
      </c>
      <c r="F51" s="186" t="s">
        <v>39</v>
      </c>
      <c r="G51" s="186"/>
      <c r="H51" s="187">
        <v>5.6099999999999994</v>
      </c>
      <c r="I51" s="188">
        <v>20</v>
      </c>
      <c r="J51" s="178"/>
      <c r="K51" s="179">
        <f t="shared" si="0"/>
        <v>0</v>
      </c>
      <c r="L51" s="189" t="s">
        <v>1042</v>
      </c>
      <c r="M51" s="180" t="s">
        <v>1364</v>
      </c>
      <c r="N51" s="189" t="s">
        <v>1056</v>
      </c>
      <c r="O51" s="189" t="s">
        <v>1063</v>
      </c>
      <c r="P51" s="190" t="s">
        <v>147</v>
      </c>
      <c r="Q51" s="189" t="s">
        <v>1123</v>
      </c>
      <c r="R51" s="191" t="s">
        <v>4</v>
      </c>
    </row>
    <row r="52" spans="1:18" s="136" customFormat="1" ht="14.5" hidden="1">
      <c r="A52" s="204" t="s">
        <v>1409</v>
      </c>
      <c r="B52" s="124" t="s">
        <v>866</v>
      </c>
      <c r="C52" s="125" t="s">
        <v>987</v>
      </c>
      <c r="D52" s="126" t="s">
        <v>1348</v>
      </c>
      <c r="E52" s="138" t="s">
        <v>105</v>
      </c>
      <c r="F52" s="139" t="s">
        <v>1041</v>
      </c>
      <c r="G52" s="128"/>
      <c r="H52" s="129">
        <v>3.5999999999999996</v>
      </c>
      <c r="I52" s="130">
        <v>24</v>
      </c>
      <c r="J52" s="131"/>
      <c r="K52" s="132">
        <f t="shared" si="0"/>
        <v>0</v>
      </c>
      <c r="L52" s="133" t="s">
        <v>1042</v>
      </c>
      <c r="M52" s="134" t="s">
        <v>1371</v>
      </c>
      <c r="N52" s="133" t="s">
        <v>1046</v>
      </c>
      <c r="O52" s="133" t="s">
        <v>1063</v>
      </c>
      <c r="P52" s="135" t="s">
        <v>1142</v>
      </c>
      <c r="Q52" s="133" t="s">
        <v>1116</v>
      </c>
      <c r="R52" s="136" t="s">
        <v>4</v>
      </c>
    </row>
    <row r="53" spans="1:18" s="136" customFormat="1" ht="14.5" hidden="1">
      <c r="A53" s="204" t="s">
        <v>1409</v>
      </c>
      <c r="B53" s="124" t="s">
        <v>108</v>
      </c>
      <c r="C53" s="125" t="s">
        <v>109</v>
      </c>
      <c r="D53" s="126" t="s">
        <v>1348</v>
      </c>
      <c r="E53" s="127" t="s">
        <v>110</v>
      </c>
      <c r="F53" s="128" t="s">
        <v>39</v>
      </c>
      <c r="G53" s="128"/>
      <c r="H53" s="129">
        <v>4.21</v>
      </c>
      <c r="I53" s="130">
        <v>20</v>
      </c>
      <c r="J53" s="131"/>
      <c r="K53" s="132">
        <f t="shared" si="0"/>
        <v>0</v>
      </c>
      <c r="L53" s="133" t="s">
        <v>1044</v>
      </c>
      <c r="M53" s="134" t="s">
        <v>1372</v>
      </c>
      <c r="N53" s="133" t="s">
        <v>1046</v>
      </c>
      <c r="O53" s="133" t="s">
        <v>1072</v>
      </c>
      <c r="P53" s="135" t="s">
        <v>45</v>
      </c>
      <c r="Q53" s="133" t="s">
        <v>1123</v>
      </c>
      <c r="R53" s="136" t="s">
        <v>4</v>
      </c>
    </row>
    <row r="54" spans="1:18" s="191" customFormat="1" ht="14.5">
      <c r="A54" s="204">
        <v>20</v>
      </c>
      <c r="B54" s="183" t="s">
        <v>111</v>
      </c>
      <c r="C54" s="184" t="s">
        <v>112</v>
      </c>
      <c r="D54" s="207" t="s">
        <v>1348</v>
      </c>
      <c r="E54" s="185" t="s">
        <v>113</v>
      </c>
      <c r="F54" s="186" t="s">
        <v>39</v>
      </c>
      <c r="G54" s="186"/>
      <c r="H54" s="187">
        <v>4.26</v>
      </c>
      <c r="I54" s="188">
        <v>20</v>
      </c>
      <c r="J54" s="178"/>
      <c r="K54" s="179">
        <f t="shared" si="0"/>
        <v>0</v>
      </c>
      <c r="L54" s="189" t="s">
        <v>1042</v>
      </c>
      <c r="M54" s="180" t="s">
        <v>1365</v>
      </c>
      <c r="N54" s="189" t="s">
        <v>1046</v>
      </c>
      <c r="O54" s="189" t="s">
        <v>1070</v>
      </c>
      <c r="P54" s="190" t="s">
        <v>40</v>
      </c>
      <c r="Q54" s="189" t="s">
        <v>1116</v>
      </c>
      <c r="R54" s="191" t="s">
        <v>4</v>
      </c>
    </row>
    <row r="55" spans="1:18" s="45" customFormat="1" ht="14.5">
      <c r="A55" s="204" t="s">
        <v>1411</v>
      </c>
      <c r="B55" s="171" t="s">
        <v>867</v>
      </c>
      <c r="C55" s="172" t="s">
        <v>988</v>
      </c>
      <c r="D55" s="208" t="s">
        <v>1348</v>
      </c>
      <c r="E55" s="173" t="s">
        <v>1147</v>
      </c>
      <c r="F55" s="174" t="s">
        <v>1041</v>
      </c>
      <c r="G55" s="175"/>
      <c r="H55" s="176">
        <v>3.9299999999999997</v>
      </c>
      <c r="I55" s="177">
        <v>24</v>
      </c>
      <c r="J55" s="178"/>
      <c r="K55" s="179">
        <f t="shared" si="0"/>
        <v>0</v>
      </c>
      <c r="L55" s="180" t="s">
        <v>1042</v>
      </c>
      <c r="M55" s="180" t="s">
        <v>1373</v>
      </c>
      <c r="N55" s="180" t="s">
        <v>1046</v>
      </c>
      <c r="O55" s="180" t="s">
        <v>1073</v>
      </c>
      <c r="P55" s="181" t="s">
        <v>1139</v>
      </c>
      <c r="Q55" s="180" t="s">
        <v>1119</v>
      </c>
      <c r="R55" s="45" t="s">
        <v>4</v>
      </c>
    </row>
    <row r="56" spans="1:18" s="45" customFormat="1" ht="14.5">
      <c r="A56" s="204">
        <v>40</v>
      </c>
      <c r="B56" s="171" t="s">
        <v>115</v>
      </c>
      <c r="C56" s="172" t="s">
        <v>116</v>
      </c>
      <c r="D56" s="207" t="s">
        <v>1348</v>
      </c>
      <c r="E56" s="182" t="s">
        <v>117</v>
      </c>
      <c r="F56" s="175" t="s">
        <v>39</v>
      </c>
      <c r="G56" s="175"/>
      <c r="H56" s="176">
        <v>5.6099999999999994</v>
      </c>
      <c r="I56" s="177">
        <v>20</v>
      </c>
      <c r="J56" s="178"/>
      <c r="K56" s="179">
        <f t="shared" si="0"/>
        <v>0</v>
      </c>
      <c r="L56" s="180" t="s">
        <v>1042</v>
      </c>
      <c r="M56" s="180" t="s">
        <v>1374</v>
      </c>
      <c r="N56" s="180" t="s">
        <v>1056</v>
      </c>
      <c r="O56" s="180" t="s">
        <v>1074</v>
      </c>
      <c r="P56" s="181" t="s">
        <v>147</v>
      </c>
      <c r="Q56" s="180" t="s">
        <v>1116</v>
      </c>
      <c r="R56" s="45" t="s">
        <v>4</v>
      </c>
    </row>
    <row r="57" spans="1:18" s="136" customFormat="1" ht="14.5" hidden="1">
      <c r="A57" s="204" t="s">
        <v>1409</v>
      </c>
      <c r="B57" s="124" t="s">
        <v>119</v>
      </c>
      <c r="C57" s="125" t="s">
        <v>120</v>
      </c>
      <c r="D57" s="126" t="s">
        <v>1348</v>
      </c>
      <c r="E57" s="127" t="s">
        <v>121</v>
      </c>
      <c r="F57" s="128" t="s">
        <v>39</v>
      </c>
      <c r="G57" s="128"/>
      <c r="H57" s="129">
        <v>5.6099999999999994</v>
      </c>
      <c r="I57" s="130">
        <v>20</v>
      </c>
      <c r="J57" s="131"/>
      <c r="K57" s="132">
        <f t="shared" si="0"/>
        <v>0</v>
      </c>
      <c r="L57" s="133" t="s">
        <v>1042</v>
      </c>
      <c r="M57" s="134" t="s">
        <v>1362</v>
      </c>
      <c r="N57" s="133" t="s">
        <v>1046</v>
      </c>
      <c r="O57" s="133" t="s">
        <v>1075</v>
      </c>
      <c r="P57" s="135" t="s">
        <v>122</v>
      </c>
      <c r="Q57" s="133" t="s">
        <v>1116</v>
      </c>
      <c r="R57" s="136" t="s">
        <v>4</v>
      </c>
    </row>
    <row r="58" spans="1:18" s="136" customFormat="1" ht="14.5" hidden="1">
      <c r="A58" s="204" t="s">
        <v>1409</v>
      </c>
      <c r="B58" s="124" t="s">
        <v>123</v>
      </c>
      <c r="C58" s="125" t="s">
        <v>124</v>
      </c>
      <c r="D58" s="126" t="s">
        <v>1348</v>
      </c>
      <c r="E58" s="127" t="s">
        <v>125</v>
      </c>
      <c r="F58" s="128" t="s">
        <v>39</v>
      </c>
      <c r="G58" s="128"/>
      <c r="H58" s="129">
        <v>4.21</v>
      </c>
      <c r="I58" s="130">
        <v>20</v>
      </c>
      <c r="J58" s="131"/>
      <c r="K58" s="132">
        <f t="shared" si="0"/>
        <v>0</v>
      </c>
      <c r="L58" s="133" t="s">
        <v>1043</v>
      </c>
      <c r="M58" s="134" t="s">
        <v>1364</v>
      </c>
      <c r="N58" s="133" t="s">
        <v>1046</v>
      </c>
      <c r="O58" s="133" t="s">
        <v>1076</v>
      </c>
      <c r="P58" s="135" t="s">
        <v>45</v>
      </c>
      <c r="Q58" s="133" t="s">
        <v>1121</v>
      </c>
      <c r="R58" s="136" t="s">
        <v>4</v>
      </c>
    </row>
    <row r="59" spans="1:18" s="45" customFormat="1" ht="14.5">
      <c r="A59" s="204">
        <v>40</v>
      </c>
      <c r="B59" s="171" t="s">
        <v>126</v>
      </c>
      <c r="C59" s="172" t="s">
        <v>127</v>
      </c>
      <c r="D59" s="207" t="s">
        <v>1348</v>
      </c>
      <c r="E59" s="182" t="s">
        <v>128</v>
      </c>
      <c r="F59" s="175" t="s">
        <v>39</v>
      </c>
      <c r="G59" s="175"/>
      <c r="H59" s="176">
        <v>3.88</v>
      </c>
      <c r="I59" s="177">
        <v>20</v>
      </c>
      <c r="J59" s="178"/>
      <c r="K59" s="179">
        <f t="shared" si="0"/>
        <v>0</v>
      </c>
      <c r="L59" s="180" t="s">
        <v>1042</v>
      </c>
      <c r="M59" s="180" t="s">
        <v>1374</v>
      </c>
      <c r="N59" s="180" t="s">
        <v>1046</v>
      </c>
      <c r="O59" s="180" t="s">
        <v>1077</v>
      </c>
      <c r="P59" s="181" t="s">
        <v>45</v>
      </c>
      <c r="Q59" s="180" t="s">
        <v>1116</v>
      </c>
      <c r="R59" s="45" t="s">
        <v>4</v>
      </c>
    </row>
    <row r="60" spans="1:18" s="136" customFormat="1" ht="14.5" hidden="1">
      <c r="A60" s="204" t="s">
        <v>1409</v>
      </c>
      <c r="B60" s="124" t="s">
        <v>129</v>
      </c>
      <c r="C60" s="125" t="s">
        <v>130</v>
      </c>
      <c r="D60" s="126" t="s">
        <v>1348</v>
      </c>
      <c r="E60" s="127" t="s">
        <v>131</v>
      </c>
      <c r="F60" s="128" t="s">
        <v>39</v>
      </c>
      <c r="G60" s="128"/>
      <c r="H60" s="129">
        <v>5.6099999999999994</v>
      </c>
      <c r="I60" s="130">
        <v>20</v>
      </c>
      <c r="J60" s="131"/>
      <c r="K60" s="132">
        <f t="shared" si="0"/>
        <v>0</v>
      </c>
      <c r="L60" s="133" t="s">
        <v>1043</v>
      </c>
      <c r="M60" s="134"/>
      <c r="N60" s="133" t="s">
        <v>1048</v>
      </c>
      <c r="O60" s="133" t="s">
        <v>1063</v>
      </c>
      <c r="P60" s="135" t="s">
        <v>45</v>
      </c>
      <c r="Q60" s="133" t="s">
        <v>1125</v>
      </c>
      <c r="R60" s="136" t="s">
        <v>4</v>
      </c>
    </row>
    <row r="61" spans="1:18" s="45" customFormat="1" ht="14.5">
      <c r="A61" s="204">
        <v>34</v>
      </c>
      <c r="B61" s="171" t="s">
        <v>868</v>
      </c>
      <c r="C61" s="172" t="s">
        <v>989</v>
      </c>
      <c r="D61" s="208" t="s">
        <v>1348</v>
      </c>
      <c r="E61" s="173" t="s">
        <v>1148</v>
      </c>
      <c r="F61" s="174" t="s">
        <v>1041</v>
      </c>
      <c r="G61" s="175"/>
      <c r="H61" s="176">
        <v>3.5999999999999996</v>
      </c>
      <c r="I61" s="177">
        <v>24</v>
      </c>
      <c r="J61" s="178"/>
      <c r="K61" s="179">
        <f t="shared" si="0"/>
        <v>0</v>
      </c>
      <c r="L61" s="180" t="s">
        <v>1042</v>
      </c>
      <c r="M61" s="180" t="s">
        <v>1365</v>
      </c>
      <c r="N61" s="180" t="s">
        <v>1061</v>
      </c>
      <c r="O61" s="180" t="s">
        <v>1065</v>
      </c>
      <c r="P61" s="181" t="s">
        <v>1140</v>
      </c>
      <c r="Q61" s="180" t="s">
        <v>1126</v>
      </c>
      <c r="R61" s="45" t="s">
        <v>4</v>
      </c>
    </row>
    <row r="62" spans="1:18" s="45" customFormat="1" ht="14.5">
      <c r="A62" s="204">
        <v>20</v>
      </c>
      <c r="B62" s="171" t="s">
        <v>132</v>
      </c>
      <c r="C62" s="172" t="s">
        <v>133</v>
      </c>
      <c r="D62" s="207" t="s">
        <v>1348</v>
      </c>
      <c r="E62" s="182" t="s">
        <v>134</v>
      </c>
      <c r="F62" s="175" t="s">
        <v>39</v>
      </c>
      <c r="G62" s="175"/>
      <c r="H62" s="176">
        <v>4.21</v>
      </c>
      <c r="I62" s="177">
        <v>20</v>
      </c>
      <c r="J62" s="178"/>
      <c r="K62" s="179">
        <f t="shared" si="0"/>
        <v>0</v>
      </c>
      <c r="L62" s="180" t="s">
        <v>1043</v>
      </c>
      <c r="M62" s="180" t="s">
        <v>1362</v>
      </c>
      <c r="N62" s="180" t="s">
        <v>1046</v>
      </c>
      <c r="O62" s="180" t="s">
        <v>1065</v>
      </c>
      <c r="P62" s="181" t="s">
        <v>45</v>
      </c>
      <c r="Q62" s="180" t="s">
        <v>1121</v>
      </c>
      <c r="R62" s="45" t="s">
        <v>4</v>
      </c>
    </row>
    <row r="63" spans="1:18" s="136" customFormat="1" ht="14.5" hidden="1">
      <c r="A63" s="204" t="s">
        <v>1409</v>
      </c>
      <c r="B63" s="124" t="s">
        <v>135</v>
      </c>
      <c r="C63" s="125" t="s">
        <v>136</v>
      </c>
      <c r="D63" s="126" t="s">
        <v>1348</v>
      </c>
      <c r="E63" s="127" t="s">
        <v>137</v>
      </c>
      <c r="F63" s="128" t="s">
        <v>39</v>
      </c>
      <c r="G63" s="128"/>
      <c r="H63" s="129">
        <v>4.51</v>
      </c>
      <c r="I63" s="130">
        <v>20</v>
      </c>
      <c r="J63" s="131"/>
      <c r="K63" s="132">
        <f t="shared" si="0"/>
        <v>0</v>
      </c>
      <c r="L63" s="133" t="s">
        <v>1043</v>
      </c>
      <c r="M63" s="134" t="s">
        <v>1367</v>
      </c>
      <c r="N63" s="133" t="s">
        <v>1061</v>
      </c>
      <c r="O63" s="133" t="s">
        <v>1053</v>
      </c>
      <c r="P63" s="135" t="s">
        <v>45</v>
      </c>
      <c r="Q63" s="133" t="s">
        <v>1121</v>
      </c>
      <c r="R63" s="136" t="s">
        <v>4</v>
      </c>
    </row>
    <row r="64" spans="1:18" s="136" customFormat="1" ht="14.5" hidden="1">
      <c r="A64" s="204" t="s">
        <v>1409</v>
      </c>
      <c r="B64" s="124" t="s">
        <v>138</v>
      </c>
      <c r="C64" s="125" t="s">
        <v>139</v>
      </c>
      <c r="D64" s="126" t="s">
        <v>1348</v>
      </c>
      <c r="E64" s="127" t="s">
        <v>140</v>
      </c>
      <c r="F64" s="128" t="s">
        <v>39</v>
      </c>
      <c r="G64" s="128"/>
      <c r="H64" s="129">
        <v>3.73</v>
      </c>
      <c r="I64" s="130">
        <v>20</v>
      </c>
      <c r="J64" s="131"/>
      <c r="K64" s="132">
        <f t="shared" si="0"/>
        <v>0</v>
      </c>
      <c r="L64" s="133" t="s">
        <v>1042</v>
      </c>
      <c r="M64" s="134" t="s">
        <v>1364</v>
      </c>
      <c r="N64" s="133" t="s">
        <v>1048</v>
      </c>
      <c r="O64" s="133" t="s">
        <v>1069</v>
      </c>
      <c r="P64" s="135" t="s">
        <v>122</v>
      </c>
      <c r="Q64" s="133" t="s">
        <v>1119</v>
      </c>
      <c r="R64" s="136" t="s">
        <v>4</v>
      </c>
    </row>
    <row r="65" spans="1:18" s="45" customFormat="1" ht="14.5">
      <c r="A65" s="204">
        <v>66</v>
      </c>
      <c r="B65" s="171" t="s">
        <v>869</v>
      </c>
      <c r="C65" s="172" t="s">
        <v>990</v>
      </c>
      <c r="D65" s="207" t="s">
        <v>1348</v>
      </c>
      <c r="E65" s="173" t="s">
        <v>140</v>
      </c>
      <c r="F65" s="174" t="s">
        <v>1041</v>
      </c>
      <c r="G65" s="175"/>
      <c r="H65" s="176">
        <v>3.73</v>
      </c>
      <c r="I65" s="177">
        <v>24</v>
      </c>
      <c r="J65" s="178"/>
      <c r="K65" s="179">
        <f t="shared" si="0"/>
        <v>0</v>
      </c>
      <c r="L65" s="180" t="s">
        <v>1042</v>
      </c>
      <c r="M65" s="180" t="s">
        <v>1364</v>
      </c>
      <c r="N65" s="180" t="s">
        <v>1048</v>
      </c>
      <c r="O65" s="180" t="s">
        <v>1069</v>
      </c>
      <c r="P65" s="181" t="s">
        <v>1142</v>
      </c>
      <c r="Q65" s="180" t="s">
        <v>1119</v>
      </c>
      <c r="R65" s="45" t="s">
        <v>4</v>
      </c>
    </row>
    <row r="66" spans="1:18" s="136" customFormat="1" ht="14.5" hidden="1">
      <c r="A66" s="204" t="s">
        <v>1409</v>
      </c>
      <c r="B66" s="124" t="s">
        <v>870</v>
      </c>
      <c r="C66" s="125" t="s">
        <v>991</v>
      </c>
      <c r="D66" s="126" t="s">
        <v>1348</v>
      </c>
      <c r="E66" s="138" t="s">
        <v>517</v>
      </c>
      <c r="F66" s="139" t="s">
        <v>39</v>
      </c>
      <c r="G66" s="128"/>
      <c r="H66" s="129">
        <v>5.6099999999999994</v>
      </c>
      <c r="I66" s="130">
        <v>20</v>
      </c>
      <c r="J66" s="131"/>
      <c r="K66" s="132">
        <f t="shared" si="0"/>
        <v>0</v>
      </c>
      <c r="L66" s="133" t="s">
        <v>1042</v>
      </c>
      <c r="M66" s="134" t="s">
        <v>1367</v>
      </c>
      <c r="N66" s="133" t="s">
        <v>1048</v>
      </c>
      <c r="O66" s="133" t="s">
        <v>1073</v>
      </c>
      <c r="P66" s="135" t="s">
        <v>147</v>
      </c>
      <c r="Q66" s="133" t="s">
        <v>1119</v>
      </c>
      <c r="R66" s="136" t="s">
        <v>4</v>
      </c>
    </row>
    <row r="67" spans="1:18" s="136" customFormat="1" ht="14.5" hidden="1">
      <c r="A67" s="204" t="s">
        <v>1409</v>
      </c>
      <c r="B67" s="124" t="s">
        <v>142</v>
      </c>
      <c r="C67" s="125" t="s">
        <v>143</v>
      </c>
      <c r="D67" s="126" t="s">
        <v>1348</v>
      </c>
      <c r="E67" s="127" t="s">
        <v>144</v>
      </c>
      <c r="F67" s="128" t="s">
        <v>39</v>
      </c>
      <c r="G67" s="128"/>
      <c r="H67" s="129">
        <v>5.6099999999999994</v>
      </c>
      <c r="I67" s="130">
        <v>20</v>
      </c>
      <c r="J67" s="131"/>
      <c r="K67" s="132">
        <f t="shared" si="0"/>
        <v>0</v>
      </c>
      <c r="L67" s="133" t="s">
        <v>1042</v>
      </c>
      <c r="M67" s="134" t="s">
        <v>1368</v>
      </c>
      <c r="N67" s="133" t="s">
        <v>1048</v>
      </c>
      <c r="O67" s="133" t="s">
        <v>1054</v>
      </c>
      <c r="P67" s="135" t="s">
        <v>147</v>
      </c>
      <c r="Q67" s="133" t="s">
        <v>1119</v>
      </c>
      <c r="R67" s="136" t="s">
        <v>4</v>
      </c>
    </row>
    <row r="68" spans="1:18" s="45" customFormat="1" ht="14.5">
      <c r="A68" s="204">
        <v>96</v>
      </c>
      <c r="B68" s="171" t="s">
        <v>145</v>
      </c>
      <c r="C68" s="172" t="s">
        <v>146</v>
      </c>
      <c r="D68" s="207" t="s">
        <v>1348</v>
      </c>
      <c r="E68" s="182" t="s">
        <v>147</v>
      </c>
      <c r="F68" s="175" t="s">
        <v>39</v>
      </c>
      <c r="G68" s="175"/>
      <c r="H68" s="176">
        <v>3.88</v>
      </c>
      <c r="I68" s="177">
        <v>20</v>
      </c>
      <c r="J68" s="178"/>
      <c r="K68" s="179">
        <f t="shared" si="0"/>
        <v>0</v>
      </c>
      <c r="L68" s="180" t="s">
        <v>1042</v>
      </c>
      <c r="M68" s="180" t="s">
        <v>1367</v>
      </c>
      <c r="N68" s="180" t="s">
        <v>1078</v>
      </c>
      <c r="O68" s="180" t="s">
        <v>1052</v>
      </c>
      <c r="P68" s="181" t="s">
        <v>147</v>
      </c>
      <c r="Q68" s="180" t="s">
        <v>1119</v>
      </c>
      <c r="R68" s="45" t="s">
        <v>4</v>
      </c>
    </row>
    <row r="69" spans="1:18" s="136" customFormat="1" ht="14.5" hidden="1">
      <c r="A69" s="204" t="s">
        <v>1409</v>
      </c>
      <c r="B69" s="124" t="s">
        <v>148</v>
      </c>
      <c r="C69" s="125" t="s">
        <v>149</v>
      </c>
      <c r="D69" s="126" t="s">
        <v>1348</v>
      </c>
      <c r="E69" s="127" t="s">
        <v>122</v>
      </c>
      <c r="F69" s="128" t="s">
        <v>39</v>
      </c>
      <c r="G69" s="128"/>
      <c r="H69" s="129">
        <v>4.26</v>
      </c>
      <c r="I69" s="130">
        <v>20</v>
      </c>
      <c r="J69" s="131"/>
      <c r="K69" s="132">
        <f t="shared" si="0"/>
        <v>0</v>
      </c>
      <c r="L69" s="133" t="s">
        <v>1042</v>
      </c>
      <c r="M69" s="134"/>
      <c r="N69" s="133" t="s">
        <v>1059</v>
      </c>
      <c r="O69" s="133" t="s">
        <v>1069</v>
      </c>
      <c r="P69" s="135" t="s">
        <v>122</v>
      </c>
      <c r="Q69" s="133" t="s">
        <v>1119</v>
      </c>
      <c r="R69" s="136" t="s">
        <v>4</v>
      </c>
    </row>
    <row r="70" spans="1:18" s="136" customFormat="1" ht="14.5" hidden="1">
      <c r="A70" s="204" t="s">
        <v>1409</v>
      </c>
      <c r="B70" s="124" t="s">
        <v>871</v>
      </c>
      <c r="C70" s="125" t="s">
        <v>150</v>
      </c>
      <c r="D70" s="126" t="s">
        <v>1348</v>
      </c>
      <c r="E70" s="127" t="s">
        <v>151</v>
      </c>
      <c r="F70" s="128" t="s">
        <v>39</v>
      </c>
      <c r="G70" s="128"/>
      <c r="H70" s="129">
        <v>5.6099999999999994</v>
      </c>
      <c r="I70" s="130">
        <v>20</v>
      </c>
      <c r="J70" s="131"/>
      <c r="K70" s="132">
        <f t="shared" si="0"/>
        <v>0</v>
      </c>
      <c r="L70" s="133" t="s">
        <v>1042</v>
      </c>
      <c r="M70" s="134" t="s">
        <v>1374</v>
      </c>
      <c r="N70" s="133" t="s">
        <v>1055</v>
      </c>
      <c r="O70" s="133" t="s">
        <v>1062</v>
      </c>
      <c r="P70" s="135" t="s">
        <v>122</v>
      </c>
      <c r="Q70" s="133" t="s">
        <v>1119</v>
      </c>
      <c r="R70" s="136" t="s">
        <v>4</v>
      </c>
    </row>
    <row r="71" spans="1:18" s="136" customFormat="1" ht="14.5" hidden="1">
      <c r="A71" s="204" t="s">
        <v>1409</v>
      </c>
      <c r="B71" s="124" t="s">
        <v>152</v>
      </c>
      <c r="C71" s="125" t="s">
        <v>153</v>
      </c>
      <c r="D71" s="126" t="s">
        <v>1348</v>
      </c>
      <c r="E71" s="127" t="s">
        <v>154</v>
      </c>
      <c r="F71" s="128" t="s">
        <v>39</v>
      </c>
      <c r="G71" s="128"/>
      <c r="H71" s="129">
        <v>4.51</v>
      </c>
      <c r="I71" s="130">
        <v>20</v>
      </c>
      <c r="J71" s="131"/>
      <c r="K71" s="132">
        <f t="shared" si="0"/>
        <v>0</v>
      </c>
      <c r="L71" s="133" t="s">
        <v>1042</v>
      </c>
      <c r="M71" s="134" t="s">
        <v>1375</v>
      </c>
      <c r="N71" s="133" t="s">
        <v>1048</v>
      </c>
      <c r="O71" s="133" t="s">
        <v>1073</v>
      </c>
      <c r="P71" s="135" t="s">
        <v>147</v>
      </c>
      <c r="Q71" s="133" t="s">
        <v>1119</v>
      </c>
      <c r="R71" s="136" t="s">
        <v>4</v>
      </c>
    </row>
    <row r="72" spans="1:18" s="136" customFormat="1" ht="14.5" hidden="1">
      <c r="A72" s="204" t="s">
        <v>1409</v>
      </c>
      <c r="B72" s="124" t="s">
        <v>872</v>
      </c>
      <c r="C72" s="125" t="s">
        <v>992</v>
      </c>
      <c r="D72" s="126" t="s">
        <v>1348</v>
      </c>
      <c r="E72" s="138" t="s">
        <v>542</v>
      </c>
      <c r="F72" s="139" t="s">
        <v>39</v>
      </c>
      <c r="G72" s="128"/>
      <c r="H72" s="129">
        <v>5.6099999999999994</v>
      </c>
      <c r="I72" s="130">
        <v>20</v>
      </c>
      <c r="J72" s="131"/>
      <c r="K72" s="132">
        <f t="shared" si="0"/>
        <v>0</v>
      </c>
      <c r="L72" s="133" t="s">
        <v>1042</v>
      </c>
      <c r="M72" s="134" t="s">
        <v>1375</v>
      </c>
      <c r="N72" s="133" t="s">
        <v>1046</v>
      </c>
      <c r="O72" s="133" t="s">
        <v>1062</v>
      </c>
      <c r="P72" s="135" t="s">
        <v>40</v>
      </c>
      <c r="Q72" s="133" t="s">
        <v>1119</v>
      </c>
      <c r="R72" s="136" t="s">
        <v>4</v>
      </c>
    </row>
    <row r="73" spans="1:18" s="136" customFormat="1" ht="14.5" hidden="1">
      <c r="A73" s="204" t="s">
        <v>1409</v>
      </c>
      <c r="B73" s="124" t="s">
        <v>155</v>
      </c>
      <c r="C73" s="125" t="s">
        <v>156</v>
      </c>
      <c r="D73" s="126" t="s">
        <v>1348</v>
      </c>
      <c r="E73" s="127" t="s">
        <v>157</v>
      </c>
      <c r="F73" s="128" t="s">
        <v>39</v>
      </c>
      <c r="G73" s="128"/>
      <c r="H73" s="129">
        <v>4.26</v>
      </c>
      <c r="I73" s="130">
        <v>20</v>
      </c>
      <c r="J73" s="131"/>
      <c r="K73" s="132">
        <f t="shared" si="0"/>
        <v>0</v>
      </c>
      <c r="L73" s="133" t="s">
        <v>1043</v>
      </c>
      <c r="M73" s="134"/>
      <c r="N73" s="133" t="s">
        <v>1046</v>
      </c>
      <c r="O73" s="133" t="s">
        <v>1065</v>
      </c>
      <c r="P73" s="135" t="s">
        <v>45</v>
      </c>
      <c r="Q73" s="133" t="s">
        <v>1121</v>
      </c>
      <c r="R73" s="136" t="s">
        <v>4</v>
      </c>
    </row>
    <row r="74" spans="1:18" s="136" customFormat="1" ht="14.5" hidden="1">
      <c r="A74" s="204" t="s">
        <v>1409</v>
      </c>
      <c r="B74" s="124" t="s">
        <v>158</v>
      </c>
      <c r="C74" s="125" t="s">
        <v>159</v>
      </c>
      <c r="D74" s="126" t="s">
        <v>1348</v>
      </c>
      <c r="E74" s="127" t="s">
        <v>160</v>
      </c>
      <c r="F74" s="128" t="s">
        <v>39</v>
      </c>
      <c r="G74" s="128"/>
      <c r="H74" s="129">
        <v>4.21</v>
      </c>
      <c r="I74" s="130">
        <v>20</v>
      </c>
      <c r="J74" s="131"/>
      <c r="K74" s="132">
        <f t="shared" si="0"/>
        <v>0</v>
      </c>
      <c r="L74" s="133" t="s">
        <v>1042</v>
      </c>
      <c r="M74" s="134" t="s">
        <v>1364</v>
      </c>
      <c r="N74" s="133" t="s">
        <v>1056</v>
      </c>
      <c r="O74" s="133" t="s">
        <v>1062</v>
      </c>
      <c r="P74" s="135" t="s">
        <v>40</v>
      </c>
      <c r="Q74" s="133" t="s">
        <v>1119</v>
      </c>
      <c r="R74" s="136" t="s">
        <v>4</v>
      </c>
    </row>
    <row r="75" spans="1:18" s="136" customFormat="1" ht="14.5" hidden="1">
      <c r="A75" s="204" t="s">
        <v>1409</v>
      </c>
      <c r="B75" s="124" t="s">
        <v>161</v>
      </c>
      <c r="C75" s="125" t="s">
        <v>162</v>
      </c>
      <c r="D75" s="126" t="s">
        <v>1348</v>
      </c>
      <c r="E75" s="127" t="s">
        <v>163</v>
      </c>
      <c r="F75" s="128" t="s">
        <v>39</v>
      </c>
      <c r="G75" s="128"/>
      <c r="H75" s="129">
        <v>4.51</v>
      </c>
      <c r="I75" s="130">
        <v>20</v>
      </c>
      <c r="J75" s="131"/>
      <c r="K75" s="132">
        <f t="shared" si="0"/>
        <v>0</v>
      </c>
      <c r="L75" s="133" t="s">
        <v>1043</v>
      </c>
      <c r="M75" s="134"/>
      <c r="N75" s="133" t="s">
        <v>1046</v>
      </c>
      <c r="O75" s="133" t="s">
        <v>1079</v>
      </c>
      <c r="P75" s="135" t="s">
        <v>45</v>
      </c>
      <c r="Q75" s="133" t="s">
        <v>1121</v>
      </c>
      <c r="R75" s="136" t="s">
        <v>4</v>
      </c>
    </row>
    <row r="76" spans="1:18" s="136" customFormat="1" ht="14.5" hidden="1">
      <c r="A76" s="204" t="s">
        <v>1409</v>
      </c>
      <c r="B76" s="124" t="s">
        <v>164</v>
      </c>
      <c r="C76" s="125" t="s">
        <v>165</v>
      </c>
      <c r="D76" s="126" t="s">
        <v>1348</v>
      </c>
      <c r="E76" s="127" t="s">
        <v>166</v>
      </c>
      <c r="F76" s="128" t="s">
        <v>39</v>
      </c>
      <c r="G76" s="128"/>
      <c r="H76" s="129">
        <v>4.21</v>
      </c>
      <c r="I76" s="130">
        <v>20</v>
      </c>
      <c r="J76" s="131"/>
      <c r="K76" s="132">
        <f t="shared" si="0"/>
        <v>0</v>
      </c>
      <c r="L76" s="133" t="s">
        <v>1043</v>
      </c>
      <c r="M76" s="134" t="s">
        <v>1374</v>
      </c>
      <c r="N76" s="133" t="s">
        <v>1046</v>
      </c>
      <c r="O76" s="133" t="s">
        <v>1053</v>
      </c>
      <c r="P76" s="135" t="s">
        <v>45</v>
      </c>
      <c r="Q76" s="133" t="s">
        <v>1127</v>
      </c>
      <c r="R76" s="136" t="s">
        <v>4</v>
      </c>
    </row>
    <row r="77" spans="1:18" s="45" customFormat="1" ht="14.5">
      <c r="A77" s="204">
        <v>52</v>
      </c>
      <c r="B77" s="171" t="s">
        <v>873</v>
      </c>
      <c r="C77" s="172" t="s">
        <v>993</v>
      </c>
      <c r="D77" s="207" t="s">
        <v>1348</v>
      </c>
      <c r="E77" s="173" t="s">
        <v>559</v>
      </c>
      <c r="F77" s="174" t="s">
        <v>1041</v>
      </c>
      <c r="G77" s="175"/>
      <c r="H77" s="176">
        <v>4.6399999999999997</v>
      </c>
      <c r="I77" s="177">
        <v>24</v>
      </c>
      <c r="J77" s="178"/>
      <c r="K77" s="179">
        <f t="shared" si="0"/>
        <v>0</v>
      </c>
      <c r="L77" s="180" t="s">
        <v>1043</v>
      </c>
      <c r="M77" s="180" t="s">
        <v>1376</v>
      </c>
      <c r="N77" s="180" t="s">
        <v>1080</v>
      </c>
      <c r="O77" s="180" t="s">
        <v>1081</v>
      </c>
      <c r="P77" s="181"/>
      <c r="Q77" s="180" t="s">
        <v>1127</v>
      </c>
      <c r="R77" s="45" t="s">
        <v>4</v>
      </c>
    </row>
    <row r="78" spans="1:18" s="45" customFormat="1" ht="14.5">
      <c r="A78" s="204">
        <v>40</v>
      </c>
      <c r="B78" s="171" t="s">
        <v>874</v>
      </c>
      <c r="C78" s="172" t="s">
        <v>1352</v>
      </c>
      <c r="D78" s="208" t="s">
        <v>1348</v>
      </c>
      <c r="E78" s="173" t="s">
        <v>1351</v>
      </c>
      <c r="F78" s="174" t="s">
        <v>39</v>
      </c>
      <c r="G78" s="175"/>
      <c r="H78" s="176">
        <v>5.0999999999999996</v>
      </c>
      <c r="I78" s="177">
        <v>20</v>
      </c>
      <c r="J78" s="178"/>
      <c r="K78" s="179">
        <f t="shared" si="0"/>
        <v>0</v>
      </c>
      <c r="L78" s="180" t="s">
        <v>1042</v>
      </c>
      <c r="M78" s="180" t="s">
        <v>1374</v>
      </c>
      <c r="N78" s="180" t="s">
        <v>1055</v>
      </c>
      <c r="O78" s="180" t="s">
        <v>1082</v>
      </c>
      <c r="P78" s="181" t="s">
        <v>118</v>
      </c>
      <c r="Q78" s="180" t="s">
        <v>1119</v>
      </c>
      <c r="R78" s="45" t="s">
        <v>4</v>
      </c>
    </row>
    <row r="79" spans="1:18" s="136" customFormat="1" ht="14.5" hidden="1">
      <c r="A79" s="204" t="s">
        <v>1409</v>
      </c>
      <c r="B79" s="124" t="s">
        <v>167</v>
      </c>
      <c r="C79" s="125" t="s">
        <v>168</v>
      </c>
      <c r="D79" s="126" t="s">
        <v>1348</v>
      </c>
      <c r="E79" s="127" t="s">
        <v>169</v>
      </c>
      <c r="F79" s="128" t="s">
        <v>39</v>
      </c>
      <c r="G79" s="128"/>
      <c r="H79" s="129">
        <v>4.26</v>
      </c>
      <c r="I79" s="130">
        <v>20</v>
      </c>
      <c r="J79" s="131"/>
      <c r="K79" s="132">
        <f t="shared" si="0"/>
        <v>0</v>
      </c>
      <c r="L79" s="133" t="s">
        <v>1043</v>
      </c>
      <c r="M79" s="134" t="s">
        <v>1364</v>
      </c>
      <c r="N79" s="133" t="s">
        <v>1083</v>
      </c>
      <c r="O79" s="133" t="s">
        <v>1084</v>
      </c>
      <c r="P79" s="135" t="s">
        <v>45</v>
      </c>
      <c r="Q79" s="133" t="s">
        <v>1121</v>
      </c>
      <c r="R79" s="136" t="s">
        <v>4</v>
      </c>
    </row>
    <row r="80" spans="1:18" s="146" customFormat="1" ht="14.5" hidden="1">
      <c r="A80" s="204" t="s">
        <v>1409</v>
      </c>
      <c r="B80" s="140" t="s">
        <v>170</v>
      </c>
      <c r="C80" s="141" t="s">
        <v>171</v>
      </c>
      <c r="D80" s="126" t="s">
        <v>1348</v>
      </c>
      <c r="E80" s="142" t="s">
        <v>172</v>
      </c>
      <c r="F80" s="137" t="s">
        <v>39</v>
      </c>
      <c r="G80" s="137"/>
      <c r="H80" s="143">
        <v>5.6099999999999994</v>
      </c>
      <c r="I80" s="144">
        <v>20</v>
      </c>
      <c r="J80" s="131"/>
      <c r="K80" s="132">
        <f t="shared" si="0"/>
        <v>0</v>
      </c>
      <c r="L80" s="134" t="s">
        <v>1043</v>
      </c>
      <c r="M80" s="134" t="s">
        <v>1377</v>
      </c>
      <c r="N80" s="134" t="s">
        <v>1048</v>
      </c>
      <c r="O80" s="134" t="s">
        <v>1065</v>
      </c>
      <c r="P80" s="145" t="s">
        <v>45</v>
      </c>
      <c r="Q80" s="134" t="s">
        <v>1118</v>
      </c>
      <c r="R80" s="146" t="s">
        <v>4</v>
      </c>
    </row>
    <row r="81" spans="1:18" s="136" customFormat="1" ht="14.5" hidden="1">
      <c r="A81" s="204" t="s">
        <v>1409</v>
      </c>
      <c r="B81" s="124" t="s">
        <v>875</v>
      </c>
      <c r="C81" s="125" t="s">
        <v>994</v>
      </c>
      <c r="D81" s="137"/>
      <c r="E81" s="138" t="s">
        <v>1149</v>
      </c>
      <c r="F81" s="139" t="s">
        <v>39</v>
      </c>
      <c r="G81" s="128"/>
      <c r="H81" s="129">
        <v>5.0999999999999996</v>
      </c>
      <c r="I81" s="130">
        <v>20</v>
      </c>
      <c r="J81" s="131"/>
      <c r="K81" s="132">
        <f t="shared" si="0"/>
        <v>0</v>
      </c>
      <c r="L81" s="133" t="s">
        <v>1042</v>
      </c>
      <c r="M81" s="134" t="s">
        <v>1378</v>
      </c>
      <c r="N81" s="133" t="s">
        <v>1078</v>
      </c>
      <c r="O81" s="133" t="s">
        <v>1085</v>
      </c>
      <c r="P81" s="135" t="s">
        <v>1143</v>
      </c>
      <c r="Q81" s="133" t="s">
        <v>1119</v>
      </c>
      <c r="R81" s="136" t="s">
        <v>4</v>
      </c>
    </row>
    <row r="82" spans="1:18" s="146" customFormat="1" ht="14.5" hidden="1">
      <c r="A82" s="204" t="s">
        <v>1409</v>
      </c>
      <c r="B82" s="140" t="s">
        <v>173</v>
      </c>
      <c r="C82" s="141" t="s">
        <v>174</v>
      </c>
      <c r="D82" s="126" t="s">
        <v>1348</v>
      </c>
      <c r="E82" s="142" t="s">
        <v>175</v>
      </c>
      <c r="F82" s="137" t="s">
        <v>39</v>
      </c>
      <c r="G82" s="137"/>
      <c r="H82" s="143">
        <v>4.6399999999999997</v>
      </c>
      <c r="I82" s="144">
        <v>20</v>
      </c>
      <c r="J82" s="131"/>
      <c r="K82" s="132">
        <f t="shared" si="0"/>
        <v>0</v>
      </c>
      <c r="L82" s="134" t="s">
        <v>1043</v>
      </c>
      <c r="M82" s="134" t="s">
        <v>1368</v>
      </c>
      <c r="N82" s="134" t="s">
        <v>1048</v>
      </c>
      <c r="O82" s="134" t="s">
        <v>1065</v>
      </c>
      <c r="P82" s="145" t="s">
        <v>45</v>
      </c>
      <c r="Q82" s="134" t="s">
        <v>1121</v>
      </c>
      <c r="R82" s="146" t="s">
        <v>4</v>
      </c>
    </row>
    <row r="83" spans="1:18" s="136" customFormat="1" ht="14.5" hidden="1">
      <c r="A83" s="204" t="s">
        <v>1409</v>
      </c>
      <c r="B83" s="124" t="s">
        <v>177</v>
      </c>
      <c r="C83" s="125" t="s">
        <v>178</v>
      </c>
      <c r="D83" s="126" t="s">
        <v>1348</v>
      </c>
      <c r="E83" s="127" t="s">
        <v>179</v>
      </c>
      <c r="F83" s="128" t="s">
        <v>39</v>
      </c>
      <c r="G83" s="128"/>
      <c r="H83" s="129">
        <v>5.6099999999999994</v>
      </c>
      <c r="I83" s="130">
        <v>20</v>
      </c>
      <c r="J83" s="131"/>
      <c r="K83" s="132">
        <f t="shared" si="0"/>
        <v>0</v>
      </c>
      <c r="L83" s="133" t="s">
        <v>1042</v>
      </c>
      <c r="M83" s="134" t="s">
        <v>1379</v>
      </c>
      <c r="N83" s="133" t="s">
        <v>1046</v>
      </c>
      <c r="O83" s="133" t="s">
        <v>1062</v>
      </c>
      <c r="P83" s="135" t="s">
        <v>122</v>
      </c>
      <c r="Q83" s="133" t="s">
        <v>1119</v>
      </c>
      <c r="R83" s="136" t="s">
        <v>4</v>
      </c>
    </row>
    <row r="84" spans="1:18" s="136" customFormat="1" ht="14.5" hidden="1">
      <c r="A84" s="204" t="s">
        <v>1409</v>
      </c>
      <c r="B84" s="124" t="s">
        <v>180</v>
      </c>
      <c r="C84" s="125" t="s">
        <v>181</v>
      </c>
      <c r="D84" s="126" t="s">
        <v>1348</v>
      </c>
      <c r="E84" s="127" t="s">
        <v>182</v>
      </c>
      <c r="F84" s="128" t="s">
        <v>39</v>
      </c>
      <c r="G84" s="128"/>
      <c r="H84" s="129">
        <v>4.51</v>
      </c>
      <c r="I84" s="130">
        <v>20</v>
      </c>
      <c r="J84" s="131"/>
      <c r="K84" s="132">
        <f t="shared" si="0"/>
        <v>0</v>
      </c>
      <c r="L84" s="133" t="s">
        <v>1042</v>
      </c>
      <c r="M84" s="134" t="s">
        <v>1375</v>
      </c>
      <c r="N84" s="133" t="s">
        <v>1046</v>
      </c>
      <c r="O84" s="133" t="s">
        <v>1086</v>
      </c>
      <c r="P84" s="135" t="s">
        <v>40</v>
      </c>
      <c r="Q84" s="133" t="s">
        <v>1117</v>
      </c>
      <c r="R84" s="136" t="s">
        <v>4</v>
      </c>
    </row>
    <row r="85" spans="1:18" s="136" customFormat="1" ht="14.5" hidden="1">
      <c r="A85" s="204" t="s">
        <v>1409</v>
      </c>
      <c r="B85" s="124" t="s">
        <v>183</v>
      </c>
      <c r="C85" s="125" t="s">
        <v>184</v>
      </c>
      <c r="D85" s="126" t="s">
        <v>1348</v>
      </c>
      <c r="E85" s="127" t="s">
        <v>185</v>
      </c>
      <c r="F85" s="128" t="s">
        <v>39</v>
      </c>
      <c r="G85" s="128"/>
      <c r="H85" s="129">
        <v>4.26</v>
      </c>
      <c r="I85" s="130">
        <v>20</v>
      </c>
      <c r="J85" s="131"/>
      <c r="K85" s="132">
        <f t="shared" si="0"/>
        <v>0</v>
      </c>
      <c r="L85" s="133" t="s">
        <v>1044</v>
      </c>
      <c r="M85" s="134"/>
      <c r="N85" s="133" t="s">
        <v>1046</v>
      </c>
      <c r="O85" s="133" t="s">
        <v>1058</v>
      </c>
      <c r="P85" s="135" t="s">
        <v>190</v>
      </c>
      <c r="Q85" s="133" t="s">
        <v>1123</v>
      </c>
      <c r="R85" s="136" t="s">
        <v>4</v>
      </c>
    </row>
    <row r="86" spans="1:18" s="136" customFormat="1" ht="14.5" hidden="1">
      <c r="A86" s="204" t="s">
        <v>1409</v>
      </c>
      <c r="B86" s="124" t="s">
        <v>186</v>
      </c>
      <c r="C86" s="125" t="s">
        <v>187</v>
      </c>
      <c r="D86" s="126" t="s">
        <v>1348</v>
      </c>
      <c r="E86" s="127" t="s">
        <v>188</v>
      </c>
      <c r="F86" s="128" t="s">
        <v>39</v>
      </c>
      <c r="G86" s="128"/>
      <c r="H86" s="129">
        <v>4.21</v>
      </c>
      <c r="I86" s="130">
        <v>20</v>
      </c>
      <c r="J86" s="131"/>
      <c r="K86" s="132">
        <f t="shared" si="0"/>
        <v>0</v>
      </c>
      <c r="L86" s="133" t="s">
        <v>1042</v>
      </c>
      <c r="M86" s="134" t="s">
        <v>1362</v>
      </c>
      <c r="N86" s="133" t="s">
        <v>1048</v>
      </c>
      <c r="O86" s="133" t="s">
        <v>1087</v>
      </c>
      <c r="P86" s="135" t="s">
        <v>189</v>
      </c>
      <c r="Q86" s="133" t="s">
        <v>1117</v>
      </c>
      <c r="R86" s="136" t="s">
        <v>4</v>
      </c>
    </row>
    <row r="87" spans="1:18" s="191" customFormat="1" ht="14.5">
      <c r="A87" s="204">
        <v>60</v>
      </c>
      <c r="B87" s="183" t="s">
        <v>191</v>
      </c>
      <c r="C87" s="184" t="s">
        <v>192</v>
      </c>
      <c r="D87" s="207" t="s">
        <v>1348</v>
      </c>
      <c r="E87" s="185" t="s">
        <v>193</v>
      </c>
      <c r="F87" s="186" t="s">
        <v>39</v>
      </c>
      <c r="G87" s="186"/>
      <c r="H87" s="187">
        <v>4.26</v>
      </c>
      <c r="I87" s="188">
        <v>20</v>
      </c>
      <c r="J87" s="178"/>
      <c r="K87" s="179">
        <f t="shared" si="0"/>
        <v>0</v>
      </c>
      <c r="L87" s="189" t="s">
        <v>1042</v>
      </c>
      <c r="M87" s="180" t="s">
        <v>1364</v>
      </c>
      <c r="N87" s="189" t="s">
        <v>1046</v>
      </c>
      <c r="O87" s="189" t="s">
        <v>1065</v>
      </c>
      <c r="P87" s="190" t="s">
        <v>45</v>
      </c>
      <c r="Q87" s="189" t="s">
        <v>1117</v>
      </c>
      <c r="R87" s="191" t="s">
        <v>4</v>
      </c>
    </row>
    <row r="88" spans="1:18" s="191" customFormat="1" ht="14.5">
      <c r="A88" s="204">
        <v>60</v>
      </c>
      <c r="B88" s="183" t="s">
        <v>194</v>
      </c>
      <c r="C88" s="184" t="s">
        <v>195</v>
      </c>
      <c r="D88" s="207" t="s">
        <v>1348</v>
      </c>
      <c r="E88" s="185" t="s">
        <v>196</v>
      </c>
      <c r="F88" s="186" t="s">
        <v>39</v>
      </c>
      <c r="G88" s="186"/>
      <c r="H88" s="187">
        <v>4.26</v>
      </c>
      <c r="I88" s="188">
        <v>20</v>
      </c>
      <c r="J88" s="178"/>
      <c r="K88" s="179">
        <f t="shared" si="0"/>
        <v>0</v>
      </c>
      <c r="L88" s="189" t="s">
        <v>1045</v>
      </c>
      <c r="M88" s="180" t="s">
        <v>1368</v>
      </c>
      <c r="N88" s="189" t="s">
        <v>1059</v>
      </c>
      <c r="O88" s="189" t="s">
        <v>1088</v>
      </c>
      <c r="P88" s="190" t="s">
        <v>197</v>
      </c>
      <c r="Q88" s="189" t="s">
        <v>1125</v>
      </c>
      <c r="R88" s="191" t="s">
        <v>4</v>
      </c>
    </row>
    <row r="89" spans="1:18" s="136" customFormat="1" ht="14.5" hidden="1">
      <c r="A89" s="204" t="s">
        <v>1409</v>
      </c>
      <c r="B89" s="124" t="s">
        <v>198</v>
      </c>
      <c r="C89" s="125" t="s">
        <v>199</v>
      </c>
      <c r="D89" s="126" t="s">
        <v>1348</v>
      </c>
      <c r="E89" s="127" t="s">
        <v>200</v>
      </c>
      <c r="F89" s="128" t="s">
        <v>39</v>
      </c>
      <c r="G89" s="128"/>
      <c r="H89" s="129">
        <v>4.26</v>
      </c>
      <c r="I89" s="130">
        <v>20</v>
      </c>
      <c r="J89" s="131"/>
      <c r="K89" s="132">
        <f t="shared" ref="K89:K146" si="1">H89*J89</f>
        <v>0</v>
      </c>
      <c r="L89" s="133" t="s">
        <v>1043</v>
      </c>
      <c r="M89" s="134" t="s">
        <v>1362</v>
      </c>
      <c r="N89" s="133" t="s">
        <v>1055</v>
      </c>
      <c r="O89" s="133" t="s">
        <v>1065</v>
      </c>
      <c r="P89" s="135" t="s">
        <v>45</v>
      </c>
      <c r="Q89" s="133" t="s">
        <v>1118</v>
      </c>
      <c r="R89" s="136" t="s">
        <v>4</v>
      </c>
    </row>
    <row r="90" spans="1:18" s="136" customFormat="1" ht="14.5" hidden="1">
      <c r="A90" s="204" t="s">
        <v>1409</v>
      </c>
      <c r="B90" s="124" t="s">
        <v>202</v>
      </c>
      <c r="C90" s="125" t="s">
        <v>203</v>
      </c>
      <c r="D90" s="126" t="s">
        <v>1348</v>
      </c>
      <c r="E90" s="127" t="s">
        <v>204</v>
      </c>
      <c r="F90" s="128" t="s">
        <v>39</v>
      </c>
      <c r="G90" s="128"/>
      <c r="H90" s="129">
        <v>4.26</v>
      </c>
      <c r="I90" s="130">
        <v>20</v>
      </c>
      <c r="J90" s="131"/>
      <c r="K90" s="132">
        <f t="shared" si="1"/>
        <v>0</v>
      </c>
      <c r="L90" s="133" t="s">
        <v>1043</v>
      </c>
      <c r="M90" s="134" t="s">
        <v>1357</v>
      </c>
      <c r="N90" s="133" t="s">
        <v>1048</v>
      </c>
      <c r="O90" s="133" t="s">
        <v>1072</v>
      </c>
      <c r="P90" s="135" t="s">
        <v>45</v>
      </c>
      <c r="Q90" s="133" t="s">
        <v>1124</v>
      </c>
      <c r="R90" s="136" t="s">
        <v>4</v>
      </c>
    </row>
    <row r="91" spans="1:18" s="136" customFormat="1" ht="14.5" hidden="1">
      <c r="A91" s="204" t="s">
        <v>1409</v>
      </c>
      <c r="B91" s="124" t="s">
        <v>205</v>
      </c>
      <c r="C91" s="125" t="s">
        <v>206</v>
      </c>
      <c r="D91" s="126" t="s">
        <v>1348</v>
      </c>
      <c r="E91" s="127" t="s">
        <v>207</v>
      </c>
      <c r="F91" s="128" t="s">
        <v>39</v>
      </c>
      <c r="G91" s="128"/>
      <c r="H91" s="129">
        <v>4.26</v>
      </c>
      <c r="I91" s="130">
        <v>20</v>
      </c>
      <c r="J91" s="131"/>
      <c r="K91" s="132">
        <f t="shared" si="1"/>
        <v>0</v>
      </c>
      <c r="L91" s="133" t="s">
        <v>1043</v>
      </c>
      <c r="M91" s="134" t="s">
        <v>1363</v>
      </c>
      <c r="N91" s="133" t="s">
        <v>1055</v>
      </c>
      <c r="O91" s="133" t="s">
        <v>1065</v>
      </c>
      <c r="P91" s="135" t="s">
        <v>45</v>
      </c>
      <c r="Q91" s="133" t="s">
        <v>1124</v>
      </c>
      <c r="R91" s="136" t="s">
        <v>4</v>
      </c>
    </row>
    <row r="92" spans="1:18" s="136" customFormat="1" ht="14.5" hidden="1">
      <c r="A92" s="204" t="s">
        <v>1409</v>
      </c>
      <c r="B92" s="124" t="s">
        <v>208</v>
      </c>
      <c r="C92" s="125" t="s">
        <v>209</v>
      </c>
      <c r="D92" s="126" t="s">
        <v>1348</v>
      </c>
      <c r="E92" s="127" t="s">
        <v>210</v>
      </c>
      <c r="F92" s="128" t="s">
        <v>39</v>
      </c>
      <c r="G92" s="128"/>
      <c r="H92" s="129">
        <v>3.88</v>
      </c>
      <c r="I92" s="130">
        <v>20</v>
      </c>
      <c r="J92" s="131"/>
      <c r="K92" s="132">
        <f t="shared" si="1"/>
        <v>0</v>
      </c>
      <c r="L92" s="133" t="s">
        <v>1043</v>
      </c>
      <c r="M92" s="134" t="s">
        <v>1367</v>
      </c>
      <c r="N92" s="133" t="s">
        <v>1061</v>
      </c>
      <c r="O92" s="133" t="s">
        <v>1069</v>
      </c>
      <c r="P92" s="135" t="s">
        <v>45</v>
      </c>
      <c r="Q92" s="133" t="s">
        <v>1124</v>
      </c>
      <c r="R92" s="136" t="s">
        <v>4</v>
      </c>
    </row>
    <row r="93" spans="1:18" s="45" customFormat="1" ht="14.5">
      <c r="A93" s="204" t="s">
        <v>1411</v>
      </c>
      <c r="B93" s="171" t="s">
        <v>876</v>
      </c>
      <c r="C93" s="172" t="s">
        <v>995</v>
      </c>
      <c r="D93" s="207" t="s">
        <v>1348</v>
      </c>
      <c r="E93" s="173" t="s">
        <v>210</v>
      </c>
      <c r="F93" s="174" t="s">
        <v>1041</v>
      </c>
      <c r="G93" s="175"/>
      <c r="H93" s="176">
        <v>3.9299999999999997</v>
      </c>
      <c r="I93" s="177">
        <v>24</v>
      </c>
      <c r="J93" s="178"/>
      <c r="K93" s="179">
        <f t="shared" si="1"/>
        <v>0</v>
      </c>
      <c r="L93" s="180" t="s">
        <v>1043</v>
      </c>
      <c r="M93" s="180" t="s">
        <v>1367</v>
      </c>
      <c r="N93" s="180" t="s">
        <v>1061</v>
      </c>
      <c r="O93" s="180" t="s">
        <v>1069</v>
      </c>
      <c r="P93" s="181" t="s">
        <v>1140</v>
      </c>
      <c r="Q93" s="180" t="s">
        <v>1124</v>
      </c>
      <c r="R93" s="45" t="s">
        <v>4</v>
      </c>
    </row>
    <row r="94" spans="1:18" s="136" customFormat="1" ht="14.5" hidden="1">
      <c r="A94" s="204" t="s">
        <v>1409</v>
      </c>
      <c r="B94" s="124" t="s">
        <v>877</v>
      </c>
      <c r="C94" s="125" t="s">
        <v>996</v>
      </c>
      <c r="D94" s="126" t="s">
        <v>1348</v>
      </c>
      <c r="E94" s="138" t="s">
        <v>606</v>
      </c>
      <c r="F94" s="139" t="s">
        <v>39</v>
      </c>
      <c r="G94" s="128"/>
      <c r="H94" s="129">
        <v>5.6099999999999994</v>
      </c>
      <c r="I94" s="130">
        <v>20</v>
      </c>
      <c r="J94" s="131"/>
      <c r="K94" s="132">
        <f t="shared" si="1"/>
        <v>0</v>
      </c>
      <c r="L94" s="133" t="s">
        <v>1042</v>
      </c>
      <c r="M94" s="134" t="s">
        <v>1368</v>
      </c>
      <c r="N94" s="133" t="s">
        <v>1046</v>
      </c>
      <c r="O94" s="133" t="s">
        <v>1063</v>
      </c>
      <c r="P94" s="135" t="s">
        <v>122</v>
      </c>
      <c r="Q94" s="133" t="s">
        <v>1119</v>
      </c>
      <c r="R94" s="136" t="s">
        <v>4</v>
      </c>
    </row>
    <row r="95" spans="1:18" s="136" customFormat="1" ht="14.5" hidden="1">
      <c r="A95" s="204" t="s">
        <v>1409</v>
      </c>
      <c r="B95" s="124" t="s">
        <v>211</v>
      </c>
      <c r="C95" s="125" t="s">
        <v>212</v>
      </c>
      <c r="D95" s="126" t="s">
        <v>1348</v>
      </c>
      <c r="E95" s="127" t="s">
        <v>213</v>
      </c>
      <c r="F95" s="128" t="s">
        <v>39</v>
      </c>
      <c r="G95" s="128"/>
      <c r="H95" s="129">
        <v>3.88</v>
      </c>
      <c r="I95" s="130">
        <v>20</v>
      </c>
      <c r="J95" s="131"/>
      <c r="K95" s="132">
        <f t="shared" si="1"/>
        <v>0</v>
      </c>
      <c r="L95" s="133" t="s">
        <v>1043</v>
      </c>
      <c r="M95" s="134" t="s">
        <v>1380</v>
      </c>
      <c r="N95" s="133" t="s">
        <v>1059</v>
      </c>
      <c r="O95" s="133" t="s">
        <v>1053</v>
      </c>
      <c r="P95" s="135" t="s">
        <v>45</v>
      </c>
      <c r="Q95" s="133" t="s">
        <v>1128</v>
      </c>
      <c r="R95" s="136" t="s">
        <v>4</v>
      </c>
    </row>
    <row r="96" spans="1:18" s="136" customFormat="1" ht="14.5" hidden="1">
      <c r="A96" s="204" t="s">
        <v>1409</v>
      </c>
      <c r="B96" s="124" t="s">
        <v>214</v>
      </c>
      <c r="C96" s="125" t="s">
        <v>215</v>
      </c>
      <c r="D96" s="126" t="s">
        <v>1348</v>
      </c>
      <c r="E96" s="127" t="s">
        <v>216</v>
      </c>
      <c r="F96" s="128" t="s">
        <v>39</v>
      </c>
      <c r="G96" s="128"/>
      <c r="H96" s="129">
        <v>5.6099999999999994</v>
      </c>
      <c r="I96" s="130">
        <v>20</v>
      </c>
      <c r="J96" s="131"/>
      <c r="K96" s="132">
        <f t="shared" si="1"/>
        <v>0</v>
      </c>
      <c r="L96" s="133" t="s">
        <v>1042</v>
      </c>
      <c r="M96" s="134" t="s">
        <v>1364</v>
      </c>
      <c r="N96" s="133" t="s">
        <v>1089</v>
      </c>
      <c r="O96" s="133" t="s">
        <v>1074</v>
      </c>
      <c r="P96" s="135" t="s">
        <v>217</v>
      </c>
      <c r="Q96" s="133" t="s">
        <v>1117</v>
      </c>
      <c r="R96" s="136" t="s">
        <v>4</v>
      </c>
    </row>
    <row r="97" spans="1:18" s="136" customFormat="1" ht="14.5" hidden="1">
      <c r="A97" s="204" t="s">
        <v>1409</v>
      </c>
      <c r="B97" s="124" t="s">
        <v>218</v>
      </c>
      <c r="C97" s="125" t="s">
        <v>219</v>
      </c>
      <c r="D97" s="126" t="s">
        <v>1348</v>
      </c>
      <c r="E97" s="127" t="s">
        <v>220</v>
      </c>
      <c r="F97" s="128" t="s">
        <v>39</v>
      </c>
      <c r="G97" s="128"/>
      <c r="H97" s="129">
        <v>3.73</v>
      </c>
      <c r="I97" s="130">
        <v>20</v>
      </c>
      <c r="J97" s="131"/>
      <c r="K97" s="132">
        <f t="shared" si="1"/>
        <v>0</v>
      </c>
      <c r="L97" s="133" t="s">
        <v>1042</v>
      </c>
      <c r="M97" s="134" t="s">
        <v>1381</v>
      </c>
      <c r="N97" s="133" t="s">
        <v>1048</v>
      </c>
      <c r="O97" s="133" t="s">
        <v>1090</v>
      </c>
      <c r="P97" s="135" t="s">
        <v>122</v>
      </c>
      <c r="Q97" s="133" t="s">
        <v>1129</v>
      </c>
      <c r="R97" s="136" t="s">
        <v>4</v>
      </c>
    </row>
    <row r="98" spans="1:18" s="136" customFormat="1" ht="14.5" hidden="1">
      <c r="A98" s="204" t="s">
        <v>1409</v>
      </c>
      <c r="B98" s="124" t="s">
        <v>878</v>
      </c>
      <c r="C98" s="125" t="s">
        <v>997</v>
      </c>
      <c r="D98" s="126" t="s">
        <v>1348</v>
      </c>
      <c r="E98" s="142" t="s">
        <v>220</v>
      </c>
      <c r="F98" s="139" t="s">
        <v>1041</v>
      </c>
      <c r="G98" s="128"/>
      <c r="H98" s="129">
        <v>3.73</v>
      </c>
      <c r="I98" s="130">
        <v>24</v>
      </c>
      <c r="J98" s="131"/>
      <c r="K98" s="132">
        <f t="shared" si="1"/>
        <v>0</v>
      </c>
      <c r="L98" s="133" t="s">
        <v>1042</v>
      </c>
      <c r="M98" s="134" t="s">
        <v>1381</v>
      </c>
      <c r="N98" s="133" t="s">
        <v>1048</v>
      </c>
      <c r="O98" s="133" t="s">
        <v>1090</v>
      </c>
      <c r="P98" s="135" t="s">
        <v>1142</v>
      </c>
      <c r="Q98" s="133" t="s">
        <v>1129</v>
      </c>
      <c r="R98" s="136" t="s">
        <v>4</v>
      </c>
    </row>
    <row r="99" spans="1:18" s="136" customFormat="1" ht="14.5" hidden="1">
      <c r="A99" s="204" t="s">
        <v>1409</v>
      </c>
      <c r="B99" s="124" t="s">
        <v>221</v>
      </c>
      <c r="C99" s="125" t="s">
        <v>222</v>
      </c>
      <c r="D99" s="126" t="s">
        <v>1348</v>
      </c>
      <c r="E99" s="127" t="s">
        <v>223</v>
      </c>
      <c r="F99" s="128" t="s">
        <v>39</v>
      </c>
      <c r="G99" s="128"/>
      <c r="H99" s="129">
        <v>4.6399999999999997</v>
      </c>
      <c r="I99" s="130">
        <v>20</v>
      </c>
      <c r="J99" s="131"/>
      <c r="K99" s="132">
        <f t="shared" si="1"/>
        <v>0</v>
      </c>
      <c r="L99" s="133" t="s">
        <v>1043</v>
      </c>
      <c r="M99" s="134" t="s">
        <v>1382</v>
      </c>
      <c r="N99" s="133" t="s">
        <v>1048</v>
      </c>
      <c r="O99" s="133" t="s">
        <v>1091</v>
      </c>
      <c r="P99" s="135" t="s">
        <v>45</v>
      </c>
      <c r="Q99" s="133" t="s">
        <v>1118</v>
      </c>
      <c r="R99" s="136" t="s">
        <v>4</v>
      </c>
    </row>
    <row r="100" spans="1:18" s="136" customFormat="1" ht="14.5" hidden="1">
      <c r="A100" s="204" t="s">
        <v>1409</v>
      </c>
      <c r="B100" s="124" t="s">
        <v>224</v>
      </c>
      <c r="C100" s="125" t="s">
        <v>225</v>
      </c>
      <c r="D100" s="126" t="s">
        <v>1348</v>
      </c>
      <c r="E100" s="127" t="s">
        <v>226</v>
      </c>
      <c r="F100" s="128" t="s">
        <v>39</v>
      </c>
      <c r="G100" s="128"/>
      <c r="H100" s="129">
        <v>5.6099999999999994</v>
      </c>
      <c r="I100" s="130">
        <v>20</v>
      </c>
      <c r="J100" s="131"/>
      <c r="K100" s="132">
        <f t="shared" si="1"/>
        <v>0</v>
      </c>
      <c r="L100" s="133" t="s">
        <v>1043</v>
      </c>
      <c r="M100" s="134" t="s">
        <v>1364</v>
      </c>
      <c r="N100" s="133" t="s">
        <v>1048</v>
      </c>
      <c r="O100" s="133" t="s">
        <v>1065</v>
      </c>
      <c r="P100" s="135" t="s">
        <v>45</v>
      </c>
      <c r="Q100" s="133" t="s">
        <v>1121</v>
      </c>
      <c r="R100" s="136" t="s">
        <v>4</v>
      </c>
    </row>
    <row r="101" spans="1:18" s="136" customFormat="1" ht="14.5" hidden="1">
      <c r="A101" s="204" t="s">
        <v>1409</v>
      </c>
      <c r="B101" s="124" t="s">
        <v>879</v>
      </c>
      <c r="C101" s="125" t="s">
        <v>998</v>
      </c>
      <c r="D101" s="137"/>
      <c r="E101" s="138" t="s">
        <v>1150</v>
      </c>
      <c r="F101" s="139" t="s">
        <v>39</v>
      </c>
      <c r="G101" s="128"/>
      <c r="H101" s="129">
        <v>4.51</v>
      </c>
      <c r="I101" s="130">
        <v>20</v>
      </c>
      <c r="J101" s="131"/>
      <c r="K101" s="132">
        <f t="shared" si="1"/>
        <v>0</v>
      </c>
      <c r="L101" s="133" t="s">
        <v>1042</v>
      </c>
      <c r="M101" s="134" t="s">
        <v>1371</v>
      </c>
      <c r="N101" s="133" t="s">
        <v>1092</v>
      </c>
      <c r="O101" s="133" t="s">
        <v>1073</v>
      </c>
      <c r="P101" s="135" t="s">
        <v>147</v>
      </c>
      <c r="Q101" s="133" t="s">
        <v>1119</v>
      </c>
      <c r="R101" s="136" t="s">
        <v>4</v>
      </c>
    </row>
    <row r="102" spans="1:18" s="136" customFormat="1" ht="14.5" hidden="1">
      <c r="A102" s="204" t="s">
        <v>1409</v>
      </c>
      <c r="B102" s="124" t="s">
        <v>227</v>
      </c>
      <c r="C102" s="125" t="s">
        <v>228</v>
      </c>
      <c r="D102" s="126" t="s">
        <v>1348</v>
      </c>
      <c r="E102" s="127" t="s">
        <v>229</v>
      </c>
      <c r="F102" s="128" t="s">
        <v>39</v>
      </c>
      <c r="G102" s="128"/>
      <c r="H102" s="129">
        <v>5.6099999999999994</v>
      </c>
      <c r="I102" s="130">
        <v>20</v>
      </c>
      <c r="J102" s="131"/>
      <c r="K102" s="132">
        <f t="shared" si="1"/>
        <v>0</v>
      </c>
      <c r="L102" s="133" t="s">
        <v>1043</v>
      </c>
      <c r="M102" s="134" t="s">
        <v>1377</v>
      </c>
      <c r="N102" s="133" t="s">
        <v>1048</v>
      </c>
      <c r="O102" s="133" t="s">
        <v>1093</v>
      </c>
      <c r="P102" s="135" t="s">
        <v>45</v>
      </c>
      <c r="Q102" s="133" t="s">
        <v>1118</v>
      </c>
      <c r="R102" s="136" t="s">
        <v>4</v>
      </c>
    </row>
    <row r="103" spans="1:18" s="136" customFormat="1" ht="14.5" hidden="1">
      <c r="A103" s="204" t="s">
        <v>1409</v>
      </c>
      <c r="B103" s="124" t="s">
        <v>230</v>
      </c>
      <c r="C103" s="125" t="s">
        <v>231</v>
      </c>
      <c r="D103" s="126" t="s">
        <v>1348</v>
      </c>
      <c r="E103" s="127" t="s">
        <v>232</v>
      </c>
      <c r="F103" s="128" t="s">
        <v>39</v>
      </c>
      <c r="G103" s="128"/>
      <c r="H103" s="129">
        <v>5.59</v>
      </c>
      <c r="I103" s="130">
        <v>20</v>
      </c>
      <c r="J103" s="131"/>
      <c r="K103" s="132">
        <f t="shared" si="1"/>
        <v>0</v>
      </c>
      <c r="L103" s="133" t="s">
        <v>1042</v>
      </c>
      <c r="M103" s="134" t="s">
        <v>1364</v>
      </c>
      <c r="N103" s="133" t="s">
        <v>1055</v>
      </c>
      <c r="O103" s="133" t="s">
        <v>1075</v>
      </c>
      <c r="P103" s="135" t="s">
        <v>40</v>
      </c>
      <c r="Q103" s="133" t="s">
        <v>1119</v>
      </c>
      <c r="R103" s="136" t="s">
        <v>4</v>
      </c>
    </row>
    <row r="104" spans="1:18" s="136" customFormat="1" ht="14.5" hidden="1">
      <c r="A104" s="204" t="s">
        <v>1409</v>
      </c>
      <c r="B104" s="124" t="s">
        <v>233</v>
      </c>
      <c r="C104" s="125" t="s">
        <v>234</v>
      </c>
      <c r="D104" s="126" t="s">
        <v>1348</v>
      </c>
      <c r="E104" s="127" t="s">
        <v>235</v>
      </c>
      <c r="F104" s="128" t="s">
        <v>39</v>
      </c>
      <c r="G104" s="128"/>
      <c r="H104" s="129">
        <v>5.6099999999999994</v>
      </c>
      <c r="I104" s="130">
        <v>20</v>
      </c>
      <c r="J104" s="131"/>
      <c r="K104" s="132">
        <f t="shared" si="1"/>
        <v>0</v>
      </c>
      <c r="L104" s="133" t="s">
        <v>1043</v>
      </c>
      <c r="M104" s="134" t="s">
        <v>1383</v>
      </c>
      <c r="N104" s="133" t="s">
        <v>1048</v>
      </c>
      <c r="O104" s="133" t="s">
        <v>1081</v>
      </c>
      <c r="P104" s="135" t="s">
        <v>45</v>
      </c>
      <c r="Q104" s="133" t="s">
        <v>1121</v>
      </c>
      <c r="R104" s="136" t="s">
        <v>4</v>
      </c>
    </row>
    <row r="105" spans="1:18" s="136" customFormat="1" ht="14.5" hidden="1">
      <c r="A105" s="204" t="s">
        <v>1409</v>
      </c>
      <c r="B105" s="124" t="s">
        <v>880</v>
      </c>
      <c r="C105" s="125" t="s">
        <v>999</v>
      </c>
      <c r="D105" s="126" t="s">
        <v>1348</v>
      </c>
      <c r="E105" s="138" t="s">
        <v>639</v>
      </c>
      <c r="F105" s="139" t="s">
        <v>39</v>
      </c>
      <c r="G105" s="128"/>
      <c r="H105" s="129">
        <v>4.26</v>
      </c>
      <c r="I105" s="130">
        <v>20</v>
      </c>
      <c r="J105" s="131"/>
      <c r="K105" s="132">
        <f t="shared" si="1"/>
        <v>0</v>
      </c>
      <c r="L105" s="133" t="s">
        <v>1043</v>
      </c>
      <c r="M105" s="134" t="s">
        <v>1364</v>
      </c>
      <c r="N105" s="133" t="s">
        <v>1056</v>
      </c>
      <c r="O105" s="133" t="s">
        <v>1094</v>
      </c>
      <c r="P105" s="135" t="s">
        <v>45</v>
      </c>
      <c r="Q105" s="133" t="s">
        <v>1121</v>
      </c>
      <c r="R105" s="136" t="s">
        <v>4</v>
      </c>
    </row>
    <row r="106" spans="1:18" s="136" customFormat="1" ht="14.5" hidden="1">
      <c r="A106" s="204" t="s">
        <v>1409</v>
      </c>
      <c r="B106" s="124" t="s">
        <v>237</v>
      </c>
      <c r="C106" s="125" t="s">
        <v>238</v>
      </c>
      <c r="D106" s="126" t="s">
        <v>1348</v>
      </c>
      <c r="E106" s="127" t="s">
        <v>239</v>
      </c>
      <c r="F106" s="128" t="s">
        <v>39</v>
      </c>
      <c r="G106" s="128"/>
      <c r="H106" s="129">
        <v>5.6099999999999994</v>
      </c>
      <c r="I106" s="130">
        <v>20</v>
      </c>
      <c r="J106" s="131"/>
      <c r="K106" s="132">
        <f t="shared" si="1"/>
        <v>0</v>
      </c>
      <c r="L106" s="133" t="s">
        <v>1043</v>
      </c>
      <c r="M106" s="134" t="s">
        <v>1368</v>
      </c>
      <c r="N106" s="133" t="s">
        <v>1048</v>
      </c>
      <c r="O106" s="133" t="s">
        <v>1063</v>
      </c>
      <c r="P106" s="135" t="s">
        <v>45</v>
      </c>
      <c r="Q106" s="133" t="s">
        <v>1121</v>
      </c>
      <c r="R106" s="136" t="s">
        <v>4</v>
      </c>
    </row>
    <row r="107" spans="1:18" s="146" customFormat="1" ht="14.5" hidden="1">
      <c r="A107" s="204" t="s">
        <v>1409</v>
      </c>
      <c r="B107" s="140" t="s">
        <v>240</v>
      </c>
      <c r="C107" s="141" t="s">
        <v>241</v>
      </c>
      <c r="D107" s="126" t="s">
        <v>1348</v>
      </c>
      <c r="E107" s="142" t="s">
        <v>242</v>
      </c>
      <c r="F107" s="137" t="s">
        <v>39</v>
      </c>
      <c r="G107" s="137"/>
      <c r="H107" s="143">
        <v>3.88</v>
      </c>
      <c r="I107" s="144">
        <v>20</v>
      </c>
      <c r="J107" s="131"/>
      <c r="K107" s="132">
        <f t="shared" si="1"/>
        <v>0</v>
      </c>
      <c r="L107" s="134" t="s">
        <v>1042</v>
      </c>
      <c r="M107" s="134" t="s">
        <v>1384</v>
      </c>
      <c r="N107" s="134" t="s">
        <v>1059</v>
      </c>
      <c r="O107" s="134" t="s">
        <v>1086</v>
      </c>
      <c r="P107" s="145" t="s">
        <v>40</v>
      </c>
      <c r="Q107" s="134" t="s">
        <v>1130</v>
      </c>
      <c r="R107" s="146" t="s">
        <v>4</v>
      </c>
    </row>
    <row r="108" spans="1:18" s="136" customFormat="1" ht="14.5" hidden="1">
      <c r="A108" s="204" t="s">
        <v>1409</v>
      </c>
      <c r="B108" s="124" t="s">
        <v>243</v>
      </c>
      <c r="C108" s="125" t="s">
        <v>244</v>
      </c>
      <c r="D108" s="126" t="s">
        <v>1348</v>
      </c>
      <c r="E108" s="127" t="s">
        <v>245</v>
      </c>
      <c r="F108" s="128" t="s">
        <v>39</v>
      </c>
      <c r="G108" s="128"/>
      <c r="H108" s="129">
        <v>4.51</v>
      </c>
      <c r="I108" s="130">
        <v>20</v>
      </c>
      <c r="J108" s="131"/>
      <c r="K108" s="132">
        <f t="shared" si="1"/>
        <v>0</v>
      </c>
      <c r="L108" s="133" t="s">
        <v>1042</v>
      </c>
      <c r="M108" s="134" t="s">
        <v>1357</v>
      </c>
      <c r="N108" s="133" t="s">
        <v>1046</v>
      </c>
      <c r="O108" s="133" t="s">
        <v>1095</v>
      </c>
      <c r="P108" s="135" t="s">
        <v>122</v>
      </c>
      <c r="Q108" s="133" t="s">
        <v>1117</v>
      </c>
      <c r="R108" s="136" t="s">
        <v>4</v>
      </c>
    </row>
    <row r="109" spans="1:18" s="136" customFormat="1" ht="14.5" hidden="1">
      <c r="A109" s="204" t="s">
        <v>1409</v>
      </c>
      <c r="B109" s="124" t="s">
        <v>246</v>
      </c>
      <c r="C109" s="125" t="s">
        <v>247</v>
      </c>
      <c r="D109" s="126" t="s">
        <v>1348</v>
      </c>
      <c r="E109" s="127" t="s">
        <v>248</v>
      </c>
      <c r="F109" s="128" t="s">
        <v>39</v>
      </c>
      <c r="G109" s="128"/>
      <c r="H109" s="129">
        <v>5.6099999999999994</v>
      </c>
      <c r="I109" s="130">
        <v>20</v>
      </c>
      <c r="J109" s="131"/>
      <c r="K109" s="132">
        <f t="shared" si="1"/>
        <v>0</v>
      </c>
      <c r="L109" s="133" t="s">
        <v>1042</v>
      </c>
      <c r="M109" s="134" t="s">
        <v>1374</v>
      </c>
      <c r="N109" s="133" t="s">
        <v>1048</v>
      </c>
      <c r="O109" s="133" t="s">
        <v>1096</v>
      </c>
      <c r="P109" s="135" t="s">
        <v>100</v>
      </c>
      <c r="Q109" s="133" t="s">
        <v>1119</v>
      </c>
      <c r="R109" s="136" t="s">
        <v>4</v>
      </c>
    </row>
    <row r="110" spans="1:18" s="136" customFormat="1" ht="14.5" hidden="1">
      <c r="A110" s="204" t="s">
        <v>1409</v>
      </c>
      <c r="B110" s="124" t="s">
        <v>249</v>
      </c>
      <c r="C110" s="125" t="s">
        <v>250</v>
      </c>
      <c r="D110" s="126" t="s">
        <v>1348</v>
      </c>
      <c r="E110" s="127" t="s">
        <v>251</v>
      </c>
      <c r="F110" s="128" t="s">
        <v>39</v>
      </c>
      <c r="G110" s="128"/>
      <c r="H110" s="129">
        <v>5.37</v>
      </c>
      <c r="I110" s="130">
        <v>20</v>
      </c>
      <c r="J110" s="131"/>
      <c r="K110" s="132">
        <f t="shared" si="1"/>
        <v>0</v>
      </c>
      <c r="L110" s="133" t="s">
        <v>1042</v>
      </c>
      <c r="M110" s="134" t="s">
        <v>1371</v>
      </c>
      <c r="N110" s="133" t="s">
        <v>1055</v>
      </c>
      <c r="O110" s="133" t="s">
        <v>1051</v>
      </c>
      <c r="P110" s="135" t="s">
        <v>100</v>
      </c>
      <c r="Q110" s="133" t="s">
        <v>1130</v>
      </c>
      <c r="R110" s="136" t="s">
        <v>4</v>
      </c>
    </row>
    <row r="111" spans="1:18" s="136" customFormat="1" ht="14.5" hidden="1">
      <c r="A111" s="204" t="s">
        <v>1409</v>
      </c>
      <c r="B111" s="124" t="s">
        <v>253</v>
      </c>
      <c r="C111" s="125" t="s">
        <v>254</v>
      </c>
      <c r="D111" s="126" t="s">
        <v>1348</v>
      </c>
      <c r="E111" s="127" t="s">
        <v>255</v>
      </c>
      <c r="F111" s="128" t="s">
        <v>39</v>
      </c>
      <c r="G111" s="128"/>
      <c r="H111" s="129">
        <v>4.21</v>
      </c>
      <c r="I111" s="130">
        <v>20</v>
      </c>
      <c r="J111" s="131"/>
      <c r="K111" s="132">
        <f t="shared" si="1"/>
        <v>0</v>
      </c>
      <c r="L111" s="133" t="s">
        <v>1042</v>
      </c>
      <c r="M111" s="134" t="s">
        <v>1375</v>
      </c>
      <c r="N111" s="133" t="s">
        <v>1059</v>
      </c>
      <c r="O111" s="133" t="s">
        <v>1088</v>
      </c>
      <c r="P111" s="135" t="s">
        <v>40</v>
      </c>
      <c r="Q111" s="133" t="s">
        <v>1117</v>
      </c>
      <c r="R111" s="136" t="s">
        <v>4</v>
      </c>
    </row>
    <row r="112" spans="1:18" s="136" customFormat="1" ht="14.5" hidden="1">
      <c r="A112" s="204" t="s">
        <v>1409</v>
      </c>
      <c r="B112" s="124" t="s">
        <v>256</v>
      </c>
      <c r="C112" s="125" t="s">
        <v>257</v>
      </c>
      <c r="D112" s="126" t="s">
        <v>1348</v>
      </c>
      <c r="E112" s="127" t="s">
        <v>258</v>
      </c>
      <c r="F112" s="128" t="s">
        <v>39</v>
      </c>
      <c r="G112" s="128"/>
      <c r="H112" s="129">
        <v>4.51</v>
      </c>
      <c r="I112" s="130">
        <v>20</v>
      </c>
      <c r="J112" s="131"/>
      <c r="K112" s="132">
        <f t="shared" si="1"/>
        <v>0</v>
      </c>
      <c r="L112" s="133" t="s">
        <v>1043</v>
      </c>
      <c r="M112" s="134" t="s">
        <v>1364</v>
      </c>
      <c r="N112" s="133" t="s">
        <v>1046</v>
      </c>
      <c r="O112" s="133" t="s">
        <v>1065</v>
      </c>
      <c r="P112" s="135" t="s">
        <v>45</v>
      </c>
      <c r="Q112" s="133" t="s">
        <v>1124</v>
      </c>
      <c r="R112" s="136" t="s">
        <v>4</v>
      </c>
    </row>
    <row r="113" spans="1:18" s="136" customFormat="1" ht="14.5" hidden="1">
      <c r="A113" s="204" t="s">
        <v>1409</v>
      </c>
      <c r="B113" s="124" t="s">
        <v>260</v>
      </c>
      <c r="C113" s="125" t="s">
        <v>261</v>
      </c>
      <c r="D113" s="126" t="s">
        <v>1348</v>
      </c>
      <c r="E113" s="127" t="s">
        <v>262</v>
      </c>
      <c r="F113" s="128" t="s">
        <v>39</v>
      </c>
      <c r="G113" s="128"/>
      <c r="H113" s="129">
        <v>4.6399999999999997</v>
      </c>
      <c r="I113" s="130">
        <v>20</v>
      </c>
      <c r="J113" s="131"/>
      <c r="K113" s="132">
        <f t="shared" si="1"/>
        <v>0</v>
      </c>
      <c r="L113" s="133" t="s">
        <v>1042</v>
      </c>
      <c r="M113" s="134"/>
      <c r="N113" s="133" t="s">
        <v>1046</v>
      </c>
      <c r="O113" s="133" t="s">
        <v>1097</v>
      </c>
      <c r="P113" s="135" t="s">
        <v>189</v>
      </c>
      <c r="Q113" s="133" t="s">
        <v>1119</v>
      </c>
      <c r="R113" s="136" t="s">
        <v>4</v>
      </c>
    </row>
    <row r="114" spans="1:18" s="45" customFormat="1" ht="14.5">
      <c r="A114" s="204">
        <v>10</v>
      </c>
      <c r="B114" s="171" t="s">
        <v>263</v>
      </c>
      <c r="C114" s="172" t="s">
        <v>264</v>
      </c>
      <c r="D114" s="207" t="s">
        <v>1348</v>
      </c>
      <c r="E114" s="182" t="s">
        <v>265</v>
      </c>
      <c r="F114" s="175" t="s">
        <v>39</v>
      </c>
      <c r="G114" s="175"/>
      <c r="H114" s="176">
        <v>5.6099999999999994</v>
      </c>
      <c r="I114" s="177">
        <v>20</v>
      </c>
      <c r="J114" s="178"/>
      <c r="K114" s="179">
        <f t="shared" si="1"/>
        <v>0</v>
      </c>
      <c r="L114" s="180" t="s">
        <v>1043</v>
      </c>
      <c r="M114" s="180" t="s">
        <v>1375</v>
      </c>
      <c r="N114" s="180" t="s">
        <v>1048</v>
      </c>
      <c r="O114" s="180" t="s">
        <v>1063</v>
      </c>
      <c r="P114" s="181" t="s">
        <v>45</v>
      </c>
      <c r="Q114" s="180" t="s">
        <v>1118</v>
      </c>
      <c r="R114" s="45" t="s">
        <v>4</v>
      </c>
    </row>
    <row r="115" spans="1:18" s="136" customFormat="1" ht="14.5" hidden="1">
      <c r="A115" s="204" t="s">
        <v>1409</v>
      </c>
      <c r="B115" s="124" t="s">
        <v>266</v>
      </c>
      <c r="C115" s="125" t="s">
        <v>267</v>
      </c>
      <c r="D115" s="126" t="s">
        <v>1348</v>
      </c>
      <c r="E115" s="127" t="s">
        <v>268</v>
      </c>
      <c r="F115" s="128" t="s">
        <v>39</v>
      </c>
      <c r="G115" s="128"/>
      <c r="H115" s="129">
        <v>4.46</v>
      </c>
      <c r="I115" s="130">
        <v>20</v>
      </c>
      <c r="J115" s="131"/>
      <c r="K115" s="132">
        <f t="shared" si="1"/>
        <v>0</v>
      </c>
      <c r="L115" s="133" t="s">
        <v>1043</v>
      </c>
      <c r="M115" s="134" t="s">
        <v>1375</v>
      </c>
      <c r="N115" s="133" t="s">
        <v>1059</v>
      </c>
      <c r="O115" s="133" t="s">
        <v>1065</v>
      </c>
      <c r="P115" s="135" t="s">
        <v>45</v>
      </c>
      <c r="Q115" s="133" t="s">
        <v>1128</v>
      </c>
      <c r="R115" s="136" t="s">
        <v>4</v>
      </c>
    </row>
    <row r="116" spans="1:18" s="45" customFormat="1" ht="14.5">
      <c r="A116" s="204" t="s">
        <v>1411</v>
      </c>
      <c r="B116" s="171" t="s">
        <v>881</v>
      </c>
      <c r="C116" s="172" t="s">
        <v>1000</v>
      </c>
      <c r="D116" s="207" t="s">
        <v>1348</v>
      </c>
      <c r="E116" s="182" t="s">
        <v>268</v>
      </c>
      <c r="F116" s="175" t="s">
        <v>1041</v>
      </c>
      <c r="G116" s="175"/>
      <c r="H116" s="176">
        <v>4.46</v>
      </c>
      <c r="I116" s="177">
        <v>24</v>
      </c>
      <c r="J116" s="178"/>
      <c r="K116" s="179">
        <f t="shared" si="1"/>
        <v>0</v>
      </c>
      <c r="L116" s="180" t="s">
        <v>1043</v>
      </c>
      <c r="M116" s="180" t="s">
        <v>1375</v>
      </c>
      <c r="N116" s="180" t="s">
        <v>1059</v>
      </c>
      <c r="O116" s="180" t="s">
        <v>1065</v>
      </c>
      <c r="P116" s="181" t="s">
        <v>1140</v>
      </c>
      <c r="Q116" s="180" t="s">
        <v>1128</v>
      </c>
      <c r="R116" s="45" t="s">
        <v>4</v>
      </c>
    </row>
    <row r="117" spans="1:18" s="45" customFormat="1" ht="14.5">
      <c r="A117" s="204">
        <v>14</v>
      </c>
      <c r="B117" s="171" t="s">
        <v>882</v>
      </c>
      <c r="C117" s="172" t="s">
        <v>1001</v>
      </c>
      <c r="D117" s="207" t="s">
        <v>1348</v>
      </c>
      <c r="E117" s="173" t="s">
        <v>269</v>
      </c>
      <c r="F117" s="174" t="s">
        <v>1041</v>
      </c>
      <c r="G117" s="175"/>
      <c r="H117" s="176">
        <v>3.5999999999999996</v>
      </c>
      <c r="I117" s="177">
        <v>24</v>
      </c>
      <c r="J117" s="178"/>
      <c r="K117" s="179">
        <f t="shared" si="1"/>
        <v>0</v>
      </c>
      <c r="L117" s="180" t="s">
        <v>1043</v>
      </c>
      <c r="M117" s="180" t="s">
        <v>1367</v>
      </c>
      <c r="N117" s="180" t="s">
        <v>1046</v>
      </c>
      <c r="O117" s="180" t="s">
        <v>1098</v>
      </c>
      <c r="P117" s="181" t="s">
        <v>1140</v>
      </c>
      <c r="Q117" s="180" t="s">
        <v>1124</v>
      </c>
      <c r="R117" s="45" t="s">
        <v>4</v>
      </c>
    </row>
    <row r="118" spans="1:18" s="136" customFormat="1" ht="14.5" hidden="1">
      <c r="A118" s="204" t="s">
        <v>1409</v>
      </c>
      <c r="B118" s="124" t="s">
        <v>270</v>
      </c>
      <c r="C118" s="125" t="s">
        <v>271</v>
      </c>
      <c r="D118" s="126" t="s">
        <v>1348</v>
      </c>
      <c r="E118" s="127" t="s">
        <v>272</v>
      </c>
      <c r="F118" s="128" t="s">
        <v>39</v>
      </c>
      <c r="G118" s="128"/>
      <c r="H118" s="129">
        <v>4.51</v>
      </c>
      <c r="I118" s="130">
        <v>20</v>
      </c>
      <c r="J118" s="131"/>
      <c r="K118" s="132">
        <f t="shared" si="1"/>
        <v>0</v>
      </c>
      <c r="L118" s="133" t="s">
        <v>1042</v>
      </c>
      <c r="M118" s="134" t="s">
        <v>1365</v>
      </c>
      <c r="N118" s="133" t="s">
        <v>1055</v>
      </c>
      <c r="O118" s="133" t="s">
        <v>1099</v>
      </c>
      <c r="P118" s="135" t="s">
        <v>122</v>
      </c>
      <c r="Q118" s="133" t="s">
        <v>1117</v>
      </c>
      <c r="R118" s="136" t="s">
        <v>4</v>
      </c>
    </row>
    <row r="119" spans="1:18" s="136" customFormat="1" ht="14.5" hidden="1">
      <c r="A119" s="204" t="s">
        <v>1409</v>
      </c>
      <c r="B119" s="124" t="s">
        <v>275</v>
      </c>
      <c r="C119" s="125" t="s">
        <v>276</v>
      </c>
      <c r="D119" s="126" t="s">
        <v>1348</v>
      </c>
      <c r="E119" s="127" t="s">
        <v>277</v>
      </c>
      <c r="F119" s="128" t="s">
        <v>39</v>
      </c>
      <c r="G119" s="128"/>
      <c r="H119" s="129">
        <v>3.88</v>
      </c>
      <c r="I119" s="130">
        <v>20</v>
      </c>
      <c r="J119" s="131"/>
      <c r="K119" s="132">
        <f t="shared" si="1"/>
        <v>0</v>
      </c>
      <c r="L119" s="133" t="s">
        <v>1042</v>
      </c>
      <c r="M119" s="134" t="s">
        <v>1381</v>
      </c>
      <c r="N119" s="133" t="s">
        <v>1059</v>
      </c>
      <c r="O119" s="133" t="s">
        <v>1100</v>
      </c>
      <c r="P119" s="135" t="s">
        <v>122</v>
      </c>
      <c r="Q119" s="133" t="s">
        <v>1117</v>
      </c>
      <c r="R119" s="136" t="s">
        <v>4</v>
      </c>
    </row>
    <row r="120" spans="1:18" s="136" customFormat="1" ht="14.5" hidden="1">
      <c r="A120" s="204" t="s">
        <v>1409</v>
      </c>
      <c r="B120" s="124" t="s">
        <v>883</v>
      </c>
      <c r="C120" s="125" t="s">
        <v>1002</v>
      </c>
      <c r="D120" s="126" t="s">
        <v>1348</v>
      </c>
      <c r="E120" s="138" t="s">
        <v>680</v>
      </c>
      <c r="F120" s="139" t="s">
        <v>39</v>
      </c>
      <c r="G120" s="128"/>
      <c r="H120" s="129">
        <v>4.51</v>
      </c>
      <c r="I120" s="130">
        <v>20</v>
      </c>
      <c r="J120" s="131"/>
      <c r="K120" s="132">
        <f t="shared" si="1"/>
        <v>0</v>
      </c>
      <c r="L120" s="133" t="s">
        <v>1043</v>
      </c>
      <c r="M120" s="134" t="s">
        <v>1385</v>
      </c>
      <c r="N120" s="133" t="s">
        <v>1046</v>
      </c>
      <c r="O120" s="133" t="s">
        <v>1072</v>
      </c>
      <c r="P120" s="135" t="s">
        <v>45</v>
      </c>
      <c r="Q120" s="133" t="s">
        <v>1131</v>
      </c>
      <c r="R120" s="136" t="s">
        <v>4</v>
      </c>
    </row>
    <row r="121" spans="1:18" s="136" customFormat="1" ht="14.5" hidden="1">
      <c r="A121" s="204" t="s">
        <v>1409</v>
      </c>
      <c r="B121" s="124" t="s">
        <v>278</v>
      </c>
      <c r="C121" s="125" t="s">
        <v>279</v>
      </c>
      <c r="D121" s="126" t="s">
        <v>1348</v>
      </c>
      <c r="E121" s="127" t="s">
        <v>280</v>
      </c>
      <c r="F121" s="128" t="s">
        <v>39</v>
      </c>
      <c r="G121" s="128"/>
      <c r="H121" s="129">
        <v>5.6099999999999994</v>
      </c>
      <c r="I121" s="130">
        <v>20</v>
      </c>
      <c r="J121" s="131"/>
      <c r="K121" s="132">
        <f t="shared" si="1"/>
        <v>0</v>
      </c>
      <c r="L121" s="133" t="s">
        <v>1042</v>
      </c>
      <c r="M121" s="134" t="s">
        <v>1366</v>
      </c>
      <c r="N121" s="133" t="s">
        <v>1046</v>
      </c>
      <c r="O121" s="133" t="s">
        <v>1051</v>
      </c>
      <c r="P121" s="135" t="s">
        <v>40</v>
      </c>
      <c r="Q121" s="133" t="s">
        <v>1119</v>
      </c>
      <c r="R121" s="136" t="s">
        <v>4</v>
      </c>
    </row>
    <row r="122" spans="1:18" s="45" customFormat="1" ht="14.5">
      <c r="A122" s="204" t="s">
        <v>1411</v>
      </c>
      <c r="B122" s="171" t="s">
        <v>884</v>
      </c>
      <c r="C122" s="172" t="s">
        <v>1003</v>
      </c>
      <c r="D122" s="207" t="s">
        <v>1348</v>
      </c>
      <c r="E122" s="173" t="s">
        <v>683</v>
      </c>
      <c r="F122" s="174" t="s">
        <v>1041</v>
      </c>
      <c r="G122" s="175"/>
      <c r="H122" s="176">
        <v>3.9299999999999997</v>
      </c>
      <c r="I122" s="177">
        <v>24</v>
      </c>
      <c r="J122" s="178"/>
      <c r="K122" s="179">
        <f t="shared" si="1"/>
        <v>0</v>
      </c>
      <c r="L122" s="180" t="s">
        <v>1043</v>
      </c>
      <c r="M122" s="180" t="s">
        <v>1386</v>
      </c>
      <c r="N122" s="180" t="s">
        <v>1056</v>
      </c>
      <c r="O122" s="180" t="s">
        <v>1101</v>
      </c>
      <c r="P122" s="181" t="s">
        <v>1140</v>
      </c>
      <c r="Q122" s="180" t="s">
        <v>1124</v>
      </c>
      <c r="R122" s="45" t="s">
        <v>4</v>
      </c>
    </row>
    <row r="123" spans="1:18" s="191" customFormat="1" ht="14.5">
      <c r="A123" s="204">
        <v>40</v>
      </c>
      <c r="B123" s="183" t="s">
        <v>281</v>
      </c>
      <c r="C123" s="184" t="s">
        <v>282</v>
      </c>
      <c r="D123" s="207" t="s">
        <v>1348</v>
      </c>
      <c r="E123" s="185" t="s">
        <v>283</v>
      </c>
      <c r="F123" s="186" t="s">
        <v>39</v>
      </c>
      <c r="G123" s="186"/>
      <c r="H123" s="187">
        <v>4.51</v>
      </c>
      <c r="I123" s="188">
        <v>20</v>
      </c>
      <c r="J123" s="178"/>
      <c r="K123" s="179">
        <f t="shared" si="1"/>
        <v>0</v>
      </c>
      <c r="L123" s="189" t="s">
        <v>1043</v>
      </c>
      <c r="M123" s="180" t="s">
        <v>1362</v>
      </c>
      <c r="N123" s="189" t="s">
        <v>1055</v>
      </c>
      <c r="O123" s="189" t="s">
        <v>1102</v>
      </c>
      <c r="P123" s="190" t="s">
        <v>45</v>
      </c>
      <c r="Q123" s="189" t="s">
        <v>1132</v>
      </c>
      <c r="R123" s="191" t="s">
        <v>4</v>
      </c>
    </row>
    <row r="124" spans="1:18" s="136" customFormat="1" ht="14.5" hidden="1">
      <c r="A124" s="204" t="s">
        <v>1409</v>
      </c>
      <c r="B124" s="124" t="s">
        <v>285</v>
      </c>
      <c r="C124" s="125" t="s">
        <v>286</v>
      </c>
      <c r="D124" s="126" t="s">
        <v>1348</v>
      </c>
      <c r="E124" s="127" t="s">
        <v>287</v>
      </c>
      <c r="F124" s="128" t="s">
        <v>39</v>
      </c>
      <c r="G124" s="128"/>
      <c r="H124" s="129">
        <v>4.21</v>
      </c>
      <c r="I124" s="130">
        <v>20</v>
      </c>
      <c r="J124" s="131"/>
      <c r="K124" s="132">
        <f t="shared" si="1"/>
        <v>0</v>
      </c>
      <c r="L124" s="133" t="s">
        <v>1043</v>
      </c>
      <c r="M124" s="134" t="s">
        <v>1362</v>
      </c>
      <c r="N124" s="133" t="s">
        <v>1046</v>
      </c>
      <c r="O124" s="133" t="s">
        <v>1103</v>
      </c>
      <c r="P124" s="135" t="s">
        <v>45</v>
      </c>
      <c r="Q124" s="133" t="s">
        <v>1132</v>
      </c>
      <c r="R124" s="136" t="s">
        <v>4</v>
      </c>
    </row>
    <row r="125" spans="1:18" s="45" customFormat="1" ht="14.5">
      <c r="A125" s="204">
        <v>20</v>
      </c>
      <c r="B125" s="171" t="s">
        <v>288</v>
      </c>
      <c r="C125" s="172" t="s">
        <v>289</v>
      </c>
      <c r="D125" s="207" t="s">
        <v>1348</v>
      </c>
      <c r="E125" s="182" t="s">
        <v>290</v>
      </c>
      <c r="F125" s="175" t="s">
        <v>39</v>
      </c>
      <c r="G125" s="175"/>
      <c r="H125" s="176">
        <v>5.6099999999999994</v>
      </c>
      <c r="I125" s="177">
        <v>20</v>
      </c>
      <c r="J125" s="178"/>
      <c r="K125" s="179">
        <f t="shared" si="1"/>
        <v>0</v>
      </c>
      <c r="L125" s="180" t="s">
        <v>1043</v>
      </c>
      <c r="M125" s="180" t="s">
        <v>1357</v>
      </c>
      <c r="N125" s="180" t="s">
        <v>1048</v>
      </c>
      <c r="O125" s="180" t="s">
        <v>1104</v>
      </c>
      <c r="P125" s="181" t="s">
        <v>45</v>
      </c>
      <c r="Q125" s="180" t="s">
        <v>1133</v>
      </c>
      <c r="R125" s="45" t="s">
        <v>4</v>
      </c>
    </row>
    <row r="126" spans="1:18" s="136" customFormat="1" ht="14.5" hidden="1">
      <c r="A126" s="204" t="s">
        <v>1409</v>
      </c>
      <c r="B126" s="124" t="s">
        <v>291</v>
      </c>
      <c r="C126" s="125" t="s">
        <v>292</v>
      </c>
      <c r="D126" s="126" t="s">
        <v>1348</v>
      </c>
      <c r="E126" s="127" t="s">
        <v>293</v>
      </c>
      <c r="F126" s="128" t="s">
        <v>39</v>
      </c>
      <c r="G126" s="128"/>
      <c r="H126" s="129">
        <v>5.6099999999999994</v>
      </c>
      <c r="I126" s="130">
        <v>20</v>
      </c>
      <c r="J126" s="131"/>
      <c r="K126" s="132">
        <f t="shared" si="1"/>
        <v>0</v>
      </c>
      <c r="L126" s="133" t="s">
        <v>1042</v>
      </c>
      <c r="M126" s="134" t="s">
        <v>1387</v>
      </c>
      <c r="N126" s="133" t="s">
        <v>1056</v>
      </c>
      <c r="O126" s="133" t="s">
        <v>1051</v>
      </c>
      <c r="P126" s="135" t="s">
        <v>147</v>
      </c>
      <c r="Q126" s="133" t="s">
        <v>1119</v>
      </c>
      <c r="R126" s="136" t="s">
        <v>4</v>
      </c>
    </row>
    <row r="127" spans="1:18" s="136" customFormat="1" ht="14.5" hidden="1">
      <c r="A127" s="204" t="s">
        <v>1409</v>
      </c>
      <c r="B127" s="124" t="s">
        <v>294</v>
      </c>
      <c r="C127" s="125" t="s">
        <v>295</v>
      </c>
      <c r="D127" s="126" t="s">
        <v>1348</v>
      </c>
      <c r="E127" s="127" t="s">
        <v>296</v>
      </c>
      <c r="F127" s="128" t="s">
        <v>39</v>
      </c>
      <c r="G127" s="128"/>
      <c r="H127" s="129">
        <v>5.6099999999999994</v>
      </c>
      <c r="I127" s="130">
        <v>20</v>
      </c>
      <c r="J127" s="131"/>
      <c r="K127" s="132">
        <f t="shared" si="1"/>
        <v>0</v>
      </c>
      <c r="L127" s="133" t="s">
        <v>1042</v>
      </c>
      <c r="M127" s="134" t="s">
        <v>1364</v>
      </c>
      <c r="N127" s="133" t="s">
        <v>1048</v>
      </c>
      <c r="O127" s="133" t="s">
        <v>1105</v>
      </c>
      <c r="P127" s="135" t="s">
        <v>40</v>
      </c>
      <c r="Q127" s="133" t="s">
        <v>1119</v>
      </c>
      <c r="R127" s="136" t="s">
        <v>4</v>
      </c>
    </row>
    <row r="128" spans="1:18" s="45" customFormat="1" ht="14.5">
      <c r="A128" s="204" t="s">
        <v>1411</v>
      </c>
      <c r="B128" s="171" t="s">
        <v>297</v>
      </c>
      <c r="C128" s="172" t="s">
        <v>298</v>
      </c>
      <c r="D128" s="207" t="s">
        <v>1348</v>
      </c>
      <c r="E128" s="182" t="s">
        <v>299</v>
      </c>
      <c r="F128" s="175" t="s">
        <v>39</v>
      </c>
      <c r="G128" s="175"/>
      <c r="H128" s="176">
        <v>4.21</v>
      </c>
      <c r="I128" s="177">
        <v>20</v>
      </c>
      <c r="J128" s="178"/>
      <c r="K128" s="179">
        <f t="shared" si="1"/>
        <v>0</v>
      </c>
      <c r="L128" s="180" t="s">
        <v>1043</v>
      </c>
      <c r="M128" s="180" t="s">
        <v>1371</v>
      </c>
      <c r="N128" s="180" t="s">
        <v>1046</v>
      </c>
      <c r="O128" s="180" t="s">
        <v>1106</v>
      </c>
      <c r="P128" s="181" t="s">
        <v>45</v>
      </c>
      <c r="Q128" s="180" t="s">
        <v>1134</v>
      </c>
      <c r="R128" s="45" t="s">
        <v>4</v>
      </c>
    </row>
    <row r="129" spans="1:18" s="136" customFormat="1" ht="14.5" hidden="1">
      <c r="A129" s="204" t="s">
        <v>1409</v>
      </c>
      <c r="B129" s="124" t="s">
        <v>885</v>
      </c>
      <c r="C129" s="125" t="s">
        <v>1004</v>
      </c>
      <c r="D129" s="126" t="s">
        <v>1348</v>
      </c>
      <c r="E129" s="138" t="s">
        <v>705</v>
      </c>
      <c r="F129" s="139" t="s">
        <v>39</v>
      </c>
      <c r="G129" s="128"/>
      <c r="H129" s="129">
        <v>5.6099999999999994</v>
      </c>
      <c r="I129" s="130">
        <v>20</v>
      </c>
      <c r="J129" s="131"/>
      <c r="K129" s="132">
        <f t="shared" si="1"/>
        <v>0</v>
      </c>
      <c r="L129" s="133" t="s">
        <v>1042</v>
      </c>
      <c r="M129" s="134" t="s">
        <v>1364</v>
      </c>
      <c r="N129" s="133" t="s">
        <v>1046</v>
      </c>
      <c r="O129" s="133" t="s">
        <v>1062</v>
      </c>
      <c r="P129" s="135" t="s">
        <v>40</v>
      </c>
      <c r="Q129" s="133" t="s">
        <v>1119</v>
      </c>
      <c r="R129" s="136" t="s">
        <v>4</v>
      </c>
    </row>
    <row r="130" spans="1:18" s="136" customFormat="1" ht="14.5" hidden="1">
      <c r="A130" s="204" t="s">
        <v>1409</v>
      </c>
      <c r="B130" s="124" t="s">
        <v>886</v>
      </c>
      <c r="C130" s="125" t="s">
        <v>1005</v>
      </c>
      <c r="D130" s="126" t="s">
        <v>1348</v>
      </c>
      <c r="E130" s="138" t="s">
        <v>708</v>
      </c>
      <c r="F130" s="139" t="s">
        <v>39</v>
      </c>
      <c r="G130" s="128"/>
      <c r="H130" s="129">
        <v>5.6099999999999994</v>
      </c>
      <c r="I130" s="130">
        <v>20</v>
      </c>
      <c r="J130" s="131"/>
      <c r="K130" s="132">
        <f t="shared" si="1"/>
        <v>0</v>
      </c>
      <c r="L130" s="133" t="s">
        <v>1042</v>
      </c>
      <c r="M130" s="134" t="s">
        <v>1360</v>
      </c>
      <c r="N130" s="133" t="s">
        <v>1046</v>
      </c>
      <c r="O130" s="133" t="s">
        <v>1075</v>
      </c>
      <c r="P130" s="135" t="s">
        <v>40</v>
      </c>
      <c r="Q130" s="133" t="s">
        <v>1119</v>
      </c>
      <c r="R130" s="136" t="s">
        <v>4</v>
      </c>
    </row>
    <row r="131" spans="1:18" s="136" customFormat="1" ht="14.5" hidden="1">
      <c r="A131" s="204" t="s">
        <v>1409</v>
      </c>
      <c r="B131" s="124" t="s">
        <v>300</v>
      </c>
      <c r="C131" s="125" t="s">
        <v>301</v>
      </c>
      <c r="D131" s="126" t="s">
        <v>1348</v>
      </c>
      <c r="E131" s="127" t="s">
        <v>302</v>
      </c>
      <c r="F131" s="128" t="s">
        <v>39</v>
      </c>
      <c r="G131" s="128"/>
      <c r="H131" s="129">
        <v>5.6099999999999994</v>
      </c>
      <c r="I131" s="130">
        <v>20</v>
      </c>
      <c r="J131" s="131"/>
      <c r="K131" s="132">
        <f t="shared" si="1"/>
        <v>0</v>
      </c>
      <c r="L131" s="133" t="s">
        <v>1042</v>
      </c>
      <c r="M131" s="134" t="s">
        <v>1360</v>
      </c>
      <c r="N131" s="133" t="s">
        <v>1055</v>
      </c>
      <c r="O131" s="133" t="s">
        <v>1105</v>
      </c>
      <c r="P131" s="135" t="s">
        <v>40</v>
      </c>
      <c r="Q131" s="133" t="s">
        <v>1119</v>
      </c>
      <c r="R131" s="136" t="s">
        <v>4</v>
      </c>
    </row>
    <row r="132" spans="1:18" s="136" customFormat="1" ht="14.5" hidden="1">
      <c r="A132" s="204" t="s">
        <v>1409</v>
      </c>
      <c r="B132" s="124" t="s">
        <v>303</v>
      </c>
      <c r="C132" s="125" t="s">
        <v>304</v>
      </c>
      <c r="D132" s="126" t="s">
        <v>1348</v>
      </c>
      <c r="E132" s="127" t="s">
        <v>305</v>
      </c>
      <c r="F132" s="128" t="s">
        <v>39</v>
      </c>
      <c r="G132" s="128"/>
      <c r="H132" s="129">
        <v>5.6099999999999994</v>
      </c>
      <c r="I132" s="130">
        <v>20</v>
      </c>
      <c r="J132" s="131"/>
      <c r="K132" s="132">
        <f t="shared" si="1"/>
        <v>0</v>
      </c>
      <c r="L132" s="133" t="s">
        <v>1042</v>
      </c>
      <c r="M132" s="134" t="s">
        <v>1365</v>
      </c>
      <c r="N132" s="133" t="s">
        <v>1061</v>
      </c>
      <c r="O132" s="133" t="s">
        <v>1107</v>
      </c>
      <c r="P132" s="135" t="s">
        <v>189</v>
      </c>
      <c r="Q132" s="133" t="s">
        <v>1130</v>
      </c>
      <c r="R132" s="136" t="s">
        <v>4</v>
      </c>
    </row>
    <row r="133" spans="1:18" s="191" customFormat="1" ht="14.5">
      <c r="A133" s="204">
        <v>60</v>
      </c>
      <c r="B133" s="183" t="s">
        <v>306</v>
      </c>
      <c r="C133" s="184" t="s">
        <v>307</v>
      </c>
      <c r="D133" s="207" t="s">
        <v>1348</v>
      </c>
      <c r="E133" s="185" t="s">
        <v>308</v>
      </c>
      <c r="F133" s="186" t="s">
        <v>39</v>
      </c>
      <c r="G133" s="186"/>
      <c r="H133" s="187">
        <v>4.51</v>
      </c>
      <c r="I133" s="188">
        <v>20</v>
      </c>
      <c r="J133" s="178"/>
      <c r="K133" s="179">
        <f t="shared" si="1"/>
        <v>0</v>
      </c>
      <c r="L133" s="189" t="s">
        <v>1043</v>
      </c>
      <c r="M133" s="180" t="s">
        <v>1362</v>
      </c>
      <c r="N133" s="189" t="s">
        <v>1046</v>
      </c>
      <c r="O133" s="189" t="s">
        <v>1069</v>
      </c>
      <c r="P133" s="190" t="s">
        <v>45</v>
      </c>
      <c r="Q133" s="189" t="s">
        <v>1135</v>
      </c>
      <c r="R133" s="191" t="s">
        <v>4</v>
      </c>
    </row>
    <row r="134" spans="1:18" s="136" customFormat="1" ht="14.5" hidden="1">
      <c r="A134" s="204" t="s">
        <v>1409</v>
      </c>
      <c r="B134" s="124" t="s">
        <v>312</v>
      </c>
      <c r="C134" s="125" t="s">
        <v>313</v>
      </c>
      <c r="D134" s="126" t="s">
        <v>1348</v>
      </c>
      <c r="E134" s="127" t="s">
        <v>314</v>
      </c>
      <c r="F134" s="128" t="s">
        <v>39</v>
      </c>
      <c r="G134" s="128"/>
      <c r="H134" s="129">
        <v>5.6099999999999994</v>
      </c>
      <c r="I134" s="130">
        <v>20</v>
      </c>
      <c r="J134" s="131"/>
      <c r="K134" s="132">
        <f t="shared" si="1"/>
        <v>0</v>
      </c>
      <c r="L134" s="133" t="s">
        <v>1043</v>
      </c>
      <c r="M134" s="134" t="s">
        <v>1375</v>
      </c>
      <c r="N134" s="133" t="s">
        <v>1048</v>
      </c>
      <c r="O134" s="133" t="s">
        <v>1063</v>
      </c>
      <c r="P134" s="135" t="s">
        <v>45</v>
      </c>
      <c r="Q134" s="133" t="s">
        <v>1131</v>
      </c>
      <c r="R134" s="136" t="s">
        <v>4</v>
      </c>
    </row>
    <row r="135" spans="1:18" s="136" customFormat="1" ht="14.5" hidden="1">
      <c r="A135" s="204" t="s">
        <v>1409</v>
      </c>
      <c r="B135" s="124" t="s">
        <v>317</v>
      </c>
      <c r="C135" s="125" t="s">
        <v>318</v>
      </c>
      <c r="D135" s="126" t="s">
        <v>1348</v>
      </c>
      <c r="E135" s="127" t="s">
        <v>319</v>
      </c>
      <c r="F135" s="128" t="s">
        <v>39</v>
      </c>
      <c r="G135" s="128"/>
      <c r="H135" s="129">
        <v>3.88</v>
      </c>
      <c r="I135" s="130">
        <v>20</v>
      </c>
      <c r="J135" s="131"/>
      <c r="K135" s="132">
        <f t="shared" si="1"/>
        <v>0</v>
      </c>
      <c r="L135" s="133" t="s">
        <v>1043</v>
      </c>
      <c r="M135" s="134" t="s">
        <v>1374</v>
      </c>
      <c r="N135" s="133" t="s">
        <v>1059</v>
      </c>
      <c r="O135" s="133" t="s">
        <v>1109</v>
      </c>
      <c r="P135" s="135" t="s">
        <v>45</v>
      </c>
      <c r="Q135" s="133" t="s">
        <v>1136</v>
      </c>
      <c r="R135" s="136" t="s">
        <v>4</v>
      </c>
    </row>
    <row r="136" spans="1:18" s="136" customFormat="1" ht="14.5" hidden="1">
      <c r="A136" s="204" t="s">
        <v>1409</v>
      </c>
      <c r="B136" s="124" t="s">
        <v>321</v>
      </c>
      <c r="C136" s="125" t="s">
        <v>322</v>
      </c>
      <c r="D136" s="126" t="s">
        <v>1348</v>
      </c>
      <c r="E136" s="127" t="s">
        <v>323</v>
      </c>
      <c r="F136" s="128" t="s">
        <v>39</v>
      </c>
      <c r="G136" s="128"/>
      <c r="H136" s="129">
        <v>4.51</v>
      </c>
      <c r="I136" s="130">
        <v>20</v>
      </c>
      <c r="J136" s="131"/>
      <c r="K136" s="132">
        <f t="shared" si="1"/>
        <v>0</v>
      </c>
      <c r="L136" s="133" t="s">
        <v>1042</v>
      </c>
      <c r="M136" s="134"/>
      <c r="N136" s="133" t="s">
        <v>1059</v>
      </c>
      <c r="O136" s="133" t="s">
        <v>1087</v>
      </c>
      <c r="P136" s="135" t="s">
        <v>189</v>
      </c>
      <c r="Q136" s="133" t="s">
        <v>1117</v>
      </c>
      <c r="R136" s="136" t="s">
        <v>4</v>
      </c>
    </row>
    <row r="137" spans="1:18" s="136" customFormat="1" ht="14.5" hidden="1">
      <c r="A137" s="204" t="s">
        <v>1409</v>
      </c>
      <c r="B137" s="124" t="s">
        <v>324</v>
      </c>
      <c r="C137" s="125" t="s">
        <v>325</v>
      </c>
      <c r="D137" s="126" t="s">
        <v>1348</v>
      </c>
      <c r="E137" s="127" t="s">
        <v>326</v>
      </c>
      <c r="F137" s="128" t="s">
        <v>39</v>
      </c>
      <c r="G137" s="128"/>
      <c r="H137" s="129">
        <v>4.51</v>
      </c>
      <c r="I137" s="130">
        <v>20</v>
      </c>
      <c r="J137" s="131"/>
      <c r="K137" s="132">
        <f t="shared" si="1"/>
        <v>0</v>
      </c>
      <c r="L137" s="133" t="s">
        <v>1043</v>
      </c>
      <c r="M137" s="134" t="s">
        <v>1388</v>
      </c>
      <c r="N137" s="133" t="s">
        <v>1056</v>
      </c>
      <c r="O137" s="133" t="s">
        <v>1110</v>
      </c>
      <c r="P137" s="135" t="s">
        <v>45</v>
      </c>
      <c r="Q137" s="133" t="s">
        <v>1131</v>
      </c>
      <c r="R137" s="136" t="s">
        <v>4</v>
      </c>
    </row>
    <row r="138" spans="1:18" s="136" customFormat="1" ht="14.5" hidden="1">
      <c r="A138" s="204" t="s">
        <v>1409</v>
      </c>
      <c r="B138" s="124" t="s">
        <v>327</v>
      </c>
      <c r="C138" s="125" t="s">
        <v>328</v>
      </c>
      <c r="D138" s="126" t="s">
        <v>1348</v>
      </c>
      <c r="E138" s="127" t="s">
        <v>329</v>
      </c>
      <c r="F138" s="128" t="s">
        <v>39</v>
      </c>
      <c r="G138" s="128"/>
      <c r="H138" s="129">
        <v>4.21</v>
      </c>
      <c r="I138" s="130">
        <v>20</v>
      </c>
      <c r="J138" s="131"/>
      <c r="K138" s="132">
        <f t="shared" si="1"/>
        <v>0</v>
      </c>
      <c r="L138" s="133" t="s">
        <v>1042</v>
      </c>
      <c r="M138" s="134" t="s">
        <v>1374</v>
      </c>
      <c r="N138" s="133" t="s">
        <v>1059</v>
      </c>
      <c r="O138" s="133" t="s">
        <v>1111</v>
      </c>
      <c r="P138" s="135" t="s">
        <v>40</v>
      </c>
      <c r="Q138" s="133" t="s">
        <v>1117</v>
      </c>
      <c r="R138" s="136" t="s">
        <v>4</v>
      </c>
    </row>
    <row r="139" spans="1:18" s="136" customFormat="1" ht="14.5" hidden="1">
      <c r="A139" s="204" t="s">
        <v>1409</v>
      </c>
      <c r="B139" s="124" t="s">
        <v>331</v>
      </c>
      <c r="C139" s="125" t="s">
        <v>332</v>
      </c>
      <c r="D139" s="126" t="s">
        <v>1348</v>
      </c>
      <c r="E139" s="127" t="s">
        <v>333</v>
      </c>
      <c r="F139" s="128" t="s">
        <v>39</v>
      </c>
      <c r="G139" s="128"/>
      <c r="H139" s="129">
        <v>4.21</v>
      </c>
      <c r="I139" s="130">
        <v>20</v>
      </c>
      <c r="J139" s="131"/>
      <c r="K139" s="132">
        <f t="shared" si="1"/>
        <v>0</v>
      </c>
      <c r="L139" s="133" t="s">
        <v>1042</v>
      </c>
      <c r="M139" s="134" t="s">
        <v>1371</v>
      </c>
      <c r="N139" s="133" t="s">
        <v>1083</v>
      </c>
      <c r="O139" s="133" t="s">
        <v>1112</v>
      </c>
      <c r="P139" s="135" t="s">
        <v>122</v>
      </c>
      <c r="Q139" s="133" t="s">
        <v>1117</v>
      </c>
      <c r="R139" s="136" t="s">
        <v>4</v>
      </c>
    </row>
    <row r="140" spans="1:18" s="136" customFormat="1" ht="14.5" hidden="1">
      <c r="A140" s="204" t="s">
        <v>1409</v>
      </c>
      <c r="B140" s="124" t="s">
        <v>335</v>
      </c>
      <c r="C140" s="125" t="s">
        <v>336</v>
      </c>
      <c r="D140" s="126" t="s">
        <v>1348</v>
      </c>
      <c r="E140" s="127" t="s">
        <v>337</v>
      </c>
      <c r="F140" s="128" t="s">
        <v>39</v>
      </c>
      <c r="G140" s="128"/>
      <c r="H140" s="129">
        <v>4.04</v>
      </c>
      <c r="I140" s="130">
        <v>20</v>
      </c>
      <c r="J140" s="131"/>
      <c r="K140" s="132">
        <f t="shared" si="1"/>
        <v>0</v>
      </c>
      <c r="L140" s="133" t="s">
        <v>1042</v>
      </c>
      <c r="M140" s="134" t="s">
        <v>1389</v>
      </c>
      <c r="N140" s="133" t="s">
        <v>1046</v>
      </c>
      <c r="O140" s="133" t="s">
        <v>1069</v>
      </c>
      <c r="P140" s="135" t="s">
        <v>45</v>
      </c>
      <c r="Q140" s="133" t="s">
        <v>1126</v>
      </c>
      <c r="R140" s="136" t="s">
        <v>4</v>
      </c>
    </row>
    <row r="141" spans="1:18" s="45" customFormat="1" ht="14.5">
      <c r="A141" s="204">
        <v>38</v>
      </c>
      <c r="B141" s="171" t="s">
        <v>887</v>
      </c>
      <c r="C141" s="172" t="s">
        <v>1006</v>
      </c>
      <c r="D141" s="207" t="s">
        <v>1348</v>
      </c>
      <c r="E141" s="173" t="s">
        <v>337</v>
      </c>
      <c r="F141" s="174" t="s">
        <v>1041</v>
      </c>
      <c r="G141" s="175"/>
      <c r="H141" s="176">
        <v>4.04</v>
      </c>
      <c r="I141" s="177">
        <v>24</v>
      </c>
      <c r="J141" s="178"/>
      <c r="K141" s="179">
        <f t="shared" si="1"/>
        <v>0</v>
      </c>
      <c r="L141" s="180" t="s">
        <v>1042</v>
      </c>
      <c r="M141" s="180" t="s">
        <v>1389</v>
      </c>
      <c r="N141" s="180" t="s">
        <v>1046</v>
      </c>
      <c r="O141" s="180" t="s">
        <v>1113</v>
      </c>
      <c r="P141" s="181" t="s">
        <v>1140</v>
      </c>
      <c r="Q141" s="180" t="s">
        <v>1126</v>
      </c>
      <c r="R141" s="45" t="s">
        <v>4</v>
      </c>
    </row>
    <row r="142" spans="1:18" s="136" customFormat="1" ht="14.5" hidden="1">
      <c r="A142" s="204" t="s">
        <v>1409</v>
      </c>
      <c r="B142" s="124" t="s">
        <v>338</v>
      </c>
      <c r="C142" s="125" t="s">
        <v>339</v>
      </c>
      <c r="D142" s="126" t="s">
        <v>1348</v>
      </c>
      <c r="E142" s="127" t="s">
        <v>340</v>
      </c>
      <c r="F142" s="128" t="s">
        <v>39</v>
      </c>
      <c r="G142" s="128"/>
      <c r="H142" s="129">
        <v>4.51</v>
      </c>
      <c r="I142" s="130">
        <v>20</v>
      </c>
      <c r="J142" s="131"/>
      <c r="K142" s="132">
        <f t="shared" si="1"/>
        <v>0</v>
      </c>
      <c r="L142" s="133" t="s">
        <v>1043</v>
      </c>
      <c r="M142" s="134" t="s">
        <v>1381</v>
      </c>
      <c r="N142" s="133" t="s">
        <v>1048</v>
      </c>
      <c r="O142" s="133" t="s">
        <v>1114</v>
      </c>
      <c r="P142" s="135" t="s">
        <v>45</v>
      </c>
      <c r="Q142" s="133" t="s">
        <v>1137</v>
      </c>
      <c r="R142" s="136" t="s">
        <v>4</v>
      </c>
    </row>
    <row r="143" spans="1:18" s="136" customFormat="1" ht="14.5" hidden="1">
      <c r="A143" s="204" t="s">
        <v>1409</v>
      </c>
      <c r="B143" s="124" t="s">
        <v>341</v>
      </c>
      <c r="C143" s="125" t="s">
        <v>342</v>
      </c>
      <c r="D143" s="126" t="s">
        <v>1348</v>
      </c>
      <c r="E143" s="127" t="s">
        <v>343</v>
      </c>
      <c r="F143" s="128" t="s">
        <v>39</v>
      </c>
      <c r="G143" s="128"/>
      <c r="H143" s="129">
        <v>5.6099999999999994</v>
      </c>
      <c r="I143" s="130">
        <v>20</v>
      </c>
      <c r="J143" s="131"/>
      <c r="K143" s="132">
        <f t="shared" si="1"/>
        <v>0</v>
      </c>
      <c r="L143" s="133" t="s">
        <v>1042</v>
      </c>
      <c r="M143" s="134" t="s">
        <v>1362</v>
      </c>
      <c r="N143" s="133" t="s">
        <v>1048</v>
      </c>
      <c r="O143" s="133" t="s">
        <v>1051</v>
      </c>
      <c r="P143" s="135" t="s">
        <v>45</v>
      </c>
      <c r="Q143" s="133" t="s">
        <v>1126</v>
      </c>
      <c r="R143" s="136" t="s">
        <v>4</v>
      </c>
    </row>
    <row r="144" spans="1:18" s="136" customFormat="1" ht="14.5" hidden="1">
      <c r="A144" s="204" t="s">
        <v>1409</v>
      </c>
      <c r="B144" s="124" t="s">
        <v>344</v>
      </c>
      <c r="C144" s="125" t="s">
        <v>345</v>
      </c>
      <c r="D144" s="126" t="s">
        <v>1348</v>
      </c>
      <c r="E144" s="127" t="s">
        <v>346</v>
      </c>
      <c r="F144" s="128" t="s">
        <v>39</v>
      </c>
      <c r="G144" s="128"/>
      <c r="H144" s="129">
        <v>5.6099999999999994</v>
      </c>
      <c r="I144" s="130">
        <v>20</v>
      </c>
      <c r="J144" s="131"/>
      <c r="K144" s="132">
        <f t="shared" si="1"/>
        <v>0</v>
      </c>
      <c r="L144" s="133" t="s">
        <v>1043</v>
      </c>
      <c r="M144" s="134" t="s">
        <v>1362</v>
      </c>
      <c r="N144" s="133" t="s">
        <v>1048</v>
      </c>
      <c r="O144" s="133" t="s">
        <v>1093</v>
      </c>
      <c r="P144" s="135" t="s">
        <v>45</v>
      </c>
      <c r="Q144" s="133" t="s">
        <v>1118</v>
      </c>
      <c r="R144" s="136" t="s">
        <v>4</v>
      </c>
    </row>
    <row r="145" spans="1:20" s="191" customFormat="1" ht="14.5">
      <c r="A145" s="204">
        <v>20</v>
      </c>
      <c r="B145" s="183" t="s">
        <v>347</v>
      </c>
      <c r="C145" s="184" t="s">
        <v>348</v>
      </c>
      <c r="D145" s="208" t="s">
        <v>1348</v>
      </c>
      <c r="E145" s="185" t="s">
        <v>349</v>
      </c>
      <c r="F145" s="186" t="s">
        <v>39</v>
      </c>
      <c r="G145" s="186"/>
      <c r="H145" s="187">
        <v>5.37</v>
      </c>
      <c r="I145" s="188">
        <v>20</v>
      </c>
      <c r="J145" s="178"/>
      <c r="K145" s="179">
        <f t="shared" si="1"/>
        <v>0</v>
      </c>
      <c r="L145" s="189" t="s">
        <v>1045</v>
      </c>
      <c r="M145" s="180" t="s">
        <v>1362</v>
      </c>
      <c r="N145" s="189">
        <v>400</v>
      </c>
      <c r="O145" s="189" t="s">
        <v>106</v>
      </c>
      <c r="P145" s="190" t="s">
        <v>350</v>
      </c>
      <c r="Q145" s="189" t="s">
        <v>1138</v>
      </c>
      <c r="R145" s="191" t="s">
        <v>4</v>
      </c>
    </row>
    <row r="146" spans="1:20" s="136" customFormat="1" ht="14.5" hidden="1">
      <c r="A146" s="204" t="s">
        <v>1409</v>
      </c>
      <c r="B146" s="124" t="s">
        <v>351</v>
      </c>
      <c r="C146" s="125" t="s">
        <v>352</v>
      </c>
      <c r="D146" s="126" t="s">
        <v>1348</v>
      </c>
      <c r="E146" s="127" t="s">
        <v>353</v>
      </c>
      <c r="F146" s="128" t="s">
        <v>39</v>
      </c>
      <c r="G146" s="128"/>
      <c r="H146" s="129">
        <v>5.6099999999999994</v>
      </c>
      <c r="I146" s="130">
        <v>20</v>
      </c>
      <c r="J146" s="131"/>
      <c r="K146" s="132">
        <f t="shared" si="1"/>
        <v>0</v>
      </c>
      <c r="L146" s="133" t="s">
        <v>1042</v>
      </c>
      <c r="M146" s="134" t="s">
        <v>1371</v>
      </c>
      <c r="N146" s="133" t="s">
        <v>1046</v>
      </c>
      <c r="O146" s="133" t="s">
        <v>1051</v>
      </c>
      <c r="P146" s="135" t="s">
        <v>40</v>
      </c>
      <c r="Q146" s="133" t="s">
        <v>1119</v>
      </c>
      <c r="R146" s="136" t="s">
        <v>4</v>
      </c>
    </row>
    <row r="147" spans="1:20" s="2" customFormat="1" ht="17.25" customHeight="1">
      <c r="A147" s="204"/>
      <c r="B147" s="38" t="s">
        <v>35</v>
      </c>
      <c r="C147" s="39"/>
      <c r="D147" s="209"/>
      <c r="E147" s="47" t="s">
        <v>355</v>
      </c>
      <c r="F147" s="41"/>
      <c r="G147" s="41"/>
      <c r="H147" s="39"/>
      <c r="I147" s="39"/>
      <c r="J147" s="42"/>
      <c r="K147" s="48"/>
      <c r="L147" s="39"/>
      <c r="M147" s="39"/>
      <c r="N147" s="38"/>
      <c r="O147" s="41"/>
      <c r="P147" s="43"/>
      <c r="Q147" s="44"/>
      <c r="R147" s="46" t="s">
        <v>4</v>
      </c>
      <c r="S147" s="1"/>
      <c r="T147" s="1"/>
    </row>
    <row r="148" spans="1:20" s="150" customFormat="1" ht="14.5" hidden="1">
      <c r="A148" s="204" t="s">
        <v>1409</v>
      </c>
      <c r="B148" s="124" t="s">
        <v>356</v>
      </c>
      <c r="C148" s="125" t="s">
        <v>357</v>
      </c>
      <c r="D148" s="126" t="s">
        <v>1348</v>
      </c>
      <c r="E148" s="127" t="s">
        <v>358</v>
      </c>
      <c r="F148" s="128" t="s">
        <v>1151</v>
      </c>
      <c r="G148" s="128"/>
      <c r="H148" s="129">
        <v>2.2599999999999998</v>
      </c>
      <c r="I148" s="130">
        <v>25</v>
      </c>
      <c r="J148" s="131"/>
      <c r="K148" s="132">
        <f t="shared" ref="K148:K220" si="2">J148*H148</f>
        <v>0</v>
      </c>
      <c r="L148" s="147" t="s">
        <v>1043</v>
      </c>
      <c r="M148" s="134" t="s">
        <v>1368</v>
      </c>
      <c r="N148" s="147" t="s">
        <v>1055</v>
      </c>
      <c r="O148" s="147" t="s">
        <v>1065</v>
      </c>
      <c r="P148" s="148"/>
      <c r="Q148" s="147" t="s">
        <v>1118</v>
      </c>
      <c r="R148" s="136" t="s">
        <v>4</v>
      </c>
      <c r="S148" s="149"/>
      <c r="T148" s="149"/>
    </row>
    <row r="149" spans="1:20" s="150" customFormat="1" ht="14.5" hidden="1">
      <c r="A149" s="204" t="s">
        <v>1409</v>
      </c>
      <c r="B149" s="124" t="s">
        <v>359</v>
      </c>
      <c r="C149" s="125" t="s">
        <v>360</v>
      </c>
      <c r="D149" s="126" t="s">
        <v>1348</v>
      </c>
      <c r="E149" s="127" t="s">
        <v>361</v>
      </c>
      <c r="F149" s="128" t="s">
        <v>1151</v>
      </c>
      <c r="G149" s="128"/>
      <c r="H149" s="129">
        <v>2.2599999999999998</v>
      </c>
      <c r="I149" s="130">
        <v>25</v>
      </c>
      <c r="J149" s="131"/>
      <c r="K149" s="132">
        <f t="shared" si="2"/>
        <v>0</v>
      </c>
      <c r="L149" s="147" t="s">
        <v>1043</v>
      </c>
      <c r="M149" s="134" t="s">
        <v>1390</v>
      </c>
      <c r="N149" s="147" t="s">
        <v>1046</v>
      </c>
      <c r="O149" s="147" t="s">
        <v>1090</v>
      </c>
      <c r="P149" s="148" t="s">
        <v>1140</v>
      </c>
      <c r="Q149" s="147" t="s">
        <v>1118</v>
      </c>
      <c r="R149" s="136" t="s">
        <v>4</v>
      </c>
      <c r="S149" s="149"/>
      <c r="T149" s="149"/>
    </row>
    <row r="150" spans="1:20" s="150" customFormat="1" ht="14.5" hidden="1">
      <c r="A150" s="204" t="s">
        <v>1409</v>
      </c>
      <c r="B150" s="124" t="s">
        <v>888</v>
      </c>
      <c r="C150" s="125" t="s">
        <v>1007</v>
      </c>
      <c r="D150" s="137"/>
      <c r="E150" s="138" t="s">
        <v>1228</v>
      </c>
      <c r="F150" s="139" t="s">
        <v>1151</v>
      </c>
      <c r="G150" s="128"/>
      <c r="H150" s="129">
        <v>2.2799999999999998</v>
      </c>
      <c r="I150" s="130">
        <v>25</v>
      </c>
      <c r="J150" s="131"/>
      <c r="K150" s="132">
        <f t="shared" si="2"/>
        <v>0</v>
      </c>
      <c r="L150" s="147" t="s">
        <v>1042</v>
      </c>
      <c r="M150" s="134"/>
      <c r="N150" s="147" t="s">
        <v>1078</v>
      </c>
      <c r="O150" s="147" t="s">
        <v>1153</v>
      </c>
      <c r="P150" s="148" t="s">
        <v>147</v>
      </c>
      <c r="Q150" s="147" t="s">
        <v>1119</v>
      </c>
      <c r="R150" s="136" t="s">
        <v>4</v>
      </c>
      <c r="S150" s="149"/>
      <c r="T150" s="149"/>
    </row>
    <row r="151" spans="1:20" s="150" customFormat="1" ht="14.5" hidden="1">
      <c r="A151" s="204" t="s">
        <v>1409</v>
      </c>
      <c r="B151" s="124" t="s">
        <v>362</v>
      </c>
      <c r="C151" s="125" t="s">
        <v>363</v>
      </c>
      <c r="D151" s="126" t="s">
        <v>1348</v>
      </c>
      <c r="E151" s="127" t="s">
        <v>38</v>
      </c>
      <c r="F151" s="128" t="s">
        <v>1151</v>
      </c>
      <c r="G151" s="128"/>
      <c r="H151" s="129">
        <v>2.0499999999999998</v>
      </c>
      <c r="I151" s="130">
        <v>25</v>
      </c>
      <c r="J151" s="131"/>
      <c r="K151" s="132">
        <f t="shared" si="2"/>
        <v>0</v>
      </c>
      <c r="L151" s="147" t="s">
        <v>1042</v>
      </c>
      <c r="M151" s="134"/>
      <c r="N151" s="147" t="s">
        <v>1046</v>
      </c>
      <c r="O151" s="147" t="s">
        <v>1047</v>
      </c>
      <c r="P151" s="148" t="s">
        <v>40</v>
      </c>
      <c r="Q151" s="147" t="s">
        <v>1115</v>
      </c>
      <c r="R151" s="136" t="s">
        <v>4</v>
      </c>
      <c r="S151" s="149"/>
      <c r="T151" s="149"/>
    </row>
    <row r="152" spans="1:20" s="150" customFormat="1" ht="14.5" hidden="1">
      <c r="A152" s="204" t="s">
        <v>1409</v>
      </c>
      <c r="B152" s="124" t="s">
        <v>1306</v>
      </c>
      <c r="C152" s="125" t="s">
        <v>364</v>
      </c>
      <c r="D152" s="126" t="s">
        <v>1348</v>
      </c>
      <c r="E152" s="127" t="s">
        <v>365</v>
      </c>
      <c r="F152" s="128" t="s">
        <v>1151</v>
      </c>
      <c r="G152" s="128"/>
      <c r="H152" s="129">
        <v>1.93</v>
      </c>
      <c r="I152" s="130">
        <v>25</v>
      </c>
      <c r="J152" s="131"/>
      <c r="K152" s="132">
        <f>J152*H152</f>
        <v>0</v>
      </c>
      <c r="L152" s="147" t="s">
        <v>1043</v>
      </c>
      <c r="M152" s="134" t="s">
        <v>1357</v>
      </c>
      <c r="N152" s="147" t="s">
        <v>1046</v>
      </c>
      <c r="O152" s="147" t="s">
        <v>1154</v>
      </c>
      <c r="P152" s="148" t="s">
        <v>45</v>
      </c>
      <c r="Q152" s="147" t="s">
        <v>1118</v>
      </c>
      <c r="R152" s="136" t="s">
        <v>4</v>
      </c>
      <c r="S152" s="149"/>
      <c r="T152" s="149"/>
    </row>
    <row r="153" spans="1:20" s="150" customFormat="1" ht="14.5" hidden="1">
      <c r="A153" s="204" t="s">
        <v>1409</v>
      </c>
      <c r="B153" s="124" t="s">
        <v>889</v>
      </c>
      <c r="C153" s="125" t="s">
        <v>364</v>
      </c>
      <c r="D153" s="126" t="s">
        <v>1348</v>
      </c>
      <c r="E153" s="127" t="s">
        <v>365</v>
      </c>
      <c r="F153" s="128" t="s">
        <v>1151</v>
      </c>
      <c r="G153" s="128"/>
      <c r="H153" s="129">
        <v>1.93</v>
      </c>
      <c r="I153" s="130">
        <v>25</v>
      </c>
      <c r="J153" s="131"/>
      <c r="K153" s="132">
        <f t="shared" si="2"/>
        <v>0</v>
      </c>
      <c r="L153" s="147" t="s">
        <v>1043</v>
      </c>
      <c r="M153" s="134" t="s">
        <v>1357</v>
      </c>
      <c r="N153" s="147" t="s">
        <v>1046</v>
      </c>
      <c r="O153" s="147" t="s">
        <v>1154</v>
      </c>
      <c r="P153" s="148" t="s">
        <v>45</v>
      </c>
      <c r="Q153" s="147" t="s">
        <v>1118</v>
      </c>
      <c r="R153" s="136" t="s">
        <v>4</v>
      </c>
      <c r="S153" s="149"/>
      <c r="T153" s="149"/>
    </row>
    <row r="154" spans="1:20" s="195" customFormat="1" ht="14.5">
      <c r="A154" s="204" t="s">
        <v>1411</v>
      </c>
      <c r="B154" s="183" t="s">
        <v>366</v>
      </c>
      <c r="C154" s="184" t="s">
        <v>367</v>
      </c>
      <c r="D154" s="207" t="s">
        <v>1348</v>
      </c>
      <c r="E154" s="185" t="s">
        <v>43</v>
      </c>
      <c r="F154" s="186" t="s">
        <v>1151</v>
      </c>
      <c r="G154" s="205"/>
      <c r="H154" s="187">
        <v>2.2599999999999998</v>
      </c>
      <c r="I154" s="188">
        <v>25</v>
      </c>
      <c r="J154" s="178"/>
      <c r="K154" s="179">
        <f t="shared" si="2"/>
        <v>0</v>
      </c>
      <c r="L154" s="192" t="s">
        <v>1042</v>
      </c>
      <c r="M154" s="180" t="s">
        <v>1368</v>
      </c>
      <c r="N154" s="189" t="s">
        <v>1048</v>
      </c>
      <c r="O154" s="192" t="s">
        <v>1049</v>
      </c>
      <c r="P154" s="193" t="s">
        <v>1225</v>
      </c>
      <c r="Q154" s="192" t="s">
        <v>1116</v>
      </c>
      <c r="R154" s="191" t="s">
        <v>4</v>
      </c>
      <c r="S154" s="194"/>
      <c r="T154" s="194"/>
    </row>
    <row r="155" spans="1:20" s="150" customFormat="1" ht="14.5" hidden="1">
      <c r="A155" s="204" t="s">
        <v>1409</v>
      </c>
      <c r="B155" s="124" t="s">
        <v>368</v>
      </c>
      <c r="C155" s="125" t="s">
        <v>369</v>
      </c>
      <c r="D155" s="126" t="s">
        <v>1348</v>
      </c>
      <c r="E155" s="127" t="s">
        <v>370</v>
      </c>
      <c r="F155" s="128" t="s">
        <v>1151</v>
      </c>
      <c r="G155" s="128"/>
      <c r="H155" s="129">
        <v>2.0499999999999998</v>
      </c>
      <c r="I155" s="130">
        <v>25</v>
      </c>
      <c r="J155" s="131"/>
      <c r="K155" s="132">
        <f t="shared" si="2"/>
        <v>0</v>
      </c>
      <c r="L155" s="151" t="s">
        <v>1044</v>
      </c>
      <c r="M155" s="134" t="s">
        <v>1381</v>
      </c>
      <c r="N155" s="147" t="s">
        <v>1055</v>
      </c>
      <c r="O155" s="147" t="s">
        <v>1091</v>
      </c>
      <c r="P155" s="148" t="s">
        <v>45</v>
      </c>
      <c r="Q155" s="147" t="s">
        <v>1119</v>
      </c>
      <c r="R155" s="136" t="s">
        <v>4</v>
      </c>
      <c r="S155" s="149"/>
      <c r="T155" s="149"/>
    </row>
    <row r="156" spans="1:20" s="2" customFormat="1" ht="14.5">
      <c r="A156" s="204">
        <v>30</v>
      </c>
      <c r="B156" s="171" t="s">
        <v>890</v>
      </c>
      <c r="C156" s="172" t="s">
        <v>1350</v>
      </c>
      <c r="D156" s="208" t="s">
        <v>1348</v>
      </c>
      <c r="E156" s="182" t="s">
        <v>1349</v>
      </c>
      <c r="F156" s="175" t="s">
        <v>1151</v>
      </c>
      <c r="G156" s="196" t="s">
        <v>1255</v>
      </c>
      <c r="H156" s="176">
        <v>1.42</v>
      </c>
      <c r="I156" s="177">
        <v>25</v>
      </c>
      <c r="J156" s="178"/>
      <c r="K156" s="179">
        <f t="shared" si="2"/>
        <v>0</v>
      </c>
      <c r="L156" s="197" t="s">
        <v>1045</v>
      </c>
      <c r="M156" s="180" t="s">
        <v>1357</v>
      </c>
      <c r="N156" s="180" t="s">
        <v>1048</v>
      </c>
      <c r="O156" s="198" t="s">
        <v>1073</v>
      </c>
      <c r="P156" s="199" t="s">
        <v>420</v>
      </c>
      <c r="Q156" s="198" t="s">
        <v>1125</v>
      </c>
      <c r="R156" s="45" t="s">
        <v>4</v>
      </c>
      <c r="S156" s="1"/>
      <c r="T156" s="1"/>
    </row>
    <row r="157" spans="1:20" s="150" customFormat="1" ht="14.5" hidden="1">
      <c r="A157" s="204" t="s">
        <v>1409</v>
      </c>
      <c r="B157" s="124" t="s">
        <v>371</v>
      </c>
      <c r="C157" s="125" t="s">
        <v>372</v>
      </c>
      <c r="D157" s="126" t="s">
        <v>1348</v>
      </c>
      <c r="E157" s="127" t="s">
        <v>44</v>
      </c>
      <c r="F157" s="128" t="s">
        <v>1151</v>
      </c>
      <c r="G157" s="152" t="s">
        <v>1255</v>
      </c>
      <c r="H157" s="129">
        <v>1.55</v>
      </c>
      <c r="I157" s="130">
        <v>25</v>
      </c>
      <c r="J157" s="131"/>
      <c r="K157" s="132">
        <f t="shared" si="2"/>
        <v>0</v>
      </c>
      <c r="L157" s="147" t="s">
        <v>1043</v>
      </c>
      <c r="M157" s="134" t="s">
        <v>1369</v>
      </c>
      <c r="N157" s="147">
        <v>400</v>
      </c>
      <c r="O157" s="147" t="s">
        <v>1155</v>
      </c>
      <c r="P157" s="148" t="s">
        <v>45</v>
      </c>
      <c r="Q157" s="147" t="s">
        <v>1118</v>
      </c>
      <c r="R157" s="136" t="s">
        <v>4</v>
      </c>
      <c r="S157" s="149"/>
      <c r="T157" s="149"/>
    </row>
    <row r="158" spans="1:20" s="150" customFormat="1" ht="14.5" hidden="1">
      <c r="A158" s="204" t="s">
        <v>1409</v>
      </c>
      <c r="B158" s="124" t="s">
        <v>1307</v>
      </c>
      <c r="C158" s="125" t="s">
        <v>374</v>
      </c>
      <c r="D158" s="126" t="s">
        <v>1348</v>
      </c>
      <c r="E158" s="127" t="s">
        <v>375</v>
      </c>
      <c r="F158" s="128" t="s">
        <v>1151</v>
      </c>
      <c r="G158" s="128"/>
      <c r="H158" s="129">
        <v>2</v>
      </c>
      <c r="I158" s="130">
        <v>25</v>
      </c>
      <c r="J158" s="131"/>
      <c r="K158" s="132">
        <f>J158*H158</f>
        <v>0</v>
      </c>
      <c r="L158" s="147" t="s">
        <v>1042</v>
      </c>
      <c r="M158" s="134" t="s">
        <v>1374</v>
      </c>
      <c r="N158" s="133" t="s">
        <v>1059</v>
      </c>
      <c r="O158" s="147" t="s">
        <v>1156</v>
      </c>
      <c r="P158" s="148" t="s">
        <v>40</v>
      </c>
      <c r="Q158" s="147" t="s">
        <v>1117</v>
      </c>
      <c r="R158" s="136" t="s">
        <v>4</v>
      </c>
      <c r="S158" s="149"/>
      <c r="T158" s="149"/>
    </row>
    <row r="159" spans="1:20" s="150" customFormat="1" ht="14.5" hidden="1">
      <c r="A159" s="204" t="s">
        <v>1409</v>
      </c>
      <c r="B159" s="124" t="s">
        <v>373</v>
      </c>
      <c r="C159" s="125" t="s">
        <v>374</v>
      </c>
      <c r="D159" s="126" t="s">
        <v>1348</v>
      </c>
      <c r="E159" s="127" t="s">
        <v>375</v>
      </c>
      <c r="F159" s="128" t="s">
        <v>1151</v>
      </c>
      <c r="G159" s="128"/>
      <c r="H159" s="129">
        <v>2</v>
      </c>
      <c r="I159" s="130">
        <v>25</v>
      </c>
      <c r="J159" s="131"/>
      <c r="K159" s="132">
        <f t="shared" si="2"/>
        <v>0</v>
      </c>
      <c r="L159" s="147" t="s">
        <v>1042</v>
      </c>
      <c r="M159" s="134" t="s">
        <v>1374</v>
      </c>
      <c r="N159" s="147" t="s">
        <v>1059</v>
      </c>
      <c r="O159" s="147" t="s">
        <v>1156</v>
      </c>
      <c r="P159" s="148" t="s">
        <v>40</v>
      </c>
      <c r="Q159" s="147" t="s">
        <v>1117</v>
      </c>
      <c r="R159" s="136" t="s">
        <v>4</v>
      </c>
      <c r="S159" s="149"/>
      <c r="T159" s="149"/>
    </row>
    <row r="160" spans="1:20" s="2" customFormat="1" ht="14.5">
      <c r="A160" s="204" t="s">
        <v>1411</v>
      </c>
      <c r="B160" s="171" t="s">
        <v>891</v>
      </c>
      <c r="C160" s="172" t="s">
        <v>377</v>
      </c>
      <c r="D160" s="207" t="s">
        <v>1348</v>
      </c>
      <c r="E160" s="182" t="s">
        <v>48</v>
      </c>
      <c r="F160" s="175" t="s">
        <v>1151</v>
      </c>
      <c r="G160" s="205"/>
      <c r="H160" s="176">
        <v>1.93</v>
      </c>
      <c r="I160" s="177">
        <v>25</v>
      </c>
      <c r="J160" s="178"/>
      <c r="K160" s="179">
        <f t="shared" si="2"/>
        <v>0</v>
      </c>
      <c r="L160" s="198" t="s">
        <v>1042</v>
      </c>
      <c r="M160" s="180" t="s">
        <v>1357</v>
      </c>
      <c r="N160" s="180" t="s">
        <v>1050</v>
      </c>
      <c r="O160" s="198" t="s">
        <v>1051</v>
      </c>
      <c r="P160" s="199" t="s">
        <v>1225</v>
      </c>
      <c r="Q160" s="198" t="s">
        <v>1117</v>
      </c>
      <c r="R160" s="45" t="s">
        <v>4</v>
      </c>
      <c r="S160" s="1"/>
      <c r="T160" s="1"/>
    </row>
    <row r="161" spans="1:20" s="150" customFormat="1" ht="14.5" hidden="1">
      <c r="A161" s="204" t="s">
        <v>1409</v>
      </c>
      <c r="B161" s="124" t="s">
        <v>1273</v>
      </c>
      <c r="C161" s="125" t="s">
        <v>377</v>
      </c>
      <c r="D161" s="126" t="s">
        <v>1348</v>
      </c>
      <c r="E161" s="127" t="s">
        <v>48</v>
      </c>
      <c r="F161" s="128" t="s">
        <v>1151</v>
      </c>
      <c r="G161" s="128"/>
      <c r="H161" s="129">
        <v>1.93</v>
      </c>
      <c r="I161" s="130">
        <v>25</v>
      </c>
      <c r="J161" s="131"/>
      <c r="K161" s="132">
        <f>J161*H161</f>
        <v>0</v>
      </c>
      <c r="L161" s="147" t="s">
        <v>1042</v>
      </c>
      <c r="M161" s="134" t="s">
        <v>1357</v>
      </c>
      <c r="N161" s="147" t="s">
        <v>1050</v>
      </c>
      <c r="O161" s="147" t="s">
        <v>1051</v>
      </c>
      <c r="P161" s="148" t="s">
        <v>147</v>
      </c>
      <c r="Q161" s="147" t="s">
        <v>1117</v>
      </c>
      <c r="R161" s="136" t="s">
        <v>4</v>
      </c>
      <c r="S161" s="149"/>
      <c r="T161" s="149"/>
    </row>
    <row r="162" spans="1:20" s="150" customFormat="1" ht="14.5" hidden="1">
      <c r="A162" s="204" t="s">
        <v>1409</v>
      </c>
      <c r="B162" s="124" t="s">
        <v>376</v>
      </c>
      <c r="C162" s="125" t="s">
        <v>377</v>
      </c>
      <c r="D162" s="126" t="s">
        <v>1348</v>
      </c>
      <c r="E162" s="127" t="s">
        <v>48</v>
      </c>
      <c r="F162" s="128" t="s">
        <v>1151</v>
      </c>
      <c r="G162" s="128"/>
      <c r="H162" s="129">
        <v>1.85</v>
      </c>
      <c r="I162" s="130">
        <v>25</v>
      </c>
      <c r="J162" s="131"/>
      <c r="K162" s="132">
        <f t="shared" si="2"/>
        <v>0</v>
      </c>
      <c r="L162" s="147" t="s">
        <v>1042</v>
      </c>
      <c r="M162" s="134" t="s">
        <v>1357</v>
      </c>
      <c r="N162" s="147" t="s">
        <v>1050</v>
      </c>
      <c r="O162" s="147" t="s">
        <v>1051</v>
      </c>
      <c r="P162" s="148" t="s">
        <v>147</v>
      </c>
      <c r="Q162" s="147" t="s">
        <v>1117</v>
      </c>
      <c r="R162" s="136" t="s">
        <v>4</v>
      </c>
      <c r="S162" s="149"/>
      <c r="T162" s="149"/>
    </row>
    <row r="163" spans="1:20" s="195" customFormat="1" ht="14.5">
      <c r="A163" s="204">
        <v>5</v>
      </c>
      <c r="B163" s="183" t="s">
        <v>892</v>
      </c>
      <c r="C163" s="184" t="s">
        <v>378</v>
      </c>
      <c r="D163" s="207" t="s">
        <v>1348</v>
      </c>
      <c r="E163" s="185" t="s">
        <v>51</v>
      </c>
      <c r="F163" s="186" t="s">
        <v>1151</v>
      </c>
      <c r="G163" s="186"/>
      <c r="H163" s="187">
        <v>1.85</v>
      </c>
      <c r="I163" s="188">
        <v>25</v>
      </c>
      <c r="J163" s="178"/>
      <c r="K163" s="179">
        <f t="shared" si="2"/>
        <v>0</v>
      </c>
      <c r="L163" s="192" t="s">
        <v>1043</v>
      </c>
      <c r="M163" s="180" t="s">
        <v>1359</v>
      </c>
      <c r="N163" s="192">
        <v>300</v>
      </c>
      <c r="O163" s="192" t="s">
        <v>1155</v>
      </c>
      <c r="P163" s="193" t="s">
        <v>45</v>
      </c>
      <c r="Q163" s="192" t="s">
        <v>1118</v>
      </c>
      <c r="R163" s="191" t="s">
        <v>4</v>
      </c>
      <c r="S163" s="194"/>
      <c r="T163" s="194"/>
    </row>
    <row r="164" spans="1:20" s="195" customFormat="1" ht="14.5">
      <c r="A164" s="204" t="s">
        <v>1411</v>
      </c>
      <c r="B164" s="183" t="s">
        <v>1282</v>
      </c>
      <c r="C164" s="184" t="s">
        <v>378</v>
      </c>
      <c r="D164" s="207" t="s">
        <v>1348</v>
      </c>
      <c r="E164" s="185" t="s">
        <v>51</v>
      </c>
      <c r="F164" s="186" t="s">
        <v>1151</v>
      </c>
      <c r="G164" s="205"/>
      <c r="H164" s="187">
        <v>2.0499999999999998</v>
      </c>
      <c r="I164" s="188">
        <v>25</v>
      </c>
      <c r="J164" s="178"/>
      <c r="K164" s="179">
        <f>J164*H164</f>
        <v>0</v>
      </c>
      <c r="L164" s="192" t="s">
        <v>1043</v>
      </c>
      <c r="M164" s="180" t="s">
        <v>1359</v>
      </c>
      <c r="N164" s="189">
        <v>300</v>
      </c>
      <c r="O164" s="192" t="s">
        <v>1155</v>
      </c>
      <c r="P164" s="193" t="s">
        <v>45</v>
      </c>
      <c r="Q164" s="192" t="s">
        <v>1118</v>
      </c>
      <c r="R164" s="191" t="s">
        <v>4</v>
      </c>
      <c r="S164" s="194"/>
      <c r="T164" s="194"/>
    </row>
    <row r="165" spans="1:20" s="195" customFormat="1" ht="14.5">
      <c r="A165" s="204" t="s">
        <v>1411</v>
      </c>
      <c r="B165" s="183" t="s">
        <v>893</v>
      </c>
      <c r="C165" s="184" t="s">
        <v>379</v>
      </c>
      <c r="D165" s="207" t="s">
        <v>1348</v>
      </c>
      <c r="E165" s="185" t="s">
        <v>54</v>
      </c>
      <c r="F165" s="186" t="s">
        <v>1151</v>
      </c>
      <c r="G165" s="205"/>
      <c r="H165" s="187">
        <v>2.0499999999999998</v>
      </c>
      <c r="I165" s="188">
        <v>25</v>
      </c>
      <c r="J165" s="178"/>
      <c r="K165" s="179">
        <f t="shared" si="2"/>
        <v>0</v>
      </c>
      <c r="L165" s="192" t="s">
        <v>1042</v>
      </c>
      <c r="M165" s="180" t="s">
        <v>1360</v>
      </c>
      <c r="N165" s="189" t="s">
        <v>1048</v>
      </c>
      <c r="O165" s="192" t="s">
        <v>1054</v>
      </c>
      <c r="P165" s="193" t="s">
        <v>1140</v>
      </c>
      <c r="Q165" s="192" t="s">
        <v>1117</v>
      </c>
      <c r="R165" s="191" t="s">
        <v>4</v>
      </c>
      <c r="S165" s="194"/>
      <c r="T165" s="194"/>
    </row>
    <row r="166" spans="1:20" s="150" customFormat="1" ht="14.5" hidden="1">
      <c r="A166" s="204" t="s">
        <v>1409</v>
      </c>
      <c r="B166" s="124" t="s">
        <v>894</v>
      </c>
      <c r="C166" s="125" t="s">
        <v>379</v>
      </c>
      <c r="D166" s="126" t="s">
        <v>1348</v>
      </c>
      <c r="E166" s="127" t="s">
        <v>54</v>
      </c>
      <c r="F166" s="128" t="s">
        <v>1151</v>
      </c>
      <c r="G166" s="128"/>
      <c r="H166" s="129">
        <v>2.0499999999999998</v>
      </c>
      <c r="I166" s="130">
        <v>25</v>
      </c>
      <c r="J166" s="131"/>
      <c r="K166" s="132">
        <f t="shared" si="2"/>
        <v>0</v>
      </c>
      <c r="L166" s="147" t="s">
        <v>1042</v>
      </c>
      <c r="M166" s="134" t="s">
        <v>1360</v>
      </c>
      <c r="N166" s="147" t="s">
        <v>1048</v>
      </c>
      <c r="O166" s="147" t="s">
        <v>1054</v>
      </c>
      <c r="P166" s="148" t="s">
        <v>45</v>
      </c>
      <c r="Q166" s="147" t="s">
        <v>1117</v>
      </c>
      <c r="R166" s="136" t="s">
        <v>4</v>
      </c>
      <c r="S166" s="149"/>
      <c r="T166" s="149"/>
    </row>
    <row r="167" spans="1:20" s="150" customFormat="1" ht="14.5" hidden="1">
      <c r="A167" s="204" t="s">
        <v>1409</v>
      </c>
      <c r="B167" s="124" t="s">
        <v>380</v>
      </c>
      <c r="C167" s="125" t="s">
        <v>381</v>
      </c>
      <c r="D167" s="126" t="s">
        <v>1348</v>
      </c>
      <c r="E167" s="127" t="s">
        <v>382</v>
      </c>
      <c r="F167" s="128" t="s">
        <v>1151</v>
      </c>
      <c r="G167" s="128"/>
      <c r="H167" s="129">
        <v>3.34</v>
      </c>
      <c r="I167" s="130">
        <v>25</v>
      </c>
      <c r="J167" s="131"/>
      <c r="K167" s="132">
        <f t="shared" si="2"/>
        <v>0</v>
      </c>
      <c r="L167" s="147" t="s">
        <v>1043</v>
      </c>
      <c r="M167" s="134" t="s">
        <v>1357</v>
      </c>
      <c r="N167" s="147" t="s">
        <v>1056</v>
      </c>
      <c r="O167" s="147" t="s">
        <v>1157</v>
      </c>
      <c r="P167" s="148" t="s">
        <v>45</v>
      </c>
      <c r="Q167" s="147" t="s">
        <v>1118</v>
      </c>
      <c r="R167" s="136" t="s">
        <v>4</v>
      </c>
      <c r="S167" s="149"/>
      <c r="T167" s="149"/>
    </row>
    <row r="168" spans="1:20" s="150" customFormat="1" ht="14.5" hidden="1">
      <c r="A168" s="204" t="s">
        <v>1409</v>
      </c>
      <c r="B168" s="124" t="s">
        <v>383</v>
      </c>
      <c r="C168" s="125" t="s">
        <v>384</v>
      </c>
      <c r="D168" s="126" t="s">
        <v>1348</v>
      </c>
      <c r="E168" s="127" t="s">
        <v>60</v>
      </c>
      <c r="F168" s="128" t="s">
        <v>1151</v>
      </c>
      <c r="G168" s="128"/>
      <c r="H168" s="129">
        <v>3.25</v>
      </c>
      <c r="I168" s="130">
        <v>25</v>
      </c>
      <c r="J168" s="131"/>
      <c r="K168" s="132">
        <f t="shared" si="2"/>
        <v>0</v>
      </c>
      <c r="L168" s="147" t="s">
        <v>1043</v>
      </c>
      <c r="M168" s="134" t="s">
        <v>1362</v>
      </c>
      <c r="N168" s="147" t="s">
        <v>1056</v>
      </c>
      <c r="O168" s="147" t="s">
        <v>1054</v>
      </c>
      <c r="P168" s="148" t="s">
        <v>45</v>
      </c>
      <c r="Q168" s="147" t="s">
        <v>1118</v>
      </c>
      <c r="R168" s="136" t="s">
        <v>4</v>
      </c>
      <c r="S168" s="149"/>
      <c r="T168" s="149"/>
    </row>
    <row r="169" spans="1:20" s="150" customFormat="1" ht="14.5" hidden="1">
      <c r="A169" s="204" t="s">
        <v>1409</v>
      </c>
      <c r="B169" s="124" t="s">
        <v>385</v>
      </c>
      <c r="C169" s="125" t="s">
        <v>386</v>
      </c>
      <c r="D169" s="126" t="s">
        <v>1348</v>
      </c>
      <c r="E169" s="127" t="s">
        <v>387</v>
      </c>
      <c r="F169" s="128" t="s">
        <v>1151</v>
      </c>
      <c r="G169" s="152" t="s">
        <v>1255</v>
      </c>
      <c r="H169" s="129">
        <v>1.55</v>
      </c>
      <c r="I169" s="130">
        <v>25</v>
      </c>
      <c r="J169" s="131"/>
      <c r="K169" s="132">
        <f t="shared" si="2"/>
        <v>0</v>
      </c>
      <c r="L169" s="147" t="s">
        <v>1043</v>
      </c>
      <c r="M169" s="134" t="s">
        <v>1364</v>
      </c>
      <c r="N169" s="147" t="s">
        <v>1055</v>
      </c>
      <c r="O169" s="147" t="s">
        <v>1158</v>
      </c>
      <c r="P169" s="148"/>
      <c r="Q169" s="147" t="s">
        <v>1118</v>
      </c>
      <c r="R169" s="136" t="s">
        <v>4</v>
      </c>
      <c r="S169" s="149"/>
      <c r="T169" s="149"/>
    </row>
    <row r="170" spans="1:20" s="150" customFormat="1" ht="14.5" hidden="1">
      <c r="A170" s="204" t="s">
        <v>1409</v>
      </c>
      <c r="B170" s="124" t="s">
        <v>388</v>
      </c>
      <c r="C170" s="125" t="s">
        <v>389</v>
      </c>
      <c r="D170" s="126" t="s">
        <v>1348</v>
      </c>
      <c r="E170" s="127" t="s">
        <v>390</v>
      </c>
      <c r="F170" s="128" t="s">
        <v>1151</v>
      </c>
      <c r="G170" s="128"/>
      <c r="H170" s="129">
        <v>2</v>
      </c>
      <c r="I170" s="130">
        <v>25</v>
      </c>
      <c r="J170" s="131"/>
      <c r="K170" s="132">
        <f t="shared" si="2"/>
        <v>0</v>
      </c>
      <c r="L170" s="147" t="s">
        <v>1042</v>
      </c>
      <c r="M170" s="134" t="s">
        <v>1371</v>
      </c>
      <c r="N170" s="147" t="s">
        <v>1046</v>
      </c>
      <c r="O170" s="147" t="s">
        <v>1159</v>
      </c>
      <c r="P170" s="148" t="s">
        <v>122</v>
      </c>
      <c r="Q170" s="147" t="s">
        <v>1119</v>
      </c>
      <c r="R170" s="136" t="s">
        <v>4</v>
      </c>
      <c r="S170" s="149"/>
      <c r="T170" s="149"/>
    </row>
    <row r="171" spans="1:20" s="150" customFormat="1" ht="14.5" hidden="1">
      <c r="A171" s="204" t="s">
        <v>1409</v>
      </c>
      <c r="B171" s="124" t="s">
        <v>895</v>
      </c>
      <c r="C171" s="125" t="s">
        <v>391</v>
      </c>
      <c r="D171" s="126" t="s">
        <v>1348</v>
      </c>
      <c r="E171" s="127" t="s">
        <v>392</v>
      </c>
      <c r="F171" s="128" t="s">
        <v>1151</v>
      </c>
      <c r="G171" s="128"/>
      <c r="H171" s="129">
        <v>2.4899999999999998</v>
      </c>
      <c r="I171" s="130">
        <v>25</v>
      </c>
      <c r="J171" s="131"/>
      <c r="K171" s="132">
        <f t="shared" si="2"/>
        <v>0</v>
      </c>
      <c r="L171" s="147" t="s">
        <v>1043</v>
      </c>
      <c r="M171" s="134"/>
      <c r="N171" s="147" t="s">
        <v>1046</v>
      </c>
      <c r="O171" s="147" t="s">
        <v>1159</v>
      </c>
      <c r="P171" s="148"/>
      <c r="Q171" s="147" t="s">
        <v>1118</v>
      </c>
      <c r="R171" s="136" t="s">
        <v>4</v>
      </c>
      <c r="S171" s="149"/>
      <c r="T171" s="149"/>
    </row>
    <row r="172" spans="1:20" s="150" customFormat="1" ht="14.5" hidden="1">
      <c r="A172" s="204" t="s">
        <v>1409</v>
      </c>
      <c r="B172" s="124" t="s">
        <v>393</v>
      </c>
      <c r="C172" s="125" t="s">
        <v>394</v>
      </c>
      <c r="D172" s="126" t="s">
        <v>1348</v>
      </c>
      <c r="E172" s="127" t="s">
        <v>395</v>
      </c>
      <c r="F172" s="128" t="s">
        <v>1151</v>
      </c>
      <c r="G172" s="128"/>
      <c r="H172" s="129">
        <v>2.0499999999999998</v>
      </c>
      <c r="I172" s="130">
        <v>25</v>
      </c>
      <c r="J172" s="131"/>
      <c r="K172" s="132">
        <f t="shared" si="2"/>
        <v>0</v>
      </c>
      <c r="L172" s="147" t="s">
        <v>1043</v>
      </c>
      <c r="M172" s="134" t="s">
        <v>1364</v>
      </c>
      <c r="N172" s="147" t="s">
        <v>1046</v>
      </c>
      <c r="O172" s="147" t="s">
        <v>1160</v>
      </c>
      <c r="P172" s="148" t="s">
        <v>45</v>
      </c>
      <c r="Q172" s="147" t="s">
        <v>1118</v>
      </c>
      <c r="R172" s="136" t="s">
        <v>4</v>
      </c>
      <c r="S172" s="149"/>
      <c r="T172" s="149"/>
    </row>
    <row r="173" spans="1:20" s="2" customFormat="1" ht="14.5">
      <c r="A173" s="204" t="s">
        <v>1411</v>
      </c>
      <c r="B173" s="171" t="s">
        <v>896</v>
      </c>
      <c r="C173" s="172" t="s">
        <v>1008</v>
      </c>
      <c r="D173" s="208" t="s">
        <v>1348</v>
      </c>
      <c r="E173" s="173" t="s">
        <v>1229</v>
      </c>
      <c r="F173" s="174" t="s">
        <v>1151</v>
      </c>
      <c r="G173" s="175"/>
      <c r="H173" s="176">
        <v>4.3</v>
      </c>
      <c r="I173" s="177">
        <v>25</v>
      </c>
      <c r="J173" s="178"/>
      <c r="K173" s="179">
        <f t="shared" si="2"/>
        <v>0</v>
      </c>
      <c r="L173" s="198" t="s">
        <v>1043</v>
      </c>
      <c r="M173" s="180" t="s">
        <v>1403</v>
      </c>
      <c r="N173" s="180" t="s">
        <v>1406</v>
      </c>
      <c r="O173" s="198" t="s">
        <v>1405</v>
      </c>
      <c r="P173" s="199"/>
      <c r="Q173" s="198" t="s">
        <v>1404</v>
      </c>
      <c r="R173" s="45" t="s">
        <v>4</v>
      </c>
      <c r="S173" s="1"/>
      <c r="T173" s="1"/>
    </row>
    <row r="174" spans="1:20" s="150" customFormat="1" ht="14.5" hidden="1">
      <c r="A174" s="204" t="s">
        <v>1409</v>
      </c>
      <c r="B174" s="124" t="s">
        <v>1274</v>
      </c>
      <c r="C174" s="125" t="s">
        <v>397</v>
      </c>
      <c r="D174" s="126" t="s">
        <v>1348</v>
      </c>
      <c r="E174" s="127" t="s">
        <v>66</v>
      </c>
      <c r="F174" s="128" t="s">
        <v>1151</v>
      </c>
      <c r="G174" s="128"/>
      <c r="H174" s="129">
        <v>1.93</v>
      </c>
      <c r="I174" s="130">
        <v>25</v>
      </c>
      <c r="J174" s="131"/>
      <c r="K174" s="132">
        <f>J174*H174</f>
        <v>0</v>
      </c>
      <c r="L174" s="147" t="s">
        <v>1042</v>
      </c>
      <c r="M174" s="134" t="s">
        <v>1365</v>
      </c>
      <c r="N174" s="147" t="s">
        <v>1059</v>
      </c>
      <c r="O174" s="147" t="s">
        <v>1060</v>
      </c>
      <c r="P174" s="148" t="s">
        <v>40</v>
      </c>
      <c r="Q174" s="147" t="s">
        <v>1117</v>
      </c>
      <c r="R174" s="136" t="s">
        <v>4</v>
      </c>
      <c r="S174" s="149"/>
      <c r="T174" s="149"/>
    </row>
    <row r="175" spans="1:20" s="150" customFormat="1" ht="14.5" hidden="1">
      <c r="A175" s="204" t="s">
        <v>1409</v>
      </c>
      <c r="B175" s="124" t="s">
        <v>897</v>
      </c>
      <c r="C175" s="125" t="s">
        <v>397</v>
      </c>
      <c r="D175" s="126" t="s">
        <v>1348</v>
      </c>
      <c r="E175" s="127" t="s">
        <v>66</v>
      </c>
      <c r="F175" s="128" t="s">
        <v>1151</v>
      </c>
      <c r="G175" s="128"/>
      <c r="H175" s="129">
        <v>1.65</v>
      </c>
      <c r="I175" s="130">
        <v>25</v>
      </c>
      <c r="J175" s="131"/>
      <c r="K175" s="132">
        <f t="shared" si="2"/>
        <v>0</v>
      </c>
      <c r="L175" s="147" t="s">
        <v>1042</v>
      </c>
      <c r="M175" s="134" t="s">
        <v>1365</v>
      </c>
      <c r="N175" s="147" t="s">
        <v>1059</v>
      </c>
      <c r="O175" s="147" t="s">
        <v>1060</v>
      </c>
      <c r="P175" s="148" t="s">
        <v>40</v>
      </c>
      <c r="Q175" s="147" t="s">
        <v>1117</v>
      </c>
      <c r="R175" s="136" t="s">
        <v>4</v>
      </c>
      <c r="S175" s="149"/>
      <c r="T175" s="149"/>
    </row>
    <row r="176" spans="1:20" s="150" customFormat="1" ht="14.5" hidden="1">
      <c r="A176" s="204" t="s">
        <v>1409</v>
      </c>
      <c r="B176" s="124" t="s">
        <v>898</v>
      </c>
      <c r="C176" s="125" t="s">
        <v>398</v>
      </c>
      <c r="D176" s="126" t="s">
        <v>1348</v>
      </c>
      <c r="E176" s="127" t="s">
        <v>67</v>
      </c>
      <c r="F176" s="128" t="s">
        <v>1151</v>
      </c>
      <c r="G176" s="128"/>
      <c r="H176" s="129">
        <v>2.2599999999999998</v>
      </c>
      <c r="I176" s="130">
        <v>25</v>
      </c>
      <c r="J176" s="131"/>
      <c r="K176" s="132">
        <f t="shared" si="2"/>
        <v>0</v>
      </c>
      <c r="L176" s="147" t="s">
        <v>1042</v>
      </c>
      <c r="M176" s="134"/>
      <c r="N176" s="147" t="s">
        <v>1061</v>
      </c>
      <c r="O176" s="147" t="s">
        <v>1062</v>
      </c>
      <c r="P176" s="148" t="s">
        <v>40</v>
      </c>
      <c r="Q176" s="147" t="s">
        <v>1119</v>
      </c>
      <c r="R176" s="136" t="s">
        <v>4</v>
      </c>
      <c r="S176" s="149"/>
      <c r="T176" s="149"/>
    </row>
    <row r="177" spans="1:20" s="150" customFormat="1" ht="14.5" hidden="1">
      <c r="A177" s="204" t="s">
        <v>1409</v>
      </c>
      <c r="B177" s="124" t="s">
        <v>899</v>
      </c>
      <c r="C177" s="125" t="s">
        <v>399</v>
      </c>
      <c r="D177" s="126" t="s">
        <v>1348</v>
      </c>
      <c r="E177" s="127" t="s">
        <v>70</v>
      </c>
      <c r="F177" s="128" t="s">
        <v>1151</v>
      </c>
      <c r="G177" s="128"/>
      <c r="H177" s="129">
        <v>2</v>
      </c>
      <c r="I177" s="130">
        <v>25</v>
      </c>
      <c r="J177" s="131"/>
      <c r="K177" s="132">
        <f t="shared" si="2"/>
        <v>0</v>
      </c>
      <c r="L177" s="147" t="s">
        <v>1042</v>
      </c>
      <c r="M177" s="134" t="s">
        <v>1365</v>
      </c>
      <c r="N177" s="147" t="s">
        <v>1046</v>
      </c>
      <c r="O177" s="147" t="s">
        <v>1063</v>
      </c>
      <c r="P177" s="148" t="s">
        <v>40</v>
      </c>
      <c r="Q177" s="147" t="s">
        <v>1119</v>
      </c>
      <c r="R177" s="136" t="s">
        <v>4</v>
      </c>
      <c r="S177" s="149"/>
      <c r="T177" s="149"/>
    </row>
    <row r="178" spans="1:20" s="2" customFormat="1" ht="14.5">
      <c r="A178" s="204" t="s">
        <v>1411</v>
      </c>
      <c r="B178" s="171" t="s">
        <v>900</v>
      </c>
      <c r="C178" s="172" t="s">
        <v>1009</v>
      </c>
      <c r="D178" s="208" t="s">
        <v>1348</v>
      </c>
      <c r="E178" s="173" t="s">
        <v>1145</v>
      </c>
      <c r="F178" s="174" t="s">
        <v>1151</v>
      </c>
      <c r="G178" s="175"/>
      <c r="H178" s="176">
        <v>4.3</v>
      </c>
      <c r="I178" s="177">
        <v>25</v>
      </c>
      <c r="J178" s="178"/>
      <c r="K178" s="179">
        <f t="shared" si="2"/>
        <v>0</v>
      </c>
      <c r="L178" s="198" t="s">
        <v>1043</v>
      </c>
      <c r="M178" s="180" t="s">
        <v>1366</v>
      </c>
      <c r="N178" s="180" t="s">
        <v>1048</v>
      </c>
      <c r="O178" s="198" t="s">
        <v>1064</v>
      </c>
      <c r="P178" s="199" t="s">
        <v>1140</v>
      </c>
      <c r="Q178" s="198" t="s">
        <v>1120</v>
      </c>
      <c r="R178" s="45" t="s">
        <v>4</v>
      </c>
      <c r="S178" s="1"/>
      <c r="T178" s="1"/>
    </row>
    <row r="179" spans="1:20" s="150" customFormat="1" ht="14.5" hidden="1">
      <c r="A179" s="204" t="s">
        <v>1409</v>
      </c>
      <c r="B179" s="124" t="s">
        <v>901</v>
      </c>
      <c r="C179" s="125" t="s">
        <v>1010</v>
      </c>
      <c r="D179" s="137"/>
      <c r="E179" s="138" t="s">
        <v>1146</v>
      </c>
      <c r="F179" s="139" t="s">
        <v>1151</v>
      </c>
      <c r="G179" s="128"/>
      <c r="H179" s="129">
        <v>4.13</v>
      </c>
      <c r="I179" s="130">
        <v>25</v>
      </c>
      <c r="J179" s="131"/>
      <c r="K179" s="132">
        <f t="shared" si="2"/>
        <v>0</v>
      </c>
      <c r="L179" s="147" t="s">
        <v>1043</v>
      </c>
      <c r="M179" s="134" t="s">
        <v>1357</v>
      </c>
      <c r="N179" s="147" t="s">
        <v>1055</v>
      </c>
      <c r="O179" s="147" t="s">
        <v>1065</v>
      </c>
      <c r="P179" s="148" t="s">
        <v>45</v>
      </c>
      <c r="Q179" s="147" t="s">
        <v>1121</v>
      </c>
      <c r="R179" s="136" t="s">
        <v>4</v>
      </c>
      <c r="S179" s="149"/>
      <c r="T179" s="149"/>
    </row>
    <row r="180" spans="1:20" s="150" customFormat="1" ht="14.5" hidden="1">
      <c r="A180" s="204" t="s">
        <v>1409</v>
      </c>
      <c r="B180" s="124" t="s">
        <v>902</v>
      </c>
      <c r="C180" s="125" t="s">
        <v>1011</v>
      </c>
      <c r="D180" s="137"/>
      <c r="E180" s="138" t="s">
        <v>1230</v>
      </c>
      <c r="F180" s="139" t="s">
        <v>1151</v>
      </c>
      <c r="G180" s="153" t="s">
        <v>1261</v>
      </c>
      <c r="H180" s="129">
        <v>1.55</v>
      </c>
      <c r="I180" s="130">
        <v>25</v>
      </c>
      <c r="J180" s="131"/>
      <c r="K180" s="132">
        <f t="shared" si="2"/>
        <v>0</v>
      </c>
      <c r="L180" s="151" t="s">
        <v>1045</v>
      </c>
      <c r="M180" s="134"/>
      <c r="N180" s="147" t="s">
        <v>1161</v>
      </c>
      <c r="O180" s="147" t="s">
        <v>1162</v>
      </c>
      <c r="P180" s="148" t="s">
        <v>420</v>
      </c>
      <c r="Q180" s="147" t="s">
        <v>1217</v>
      </c>
      <c r="R180" s="136" t="s">
        <v>4</v>
      </c>
      <c r="S180" s="149"/>
      <c r="T180" s="149"/>
    </row>
    <row r="181" spans="1:20" s="150" customFormat="1" ht="14.5" hidden="1">
      <c r="A181" s="204" t="s">
        <v>1409</v>
      </c>
      <c r="B181" s="124" t="s">
        <v>1275</v>
      </c>
      <c r="C181" s="125" t="s">
        <v>400</v>
      </c>
      <c r="D181" s="126" t="s">
        <v>1348</v>
      </c>
      <c r="E181" s="127" t="s">
        <v>73</v>
      </c>
      <c r="F181" s="128" t="s">
        <v>1151</v>
      </c>
      <c r="G181" s="128"/>
      <c r="H181" s="129">
        <v>3.8</v>
      </c>
      <c r="I181" s="130">
        <v>25</v>
      </c>
      <c r="J181" s="131"/>
      <c r="K181" s="132">
        <f>J181*H181</f>
        <v>0</v>
      </c>
      <c r="L181" s="147" t="s">
        <v>1043</v>
      </c>
      <c r="M181" s="134" t="s">
        <v>1367</v>
      </c>
      <c r="N181" s="147" t="s">
        <v>1046</v>
      </c>
      <c r="O181" s="147" t="s">
        <v>1066</v>
      </c>
      <c r="P181" s="148" t="s">
        <v>45</v>
      </c>
      <c r="Q181" s="147" t="s">
        <v>1121</v>
      </c>
      <c r="R181" s="136" t="s">
        <v>4</v>
      </c>
      <c r="S181" s="149"/>
      <c r="T181" s="149"/>
    </row>
    <row r="182" spans="1:20" s="150" customFormat="1" ht="14.5" hidden="1">
      <c r="A182" s="204" t="s">
        <v>1409</v>
      </c>
      <c r="B182" s="124" t="s">
        <v>903</v>
      </c>
      <c r="C182" s="125" t="s">
        <v>400</v>
      </c>
      <c r="D182" s="126" t="s">
        <v>1348</v>
      </c>
      <c r="E182" s="127" t="s">
        <v>73</v>
      </c>
      <c r="F182" s="128" t="s">
        <v>1151</v>
      </c>
      <c r="G182" s="128"/>
      <c r="H182" s="129">
        <v>3.34</v>
      </c>
      <c r="I182" s="130">
        <v>25</v>
      </c>
      <c r="J182" s="131"/>
      <c r="K182" s="132">
        <f t="shared" si="2"/>
        <v>0</v>
      </c>
      <c r="L182" s="147" t="s">
        <v>1043</v>
      </c>
      <c r="M182" s="134" t="s">
        <v>1367</v>
      </c>
      <c r="N182" s="147" t="s">
        <v>1046</v>
      </c>
      <c r="O182" s="147" t="s">
        <v>1066</v>
      </c>
      <c r="P182" s="148" t="s">
        <v>45</v>
      </c>
      <c r="Q182" s="147" t="s">
        <v>1121</v>
      </c>
      <c r="R182" s="136" t="s">
        <v>4</v>
      </c>
      <c r="S182" s="149"/>
      <c r="T182" s="149"/>
    </row>
    <row r="183" spans="1:20" s="150" customFormat="1" ht="14.5" hidden="1">
      <c r="A183" s="204" t="s">
        <v>1409</v>
      </c>
      <c r="B183" s="124" t="s">
        <v>401</v>
      </c>
      <c r="C183" s="125" t="s">
        <v>402</v>
      </c>
      <c r="D183" s="126" t="s">
        <v>1348</v>
      </c>
      <c r="E183" s="127" t="s">
        <v>74</v>
      </c>
      <c r="F183" s="128" t="s">
        <v>1151</v>
      </c>
      <c r="G183" s="128"/>
      <c r="H183" s="129">
        <v>4.13</v>
      </c>
      <c r="I183" s="130">
        <v>25</v>
      </c>
      <c r="J183" s="131"/>
      <c r="K183" s="132">
        <f t="shared" si="2"/>
        <v>0</v>
      </c>
      <c r="L183" s="147" t="s">
        <v>1042</v>
      </c>
      <c r="M183" s="134" t="s">
        <v>1374</v>
      </c>
      <c r="N183" s="147" t="s">
        <v>1078</v>
      </c>
      <c r="O183" s="147" t="s">
        <v>1153</v>
      </c>
      <c r="P183" s="148" t="s">
        <v>147</v>
      </c>
      <c r="Q183" s="147" t="s">
        <v>1119</v>
      </c>
      <c r="R183" s="136" t="s">
        <v>4</v>
      </c>
      <c r="S183" s="149"/>
      <c r="T183" s="149"/>
    </row>
    <row r="184" spans="1:20" s="2" customFormat="1" ht="14.5">
      <c r="A184" s="204" t="s">
        <v>1411</v>
      </c>
      <c r="B184" s="171" t="s">
        <v>403</v>
      </c>
      <c r="C184" s="172" t="s">
        <v>404</v>
      </c>
      <c r="D184" s="207" t="s">
        <v>1348</v>
      </c>
      <c r="E184" s="182" t="s">
        <v>405</v>
      </c>
      <c r="F184" s="175" t="s">
        <v>1151</v>
      </c>
      <c r="G184" s="175"/>
      <c r="H184" s="176">
        <v>4.13</v>
      </c>
      <c r="I184" s="177">
        <v>25</v>
      </c>
      <c r="J184" s="178"/>
      <c r="K184" s="179">
        <f t="shared" si="2"/>
        <v>0</v>
      </c>
      <c r="L184" s="198" t="s">
        <v>1042</v>
      </c>
      <c r="M184" s="180" t="s">
        <v>1367</v>
      </c>
      <c r="N184" s="180" t="s">
        <v>1067</v>
      </c>
      <c r="O184" s="198" t="s">
        <v>1051</v>
      </c>
      <c r="P184" s="199" t="s">
        <v>147</v>
      </c>
      <c r="Q184" s="198" t="s">
        <v>1119</v>
      </c>
      <c r="R184" s="45" t="s">
        <v>4</v>
      </c>
      <c r="S184" s="1"/>
      <c r="T184" s="1"/>
    </row>
    <row r="185" spans="1:20" s="150" customFormat="1" ht="14.5" hidden="1">
      <c r="A185" s="204" t="s">
        <v>1409</v>
      </c>
      <c r="B185" s="124" t="s">
        <v>406</v>
      </c>
      <c r="C185" s="125" t="s">
        <v>407</v>
      </c>
      <c r="D185" s="126" t="s">
        <v>1348</v>
      </c>
      <c r="E185" s="127" t="s">
        <v>75</v>
      </c>
      <c r="F185" s="128" t="s">
        <v>1151</v>
      </c>
      <c r="G185" s="128"/>
      <c r="H185" s="129">
        <v>4.13</v>
      </c>
      <c r="I185" s="130">
        <v>25</v>
      </c>
      <c r="J185" s="131"/>
      <c r="K185" s="132">
        <f t="shared" si="2"/>
        <v>0</v>
      </c>
      <c r="L185" s="147" t="s">
        <v>1042</v>
      </c>
      <c r="M185" s="134" t="s">
        <v>1364</v>
      </c>
      <c r="N185" s="147" t="s">
        <v>1056</v>
      </c>
      <c r="O185" s="147" t="s">
        <v>1062</v>
      </c>
      <c r="P185" s="148" t="s">
        <v>147</v>
      </c>
      <c r="Q185" s="147" t="s">
        <v>1119</v>
      </c>
      <c r="R185" s="136" t="s">
        <v>4</v>
      </c>
      <c r="S185" s="149"/>
      <c r="T185" s="149"/>
    </row>
    <row r="186" spans="1:20" s="150" customFormat="1" ht="14.5" hidden="1">
      <c r="A186" s="204" t="s">
        <v>1409</v>
      </c>
      <c r="B186" s="124" t="s">
        <v>904</v>
      </c>
      <c r="C186" s="125" t="s">
        <v>1012</v>
      </c>
      <c r="D186" s="137"/>
      <c r="E186" s="138" t="s">
        <v>1231</v>
      </c>
      <c r="F186" s="139" t="s">
        <v>1151</v>
      </c>
      <c r="G186" s="153" t="s">
        <v>1261</v>
      </c>
      <c r="H186" s="129">
        <v>1.55</v>
      </c>
      <c r="I186" s="130">
        <v>25</v>
      </c>
      <c r="J186" s="131"/>
      <c r="K186" s="132">
        <f t="shared" si="2"/>
        <v>0</v>
      </c>
      <c r="L186" s="151" t="s">
        <v>1045</v>
      </c>
      <c r="M186" s="134" t="s">
        <v>1374</v>
      </c>
      <c r="N186" s="147" t="s">
        <v>1055</v>
      </c>
      <c r="O186" s="147" t="s">
        <v>1153</v>
      </c>
      <c r="P186" s="148" t="s">
        <v>420</v>
      </c>
      <c r="Q186" s="147" t="s">
        <v>1217</v>
      </c>
      <c r="R186" s="136" t="s">
        <v>4</v>
      </c>
      <c r="S186" s="149"/>
      <c r="T186" s="149"/>
    </row>
    <row r="187" spans="1:20" s="150" customFormat="1" ht="14.5" hidden="1">
      <c r="A187" s="204" t="s">
        <v>1409</v>
      </c>
      <c r="B187" s="124" t="s">
        <v>408</v>
      </c>
      <c r="C187" s="125" t="s">
        <v>409</v>
      </c>
      <c r="D187" s="126" t="s">
        <v>1348</v>
      </c>
      <c r="E187" s="127" t="s">
        <v>78</v>
      </c>
      <c r="F187" s="128" t="s">
        <v>1151</v>
      </c>
      <c r="G187" s="128"/>
      <c r="H187" s="129">
        <v>1.65</v>
      </c>
      <c r="I187" s="130">
        <v>25</v>
      </c>
      <c r="J187" s="131"/>
      <c r="K187" s="132">
        <f t="shared" si="2"/>
        <v>0</v>
      </c>
      <c r="L187" s="147" t="s">
        <v>1043</v>
      </c>
      <c r="M187" s="134"/>
      <c r="N187" s="147">
        <v>250</v>
      </c>
      <c r="O187" s="147" t="s">
        <v>1163</v>
      </c>
      <c r="P187" s="148" t="s">
        <v>45</v>
      </c>
      <c r="Q187" s="147" t="s">
        <v>1122</v>
      </c>
      <c r="R187" s="136" t="s">
        <v>4</v>
      </c>
      <c r="S187" s="149"/>
      <c r="T187" s="149"/>
    </row>
    <row r="188" spans="1:20" s="2" customFormat="1" ht="14.5">
      <c r="A188" s="204">
        <v>75</v>
      </c>
      <c r="B188" s="171" t="s">
        <v>905</v>
      </c>
      <c r="C188" s="172" t="s">
        <v>1013</v>
      </c>
      <c r="D188" s="208" t="s">
        <v>1348</v>
      </c>
      <c r="E188" s="173" t="s">
        <v>1232</v>
      </c>
      <c r="F188" s="174" t="s">
        <v>1151</v>
      </c>
      <c r="G188" s="175"/>
      <c r="H188" s="176">
        <v>2.71</v>
      </c>
      <c r="I188" s="177">
        <v>25</v>
      </c>
      <c r="J188" s="178"/>
      <c r="K188" s="179">
        <f t="shared" si="2"/>
        <v>0</v>
      </c>
      <c r="L188" s="198" t="s">
        <v>1043</v>
      </c>
      <c r="M188" s="180" t="s">
        <v>1357</v>
      </c>
      <c r="N188" s="180" t="s">
        <v>1059</v>
      </c>
      <c r="O188" s="198" t="s">
        <v>1164</v>
      </c>
      <c r="P188" s="199"/>
      <c r="Q188" s="198" t="s">
        <v>1124</v>
      </c>
      <c r="R188" s="45" t="s">
        <v>4</v>
      </c>
      <c r="S188" s="1"/>
      <c r="T188" s="1"/>
    </row>
    <row r="189" spans="1:20" s="195" customFormat="1" ht="14.5">
      <c r="A189" s="204">
        <v>25</v>
      </c>
      <c r="B189" s="183" t="s">
        <v>410</v>
      </c>
      <c r="C189" s="184" t="s">
        <v>411</v>
      </c>
      <c r="D189" s="207" t="s">
        <v>1348</v>
      </c>
      <c r="E189" s="185" t="s">
        <v>412</v>
      </c>
      <c r="F189" s="186" t="s">
        <v>1151</v>
      </c>
      <c r="G189" s="186"/>
      <c r="H189" s="187">
        <v>2.2599999999999998</v>
      </c>
      <c r="I189" s="188">
        <v>25</v>
      </c>
      <c r="J189" s="178"/>
      <c r="K189" s="179">
        <f t="shared" si="2"/>
        <v>0</v>
      </c>
      <c r="L189" s="192" t="s">
        <v>1043</v>
      </c>
      <c r="M189" s="180" t="s">
        <v>1387</v>
      </c>
      <c r="N189" s="192" t="s">
        <v>1048</v>
      </c>
      <c r="O189" s="192" t="s">
        <v>1154</v>
      </c>
      <c r="P189" s="193"/>
      <c r="Q189" s="192" t="s">
        <v>1121</v>
      </c>
      <c r="R189" s="191" t="s">
        <v>4</v>
      </c>
      <c r="S189" s="194"/>
      <c r="T189" s="194"/>
    </row>
    <row r="190" spans="1:20" s="2" customFormat="1" ht="14.5">
      <c r="A190" s="204">
        <v>75</v>
      </c>
      <c r="B190" s="171" t="s">
        <v>1283</v>
      </c>
      <c r="C190" s="172" t="s">
        <v>1284</v>
      </c>
      <c r="D190" s="208" t="s">
        <v>1348</v>
      </c>
      <c r="E190" s="173" t="s">
        <v>1285</v>
      </c>
      <c r="F190" s="174" t="s">
        <v>1151</v>
      </c>
      <c r="G190" s="205"/>
      <c r="H190" s="176">
        <v>2.0499999999999998</v>
      </c>
      <c r="I190" s="177">
        <v>25</v>
      </c>
      <c r="J190" s="178"/>
      <c r="K190" s="179">
        <f>J190*H190</f>
        <v>0</v>
      </c>
      <c r="L190" s="198" t="s">
        <v>1043</v>
      </c>
      <c r="M190" s="180" t="s">
        <v>1407</v>
      </c>
      <c r="N190" s="180" t="s">
        <v>1059</v>
      </c>
      <c r="O190" s="198" t="s">
        <v>1164</v>
      </c>
      <c r="P190" s="199"/>
      <c r="Q190" s="198" t="s">
        <v>1124</v>
      </c>
      <c r="R190" s="45" t="s">
        <v>4</v>
      </c>
      <c r="S190" s="1"/>
      <c r="T190" s="1"/>
    </row>
    <row r="191" spans="1:20" s="150" customFormat="1" ht="14.5" hidden="1">
      <c r="A191" s="204" t="s">
        <v>1409</v>
      </c>
      <c r="B191" s="124" t="s">
        <v>906</v>
      </c>
      <c r="C191" s="125" t="s">
        <v>1014</v>
      </c>
      <c r="D191" s="126" t="s">
        <v>1348</v>
      </c>
      <c r="E191" s="138" t="s">
        <v>1233</v>
      </c>
      <c r="F191" s="139" t="s">
        <v>1151</v>
      </c>
      <c r="G191" s="153" t="s">
        <v>1261</v>
      </c>
      <c r="H191" s="129">
        <v>1.55</v>
      </c>
      <c r="I191" s="130">
        <v>25</v>
      </c>
      <c r="J191" s="131"/>
      <c r="K191" s="132">
        <f t="shared" si="2"/>
        <v>0</v>
      </c>
      <c r="L191" s="151" t="s">
        <v>1045</v>
      </c>
      <c r="M191" s="134" t="s">
        <v>1364</v>
      </c>
      <c r="N191" s="147" t="s">
        <v>1046</v>
      </c>
      <c r="O191" s="147" t="s">
        <v>1082</v>
      </c>
      <c r="P191" s="148" t="s">
        <v>420</v>
      </c>
      <c r="Q191" s="147" t="s">
        <v>1125</v>
      </c>
      <c r="R191" s="136" t="s">
        <v>4</v>
      </c>
      <c r="S191" s="149"/>
      <c r="T191" s="149"/>
    </row>
    <row r="192" spans="1:20" s="2" customFormat="1" ht="14.5">
      <c r="A192" s="204" t="s">
        <v>1411</v>
      </c>
      <c r="B192" s="171" t="s">
        <v>1286</v>
      </c>
      <c r="C192" s="172" t="s">
        <v>413</v>
      </c>
      <c r="D192" s="207" t="s">
        <v>1348</v>
      </c>
      <c r="E192" s="182" t="s">
        <v>81</v>
      </c>
      <c r="F192" s="175" t="s">
        <v>1151</v>
      </c>
      <c r="G192" s="205"/>
      <c r="H192" s="176">
        <v>2.2599999999999998</v>
      </c>
      <c r="I192" s="177">
        <v>25</v>
      </c>
      <c r="J192" s="178"/>
      <c r="K192" s="179">
        <f>J192*H192</f>
        <v>0</v>
      </c>
      <c r="L192" s="198" t="s">
        <v>1042</v>
      </c>
      <c r="M192" s="180" t="s">
        <v>1368</v>
      </c>
      <c r="N192" s="180" t="s">
        <v>1059</v>
      </c>
      <c r="O192" s="198" t="s">
        <v>1069</v>
      </c>
      <c r="P192" s="199" t="s">
        <v>122</v>
      </c>
      <c r="Q192" s="198" t="s">
        <v>1123</v>
      </c>
      <c r="R192" s="45" t="s">
        <v>4</v>
      </c>
      <c r="S192" s="1"/>
      <c r="T192" s="1"/>
    </row>
    <row r="193" spans="1:28" s="150" customFormat="1" ht="14.5" hidden="1">
      <c r="A193" s="204" t="s">
        <v>1409</v>
      </c>
      <c r="B193" s="124" t="s">
        <v>907</v>
      </c>
      <c r="C193" s="125" t="s">
        <v>413</v>
      </c>
      <c r="D193" s="126" t="s">
        <v>1348</v>
      </c>
      <c r="E193" s="127" t="s">
        <v>81</v>
      </c>
      <c r="F193" s="128" t="s">
        <v>1151</v>
      </c>
      <c r="G193" s="128"/>
      <c r="H193" s="129">
        <v>2.2599999999999998</v>
      </c>
      <c r="I193" s="130">
        <v>25</v>
      </c>
      <c r="J193" s="131"/>
      <c r="K193" s="132">
        <f t="shared" si="2"/>
        <v>0</v>
      </c>
      <c r="L193" s="147" t="s">
        <v>1042</v>
      </c>
      <c r="M193" s="134" t="s">
        <v>1368</v>
      </c>
      <c r="N193" s="147" t="s">
        <v>1059</v>
      </c>
      <c r="O193" s="147" t="s">
        <v>1069</v>
      </c>
      <c r="P193" s="148" t="s">
        <v>122</v>
      </c>
      <c r="Q193" s="147" t="s">
        <v>1123</v>
      </c>
      <c r="R193" s="136" t="s">
        <v>4</v>
      </c>
      <c r="S193" s="149"/>
      <c r="T193" s="149"/>
    </row>
    <row r="194" spans="1:28" s="150" customFormat="1" ht="14.5" hidden="1">
      <c r="A194" s="204" t="s">
        <v>1409</v>
      </c>
      <c r="B194" s="124" t="s">
        <v>414</v>
      </c>
      <c r="C194" s="125" t="s">
        <v>415</v>
      </c>
      <c r="D194" s="126" t="s">
        <v>1348</v>
      </c>
      <c r="E194" s="127" t="s">
        <v>416</v>
      </c>
      <c r="F194" s="128" t="s">
        <v>1151</v>
      </c>
      <c r="G194" s="128"/>
      <c r="H194" s="129">
        <v>2.0499999999999998</v>
      </c>
      <c r="I194" s="130">
        <v>25</v>
      </c>
      <c r="J194" s="131"/>
      <c r="K194" s="132">
        <f t="shared" si="2"/>
        <v>0</v>
      </c>
      <c r="L194" s="147" t="s">
        <v>1042</v>
      </c>
      <c r="M194" s="134" t="s">
        <v>1364</v>
      </c>
      <c r="N194" s="147" t="s">
        <v>1048</v>
      </c>
      <c r="O194" s="147" t="s">
        <v>1159</v>
      </c>
      <c r="P194" s="148" t="s">
        <v>45</v>
      </c>
      <c r="Q194" s="147" t="s">
        <v>1123</v>
      </c>
      <c r="R194" s="136" t="s">
        <v>4</v>
      </c>
      <c r="S194" s="149"/>
      <c r="T194" s="149"/>
    </row>
    <row r="195" spans="1:28" s="150" customFormat="1" ht="14.5" hidden="1">
      <c r="A195" s="204" t="s">
        <v>1409</v>
      </c>
      <c r="B195" s="124" t="s">
        <v>417</v>
      </c>
      <c r="C195" s="125" t="s">
        <v>418</v>
      </c>
      <c r="D195" s="126" t="s">
        <v>1348</v>
      </c>
      <c r="E195" s="127" t="s">
        <v>419</v>
      </c>
      <c r="F195" s="128" t="s">
        <v>1151</v>
      </c>
      <c r="G195" s="153" t="s">
        <v>1261</v>
      </c>
      <c r="H195" s="129">
        <v>1.93</v>
      </c>
      <c r="I195" s="130">
        <v>25</v>
      </c>
      <c r="J195" s="131"/>
      <c r="K195" s="132">
        <f t="shared" si="2"/>
        <v>0</v>
      </c>
      <c r="L195" s="151" t="s">
        <v>1045</v>
      </c>
      <c r="M195" s="134" t="s">
        <v>1368</v>
      </c>
      <c r="N195" s="147" t="s">
        <v>1055</v>
      </c>
      <c r="O195" s="147" t="s">
        <v>1073</v>
      </c>
      <c r="P195" s="148" t="s">
        <v>420</v>
      </c>
      <c r="Q195" s="147" t="s">
        <v>1125</v>
      </c>
      <c r="R195" s="136" t="s">
        <v>4</v>
      </c>
      <c r="S195" s="149"/>
      <c r="T195" s="149"/>
    </row>
    <row r="196" spans="1:28" s="150" customFormat="1" ht="14.5" hidden="1">
      <c r="A196" s="204" t="s">
        <v>1409</v>
      </c>
      <c r="B196" s="124" t="s">
        <v>421</v>
      </c>
      <c r="C196" s="125" t="s">
        <v>422</v>
      </c>
      <c r="D196" s="126" t="s">
        <v>1348</v>
      </c>
      <c r="E196" s="127" t="s">
        <v>85</v>
      </c>
      <c r="F196" s="128" t="s">
        <v>1151</v>
      </c>
      <c r="G196" s="128"/>
      <c r="H196" s="129">
        <v>3.34</v>
      </c>
      <c r="I196" s="130">
        <v>25</v>
      </c>
      <c r="J196" s="131"/>
      <c r="K196" s="132">
        <f t="shared" si="2"/>
        <v>0</v>
      </c>
      <c r="L196" s="147" t="s">
        <v>1043</v>
      </c>
      <c r="M196" s="134" t="s">
        <v>1368</v>
      </c>
      <c r="N196" s="147" t="s">
        <v>1056</v>
      </c>
      <c r="O196" s="147" t="s">
        <v>1104</v>
      </c>
      <c r="P196" s="148" t="s">
        <v>45</v>
      </c>
      <c r="Q196" s="147" t="s">
        <v>1121</v>
      </c>
      <c r="R196" s="136" t="s">
        <v>4</v>
      </c>
      <c r="S196" s="149"/>
      <c r="T196" s="149"/>
    </row>
    <row r="197" spans="1:28" s="2" customFormat="1" ht="14.5">
      <c r="A197" s="204">
        <v>25</v>
      </c>
      <c r="B197" s="171" t="s">
        <v>1262</v>
      </c>
      <c r="C197" s="172" t="s">
        <v>1267</v>
      </c>
      <c r="D197" s="207" t="s">
        <v>1348</v>
      </c>
      <c r="E197" s="182" t="s">
        <v>1270</v>
      </c>
      <c r="F197" s="175" t="s">
        <v>1151</v>
      </c>
      <c r="G197" s="175"/>
      <c r="H197" s="176"/>
      <c r="I197" s="177">
        <v>25</v>
      </c>
      <c r="J197" s="178"/>
      <c r="K197" s="179">
        <f>J197*H197</f>
        <v>0</v>
      </c>
      <c r="L197" s="198" t="s">
        <v>1043</v>
      </c>
      <c r="M197" s="180" t="s">
        <v>1357</v>
      </c>
      <c r="N197" s="180" t="s">
        <v>1056</v>
      </c>
      <c r="O197" s="198" t="s">
        <v>1104</v>
      </c>
      <c r="P197" s="199" t="s">
        <v>45</v>
      </c>
      <c r="Q197" s="198" t="s">
        <v>1121</v>
      </c>
      <c r="R197" s="45"/>
      <c r="S197" s="1"/>
      <c r="T197" s="1"/>
      <c r="Z197" s="103"/>
      <c r="AA197" s="103"/>
      <c r="AB197" s="103" t="s">
        <v>1271</v>
      </c>
    </row>
    <row r="198" spans="1:28" s="150" customFormat="1" ht="14.5" hidden="1">
      <c r="A198" s="204" t="s">
        <v>1409</v>
      </c>
      <c r="B198" s="124" t="s">
        <v>423</v>
      </c>
      <c r="C198" s="125" t="s">
        <v>424</v>
      </c>
      <c r="D198" s="126" t="s">
        <v>1348</v>
      </c>
      <c r="E198" s="127" t="s">
        <v>88</v>
      </c>
      <c r="F198" s="128" t="s">
        <v>1151</v>
      </c>
      <c r="G198" s="128"/>
      <c r="H198" s="129">
        <v>3.4699999999999998</v>
      </c>
      <c r="I198" s="130">
        <v>25</v>
      </c>
      <c r="J198" s="131"/>
      <c r="K198" s="132">
        <f t="shared" si="2"/>
        <v>0</v>
      </c>
      <c r="L198" s="147" t="s">
        <v>1043</v>
      </c>
      <c r="M198" s="134" t="s">
        <v>1364</v>
      </c>
      <c r="N198" s="147" t="s">
        <v>1048</v>
      </c>
      <c r="O198" s="147" t="s">
        <v>1054</v>
      </c>
      <c r="P198" s="148" t="s">
        <v>45</v>
      </c>
      <c r="Q198" s="147" t="s">
        <v>1121</v>
      </c>
      <c r="R198" s="136" t="s">
        <v>4</v>
      </c>
      <c r="S198" s="149"/>
      <c r="T198" s="149"/>
    </row>
    <row r="199" spans="1:28" s="150" customFormat="1" ht="14.5" hidden="1">
      <c r="A199" s="204" t="s">
        <v>1409</v>
      </c>
      <c r="B199" s="124" t="s">
        <v>425</v>
      </c>
      <c r="C199" s="125" t="s">
        <v>426</v>
      </c>
      <c r="D199" s="126" t="s">
        <v>1348</v>
      </c>
      <c r="E199" s="127" t="s">
        <v>89</v>
      </c>
      <c r="F199" s="128" t="s">
        <v>1151</v>
      </c>
      <c r="G199" s="128"/>
      <c r="H199" s="129">
        <v>2.0499999999999998</v>
      </c>
      <c r="I199" s="130">
        <v>25</v>
      </c>
      <c r="J199" s="131"/>
      <c r="K199" s="132">
        <f t="shared" si="2"/>
        <v>0</v>
      </c>
      <c r="L199" s="147" t="s">
        <v>1043</v>
      </c>
      <c r="M199" s="134" t="s">
        <v>1384</v>
      </c>
      <c r="N199" s="147" t="s">
        <v>1056</v>
      </c>
      <c r="O199" s="147" t="s">
        <v>1165</v>
      </c>
      <c r="P199" s="148" t="s">
        <v>45</v>
      </c>
      <c r="Q199" s="147" t="s">
        <v>1121</v>
      </c>
      <c r="R199" s="136" t="s">
        <v>4</v>
      </c>
      <c r="S199" s="149"/>
      <c r="T199" s="149"/>
    </row>
    <row r="200" spans="1:28" s="150" customFormat="1" ht="14.5" hidden="1">
      <c r="A200" s="204" t="s">
        <v>1409</v>
      </c>
      <c r="B200" s="124" t="s">
        <v>427</v>
      </c>
      <c r="C200" s="125" t="s">
        <v>428</v>
      </c>
      <c r="D200" s="126" t="s">
        <v>1348</v>
      </c>
      <c r="E200" s="127" t="s">
        <v>429</v>
      </c>
      <c r="F200" s="128" t="s">
        <v>1151</v>
      </c>
      <c r="G200" s="128"/>
      <c r="H200" s="129">
        <v>2.0499999999999998</v>
      </c>
      <c r="I200" s="130">
        <v>25</v>
      </c>
      <c r="J200" s="131"/>
      <c r="K200" s="132">
        <f t="shared" si="2"/>
        <v>0</v>
      </c>
      <c r="L200" s="147" t="s">
        <v>1043</v>
      </c>
      <c r="M200" s="134" t="s">
        <v>1369</v>
      </c>
      <c r="N200" s="147" t="s">
        <v>1048</v>
      </c>
      <c r="O200" s="147" t="s">
        <v>1057</v>
      </c>
      <c r="P200" s="148" t="s">
        <v>45</v>
      </c>
      <c r="Q200" s="147" t="s">
        <v>1121</v>
      </c>
      <c r="R200" s="136" t="s">
        <v>4</v>
      </c>
      <c r="S200" s="149"/>
      <c r="T200" s="149"/>
    </row>
    <row r="201" spans="1:28" s="150" customFormat="1" ht="14.5" hidden="1">
      <c r="A201" s="204" t="s">
        <v>1409</v>
      </c>
      <c r="B201" s="124" t="s">
        <v>430</v>
      </c>
      <c r="C201" s="125" t="s">
        <v>431</v>
      </c>
      <c r="D201" s="126" t="s">
        <v>1348</v>
      </c>
      <c r="E201" s="127" t="s">
        <v>92</v>
      </c>
      <c r="F201" s="128" t="s">
        <v>1151</v>
      </c>
      <c r="G201" s="128"/>
      <c r="H201" s="129">
        <v>1.85</v>
      </c>
      <c r="I201" s="130">
        <v>25</v>
      </c>
      <c r="J201" s="131"/>
      <c r="K201" s="132">
        <f t="shared" si="2"/>
        <v>0</v>
      </c>
      <c r="L201" s="147" t="s">
        <v>1042</v>
      </c>
      <c r="M201" s="134" t="s">
        <v>1365</v>
      </c>
      <c r="N201" s="147" t="s">
        <v>1048</v>
      </c>
      <c r="O201" s="147" t="s">
        <v>1051</v>
      </c>
      <c r="P201" s="148" t="s">
        <v>40</v>
      </c>
      <c r="Q201" s="147" t="s">
        <v>1123</v>
      </c>
      <c r="R201" s="136" t="s">
        <v>4</v>
      </c>
      <c r="S201" s="149"/>
      <c r="T201" s="149"/>
    </row>
    <row r="202" spans="1:28" s="150" customFormat="1" ht="14.5" hidden="1">
      <c r="A202" s="204" t="s">
        <v>1409</v>
      </c>
      <c r="B202" s="124" t="s">
        <v>432</v>
      </c>
      <c r="C202" s="125" t="s">
        <v>433</v>
      </c>
      <c r="D202" s="126" t="s">
        <v>1348</v>
      </c>
      <c r="E202" s="127" t="s">
        <v>434</v>
      </c>
      <c r="F202" s="128" t="s">
        <v>1151</v>
      </c>
      <c r="G202" s="128"/>
      <c r="H202" s="129">
        <v>1.93</v>
      </c>
      <c r="I202" s="130">
        <v>25</v>
      </c>
      <c r="J202" s="131"/>
      <c r="K202" s="132">
        <f t="shared" si="2"/>
        <v>0</v>
      </c>
      <c r="L202" s="147" t="s">
        <v>1043</v>
      </c>
      <c r="M202" s="134" t="s">
        <v>1369</v>
      </c>
      <c r="N202" s="147" t="s">
        <v>1055</v>
      </c>
      <c r="O202" s="147" t="s">
        <v>1090</v>
      </c>
      <c r="P202" s="148" t="s">
        <v>45</v>
      </c>
      <c r="Q202" s="147" t="s">
        <v>1121</v>
      </c>
      <c r="R202" s="136" t="s">
        <v>4</v>
      </c>
      <c r="S202" s="149"/>
      <c r="T202" s="149"/>
    </row>
    <row r="203" spans="1:28" s="150" customFormat="1" ht="14.5" hidden="1">
      <c r="A203" s="204" t="s">
        <v>1409</v>
      </c>
      <c r="B203" s="124" t="s">
        <v>435</v>
      </c>
      <c r="C203" s="125" t="s">
        <v>436</v>
      </c>
      <c r="D203" s="126" t="s">
        <v>1348</v>
      </c>
      <c r="E203" s="127" t="s">
        <v>437</v>
      </c>
      <c r="F203" s="128" t="s">
        <v>1151</v>
      </c>
      <c r="G203" s="128"/>
      <c r="H203" s="129">
        <v>1.85</v>
      </c>
      <c r="I203" s="130">
        <v>25</v>
      </c>
      <c r="J203" s="131"/>
      <c r="K203" s="132">
        <f t="shared" si="2"/>
        <v>0</v>
      </c>
      <c r="L203" s="147" t="s">
        <v>1043</v>
      </c>
      <c r="M203" s="134" t="s">
        <v>1364</v>
      </c>
      <c r="N203" s="147" t="s">
        <v>1046</v>
      </c>
      <c r="O203" s="147" t="s">
        <v>1069</v>
      </c>
      <c r="P203" s="148" t="s">
        <v>45</v>
      </c>
      <c r="Q203" s="147" t="s">
        <v>1121</v>
      </c>
      <c r="R203" s="136" t="s">
        <v>4</v>
      </c>
      <c r="S203" s="149"/>
      <c r="T203" s="149"/>
    </row>
    <row r="204" spans="1:28" s="2" customFormat="1" ht="14.5">
      <c r="A204" s="204">
        <v>75</v>
      </c>
      <c r="B204" s="171" t="s">
        <v>438</v>
      </c>
      <c r="C204" s="172" t="s">
        <v>439</v>
      </c>
      <c r="D204" s="207" t="s">
        <v>1348</v>
      </c>
      <c r="E204" s="182" t="s">
        <v>440</v>
      </c>
      <c r="F204" s="175" t="s">
        <v>1151</v>
      </c>
      <c r="G204" s="175"/>
      <c r="H204" s="176">
        <v>3.71</v>
      </c>
      <c r="I204" s="177">
        <v>25</v>
      </c>
      <c r="J204" s="178"/>
      <c r="K204" s="179">
        <f t="shared" si="2"/>
        <v>0</v>
      </c>
      <c r="L204" s="198" t="s">
        <v>1043</v>
      </c>
      <c r="M204" s="180" t="s">
        <v>1357</v>
      </c>
      <c r="N204" s="180" t="s">
        <v>1048</v>
      </c>
      <c r="O204" s="198" t="s">
        <v>1065</v>
      </c>
      <c r="P204" s="199" t="s">
        <v>1140</v>
      </c>
      <c r="Q204" s="198" t="s">
        <v>1119</v>
      </c>
      <c r="R204" s="45" t="s">
        <v>4</v>
      </c>
      <c r="S204" s="1"/>
      <c r="T204" s="1"/>
    </row>
    <row r="205" spans="1:28" s="150" customFormat="1" ht="14.5" hidden="1">
      <c r="A205" s="204" t="s">
        <v>1409</v>
      </c>
      <c r="B205" s="124" t="s">
        <v>441</v>
      </c>
      <c r="C205" s="125" t="s">
        <v>442</v>
      </c>
      <c r="D205" s="126" t="s">
        <v>1348</v>
      </c>
      <c r="E205" s="127" t="s">
        <v>443</v>
      </c>
      <c r="F205" s="128" t="s">
        <v>1151</v>
      </c>
      <c r="G205" s="128"/>
      <c r="H205" s="129">
        <v>1.72</v>
      </c>
      <c r="I205" s="130">
        <v>25</v>
      </c>
      <c r="J205" s="131"/>
      <c r="K205" s="132">
        <f t="shared" si="2"/>
        <v>0</v>
      </c>
      <c r="L205" s="147" t="s">
        <v>1042</v>
      </c>
      <c r="M205" s="134" t="s">
        <v>1364</v>
      </c>
      <c r="N205" s="147" t="s">
        <v>1048</v>
      </c>
      <c r="O205" s="147" t="s">
        <v>1063</v>
      </c>
      <c r="P205" s="148" t="s">
        <v>45</v>
      </c>
      <c r="Q205" s="147" t="s">
        <v>1123</v>
      </c>
      <c r="R205" s="136" t="s">
        <v>4</v>
      </c>
      <c r="S205" s="149"/>
      <c r="T205" s="149"/>
    </row>
    <row r="206" spans="1:28" s="195" customFormat="1" ht="14.5">
      <c r="A206" s="204">
        <v>5</v>
      </c>
      <c r="B206" s="183" t="s">
        <v>908</v>
      </c>
      <c r="C206" s="184" t="s">
        <v>444</v>
      </c>
      <c r="D206" s="207" t="s">
        <v>1348</v>
      </c>
      <c r="E206" s="185" t="s">
        <v>98</v>
      </c>
      <c r="F206" s="186" t="s">
        <v>1151</v>
      </c>
      <c r="G206" s="186"/>
      <c r="H206" s="187">
        <v>1.65</v>
      </c>
      <c r="I206" s="188">
        <v>25</v>
      </c>
      <c r="J206" s="178"/>
      <c r="K206" s="179">
        <f t="shared" si="2"/>
        <v>0</v>
      </c>
      <c r="L206" s="192" t="s">
        <v>1043</v>
      </c>
      <c r="M206" s="180" t="s">
        <v>1370</v>
      </c>
      <c r="N206" s="192" t="s">
        <v>1046</v>
      </c>
      <c r="O206" s="192" t="s">
        <v>1053</v>
      </c>
      <c r="P206" s="193" t="s">
        <v>45</v>
      </c>
      <c r="Q206" s="192" t="s">
        <v>1121</v>
      </c>
      <c r="R206" s="191" t="s">
        <v>4</v>
      </c>
      <c r="S206" s="194"/>
      <c r="T206" s="194"/>
    </row>
    <row r="207" spans="1:28" s="150" customFormat="1" ht="14.5" hidden="1">
      <c r="A207" s="204" t="s">
        <v>1409</v>
      </c>
      <c r="B207" s="124" t="s">
        <v>445</v>
      </c>
      <c r="C207" s="125" t="s">
        <v>446</v>
      </c>
      <c r="D207" s="126" t="s">
        <v>1348</v>
      </c>
      <c r="E207" s="127" t="s">
        <v>99</v>
      </c>
      <c r="F207" s="128" t="s">
        <v>1151</v>
      </c>
      <c r="G207" s="128"/>
      <c r="H207" s="129">
        <v>2.3499999999999996</v>
      </c>
      <c r="I207" s="130">
        <v>25</v>
      </c>
      <c r="J207" s="131"/>
      <c r="K207" s="132">
        <f t="shared" si="2"/>
        <v>0</v>
      </c>
      <c r="L207" s="147" t="s">
        <v>1042</v>
      </c>
      <c r="M207" s="134" t="s">
        <v>1368</v>
      </c>
      <c r="N207" s="147" t="s">
        <v>1059</v>
      </c>
      <c r="O207" s="147" t="s">
        <v>1071</v>
      </c>
      <c r="P207" s="148" t="s">
        <v>100</v>
      </c>
      <c r="Q207" s="147" t="s">
        <v>1123</v>
      </c>
      <c r="R207" s="136" t="s">
        <v>4</v>
      </c>
      <c r="S207" s="149"/>
      <c r="T207" s="149"/>
    </row>
    <row r="208" spans="1:28" s="150" customFormat="1" ht="14.5" hidden="1">
      <c r="A208" s="204" t="s">
        <v>1409</v>
      </c>
      <c r="B208" s="124" t="s">
        <v>1287</v>
      </c>
      <c r="C208" s="125" t="s">
        <v>448</v>
      </c>
      <c r="D208" s="126" t="s">
        <v>1348</v>
      </c>
      <c r="E208" s="127" t="s">
        <v>101</v>
      </c>
      <c r="F208" s="128" t="s">
        <v>1151</v>
      </c>
      <c r="G208" s="206"/>
      <c r="H208" s="129">
        <v>2.4900000000000002</v>
      </c>
      <c r="I208" s="130">
        <v>25</v>
      </c>
      <c r="J208" s="131"/>
      <c r="K208" s="132">
        <f>J208*H208</f>
        <v>0</v>
      </c>
      <c r="L208" s="147" t="s">
        <v>1043</v>
      </c>
      <c r="M208" s="134" t="s">
        <v>1362</v>
      </c>
      <c r="N208" s="133" t="s">
        <v>1046</v>
      </c>
      <c r="O208" s="147" t="s">
        <v>1065</v>
      </c>
      <c r="P208" s="148" t="s">
        <v>45</v>
      </c>
      <c r="Q208" s="147" t="s">
        <v>1121</v>
      </c>
      <c r="R208" s="136" t="s">
        <v>4</v>
      </c>
      <c r="S208" s="149"/>
      <c r="T208" s="149"/>
    </row>
    <row r="209" spans="1:20" s="150" customFormat="1" ht="14.5" hidden="1">
      <c r="A209" s="204" t="s">
        <v>1409</v>
      </c>
      <c r="B209" s="124" t="s">
        <v>447</v>
      </c>
      <c r="C209" s="125" t="s">
        <v>448</v>
      </c>
      <c r="D209" s="126" t="s">
        <v>1348</v>
      </c>
      <c r="E209" s="127" t="s">
        <v>101</v>
      </c>
      <c r="F209" s="128" t="s">
        <v>1151</v>
      </c>
      <c r="G209" s="128"/>
      <c r="H209" s="129">
        <v>1.93</v>
      </c>
      <c r="I209" s="130">
        <v>25</v>
      </c>
      <c r="J209" s="131"/>
      <c r="K209" s="132">
        <f t="shared" si="2"/>
        <v>0</v>
      </c>
      <c r="L209" s="147" t="s">
        <v>1043</v>
      </c>
      <c r="M209" s="134" t="s">
        <v>1362</v>
      </c>
      <c r="N209" s="147" t="s">
        <v>1046</v>
      </c>
      <c r="O209" s="147" t="s">
        <v>1065</v>
      </c>
      <c r="P209" s="148" t="s">
        <v>45</v>
      </c>
      <c r="Q209" s="147" t="s">
        <v>1121</v>
      </c>
      <c r="R209" s="136" t="s">
        <v>4</v>
      </c>
      <c r="S209" s="149"/>
      <c r="T209" s="149"/>
    </row>
    <row r="210" spans="1:20" s="150" customFormat="1" ht="14.5" hidden="1">
      <c r="A210" s="204" t="s">
        <v>1409</v>
      </c>
      <c r="B210" s="124" t="s">
        <v>909</v>
      </c>
      <c r="C210" s="125" t="s">
        <v>449</v>
      </c>
      <c r="D210" s="126" t="s">
        <v>1348</v>
      </c>
      <c r="E210" s="127" t="s">
        <v>450</v>
      </c>
      <c r="F210" s="128" t="s">
        <v>1151</v>
      </c>
      <c r="G210" s="128"/>
      <c r="H210" s="129">
        <v>1.93</v>
      </c>
      <c r="I210" s="130">
        <v>25</v>
      </c>
      <c r="J210" s="131"/>
      <c r="K210" s="132">
        <f t="shared" si="2"/>
        <v>0</v>
      </c>
      <c r="L210" s="147" t="s">
        <v>1042</v>
      </c>
      <c r="M210" s="134" t="s">
        <v>1366</v>
      </c>
      <c r="N210" s="147" t="s">
        <v>1048</v>
      </c>
      <c r="O210" s="147" t="s">
        <v>1063</v>
      </c>
      <c r="P210" s="148" t="s">
        <v>122</v>
      </c>
      <c r="Q210" s="147" t="s">
        <v>1123</v>
      </c>
      <c r="R210" s="136" t="s">
        <v>4</v>
      </c>
      <c r="S210" s="149"/>
      <c r="T210" s="149"/>
    </row>
    <row r="211" spans="1:20" s="150" customFormat="1" ht="14.5" hidden="1">
      <c r="A211" s="204" t="s">
        <v>1409</v>
      </c>
      <c r="B211" s="124" t="s">
        <v>451</v>
      </c>
      <c r="C211" s="125" t="s">
        <v>452</v>
      </c>
      <c r="D211" s="126" t="s">
        <v>1348</v>
      </c>
      <c r="E211" s="127" t="s">
        <v>104</v>
      </c>
      <c r="F211" s="128" t="s">
        <v>1151</v>
      </c>
      <c r="G211" s="128"/>
      <c r="H211" s="129">
        <v>4.13</v>
      </c>
      <c r="I211" s="130">
        <v>25</v>
      </c>
      <c r="J211" s="131"/>
      <c r="K211" s="132">
        <f t="shared" si="2"/>
        <v>0</v>
      </c>
      <c r="L211" s="147" t="s">
        <v>1042</v>
      </c>
      <c r="M211" s="134" t="s">
        <v>1364</v>
      </c>
      <c r="N211" s="147" t="s">
        <v>1056</v>
      </c>
      <c r="O211" s="147" t="s">
        <v>1063</v>
      </c>
      <c r="P211" s="148" t="s">
        <v>147</v>
      </c>
      <c r="Q211" s="147" t="s">
        <v>1123</v>
      </c>
      <c r="R211" s="136" t="s">
        <v>4</v>
      </c>
      <c r="S211" s="149"/>
      <c r="T211" s="149"/>
    </row>
    <row r="212" spans="1:20" s="150" customFormat="1" ht="14.5" hidden="1">
      <c r="A212" s="204" t="s">
        <v>1409</v>
      </c>
      <c r="B212" s="124" t="s">
        <v>910</v>
      </c>
      <c r="C212" s="125" t="s">
        <v>1015</v>
      </c>
      <c r="D212" s="137"/>
      <c r="E212" s="138" t="s">
        <v>1234</v>
      </c>
      <c r="F212" s="139" t="s">
        <v>1151</v>
      </c>
      <c r="G212" s="128"/>
      <c r="H212" s="129">
        <v>2.71</v>
      </c>
      <c r="I212" s="130">
        <v>25</v>
      </c>
      <c r="J212" s="131"/>
      <c r="K212" s="132">
        <f t="shared" si="2"/>
        <v>0</v>
      </c>
      <c r="L212" s="147" t="s">
        <v>1043</v>
      </c>
      <c r="M212" s="134" t="s">
        <v>1391</v>
      </c>
      <c r="N212" s="147" t="s">
        <v>1048</v>
      </c>
      <c r="O212" s="147" t="s">
        <v>1096</v>
      </c>
      <c r="P212" s="148" t="s">
        <v>1139</v>
      </c>
      <c r="Q212" s="147" t="s">
        <v>1115</v>
      </c>
      <c r="R212" s="136" t="s">
        <v>4</v>
      </c>
      <c r="S212" s="149"/>
      <c r="T212" s="149"/>
    </row>
    <row r="213" spans="1:20" s="150" customFormat="1" ht="14.5" hidden="1">
      <c r="A213" s="204" t="s">
        <v>1409</v>
      </c>
      <c r="B213" s="124" t="s">
        <v>911</v>
      </c>
      <c r="C213" s="125" t="s">
        <v>453</v>
      </c>
      <c r="D213" s="126" t="s">
        <v>1348</v>
      </c>
      <c r="E213" s="127" t="s">
        <v>454</v>
      </c>
      <c r="F213" s="128" t="s">
        <v>1151</v>
      </c>
      <c r="G213" s="128"/>
      <c r="H213" s="129">
        <v>2.2599999999999998</v>
      </c>
      <c r="I213" s="130">
        <v>25</v>
      </c>
      <c r="J213" s="131"/>
      <c r="K213" s="132">
        <f t="shared" si="2"/>
        <v>0</v>
      </c>
      <c r="L213" s="147" t="s">
        <v>1042</v>
      </c>
      <c r="M213" s="134"/>
      <c r="N213" s="147" t="s">
        <v>1046</v>
      </c>
      <c r="O213" s="147" t="s">
        <v>1095</v>
      </c>
      <c r="P213" s="148" t="s">
        <v>40</v>
      </c>
      <c r="Q213" s="147" t="s">
        <v>1123</v>
      </c>
      <c r="R213" s="136" t="s">
        <v>4</v>
      </c>
      <c r="S213" s="149"/>
      <c r="T213" s="149"/>
    </row>
    <row r="214" spans="1:20" s="150" customFormat="1" ht="14.5" hidden="1">
      <c r="A214" s="204" t="s">
        <v>1409</v>
      </c>
      <c r="B214" s="124" t="s">
        <v>455</v>
      </c>
      <c r="C214" s="125" t="s">
        <v>456</v>
      </c>
      <c r="D214" s="126" t="s">
        <v>1348</v>
      </c>
      <c r="E214" s="127" t="s">
        <v>457</v>
      </c>
      <c r="F214" s="128" t="s">
        <v>1151</v>
      </c>
      <c r="G214" s="128"/>
      <c r="H214" s="129">
        <v>1.93</v>
      </c>
      <c r="I214" s="130">
        <v>25</v>
      </c>
      <c r="J214" s="131"/>
      <c r="K214" s="132">
        <f t="shared" si="2"/>
        <v>0</v>
      </c>
      <c r="L214" s="147" t="s">
        <v>1042</v>
      </c>
      <c r="M214" s="134" t="s">
        <v>1374</v>
      </c>
      <c r="N214" s="147" t="s">
        <v>1055</v>
      </c>
      <c r="O214" s="147" t="s">
        <v>1051</v>
      </c>
      <c r="P214" s="148" t="s">
        <v>147</v>
      </c>
      <c r="Q214" s="147" t="s">
        <v>1123</v>
      </c>
      <c r="R214" s="136" t="s">
        <v>4</v>
      </c>
      <c r="S214" s="149"/>
      <c r="T214" s="149"/>
    </row>
    <row r="215" spans="1:20" s="2" customFormat="1" ht="14.5">
      <c r="A215" s="204" t="s">
        <v>1411</v>
      </c>
      <c r="B215" s="171" t="s">
        <v>1288</v>
      </c>
      <c r="C215" s="172" t="s">
        <v>1016</v>
      </c>
      <c r="D215" s="207" t="s">
        <v>1348</v>
      </c>
      <c r="E215" s="173" t="s">
        <v>105</v>
      </c>
      <c r="F215" s="174" t="s">
        <v>1152</v>
      </c>
      <c r="G215" s="205"/>
      <c r="H215" s="176">
        <v>2.2000000000000002</v>
      </c>
      <c r="I215" s="177">
        <v>25</v>
      </c>
      <c r="J215" s="178"/>
      <c r="K215" s="179">
        <f>J215*H215</f>
        <v>0</v>
      </c>
      <c r="L215" s="198" t="s">
        <v>1042</v>
      </c>
      <c r="M215" s="180" t="s">
        <v>1371</v>
      </c>
      <c r="N215" s="180" t="s">
        <v>1046</v>
      </c>
      <c r="O215" s="198" t="s">
        <v>1063</v>
      </c>
      <c r="P215" s="199" t="s">
        <v>1142</v>
      </c>
      <c r="Q215" s="198" t="s">
        <v>1116</v>
      </c>
      <c r="R215" s="45" t="s">
        <v>4</v>
      </c>
      <c r="S215" s="1"/>
      <c r="T215" s="1"/>
    </row>
    <row r="216" spans="1:20" s="150" customFormat="1" ht="14.5" hidden="1">
      <c r="A216" s="204" t="s">
        <v>1409</v>
      </c>
      <c r="B216" s="124" t="s">
        <v>912</v>
      </c>
      <c r="C216" s="125" t="s">
        <v>1016</v>
      </c>
      <c r="D216" s="126" t="s">
        <v>1348</v>
      </c>
      <c r="E216" s="138" t="s">
        <v>105</v>
      </c>
      <c r="F216" s="139" t="s">
        <v>1152</v>
      </c>
      <c r="G216" s="128"/>
      <c r="H216" s="129">
        <v>1.91</v>
      </c>
      <c r="I216" s="130">
        <v>25</v>
      </c>
      <c r="J216" s="131"/>
      <c r="K216" s="132">
        <f t="shared" si="2"/>
        <v>0</v>
      </c>
      <c r="L216" s="147" t="s">
        <v>1042</v>
      </c>
      <c r="M216" s="134" t="s">
        <v>1371</v>
      </c>
      <c r="N216" s="147" t="s">
        <v>1046</v>
      </c>
      <c r="O216" s="147" t="s">
        <v>1063</v>
      </c>
      <c r="P216" s="148" t="s">
        <v>1142</v>
      </c>
      <c r="Q216" s="147" t="s">
        <v>1116</v>
      </c>
      <c r="R216" s="136" t="s">
        <v>4</v>
      </c>
      <c r="S216" s="149"/>
      <c r="T216" s="149"/>
    </row>
    <row r="217" spans="1:20" s="195" customFormat="1" ht="14.5">
      <c r="A217" s="204">
        <v>25</v>
      </c>
      <c r="B217" s="183" t="s">
        <v>913</v>
      </c>
      <c r="C217" s="184" t="s">
        <v>459</v>
      </c>
      <c r="D217" s="207" t="s">
        <v>1348</v>
      </c>
      <c r="E217" s="185" t="s">
        <v>105</v>
      </c>
      <c r="F217" s="186" t="s">
        <v>1151</v>
      </c>
      <c r="G217" s="186"/>
      <c r="H217" s="187">
        <v>1.65</v>
      </c>
      <c r="I217" s="188">
        <v>25</v>
      </c>
      <c r="J217" s="178"/>
      <c r="K217" s="179">
        <f t="shared" si="2"/>
        <v>0</v>
      </c>
      <c r="L217" s="192" t="s">
        <v>1042</v>
      </c>
      <c r="M217" s="180" t="s">
        <v>1371</v>
      </c>
      <c r="N217" s="192" t="s">
        <v>1046</v>
      </c>
      <c r="O217" s="192" t="s">
        <v>1063</v>
      </c>
      <c r="P217" s="193" t="s">
        <v>122</v>
      </c>
      <c r="Q217" s="192" t="s">
        <v>1116</v>
      </c>
      <c r="R217" s="191" t="s">
        <v>4</v>
      </c>
      <c r="S217" s="194"/>
      <c r="T217" s="194"/>
    </row>
    <row r="218" spans="1:20" s="150" customFormat="1" ht="14.5" hidden="1">
      <c r="A218" s="204" t="s">
        <v>1409</v>
      </c>
      <c r="B218" s="124" t="s">
        <v>458</v>
      </c>
      <c r="C218" s="125" t="s">
        <v>459</v>
      </c>
      <c r="D218" s="126" t="s">
        <v>1348</v>
      </c>
      <c r="E218" s="127" t="s">
        <v>105</v>
      </c>
      <c r="F218" s="128" t="s">
        <v>1151</v>
      </c>
      <c r="G218" s="128"/>
      <c r="H218" s="129">
        <v>1.65</v>
      </c>
      <c r="I218" s="130">
        <v>25</v>
      </c>
      <c r="J218" s="131"/>
      <c r="K218" s="132">
        <f t="shared" si="2"/>
        <v>0</v>
      </c>
      <c r="L218" s="147" t="s">
        <v>1042</v>
      </c>
      <c r="M218" s="134" t="s">
        <v>1371</v>
      </c>
      <c r="N218" s="147" t="s">
        <v>1046</v>
      </c>
      <c r="O218" s="147" t="s">
        <v>1063</v>
      </c>
      <c r="P218" s="148" t="s">
        <v>122</v>
      </c>
      <c r="Q218" s="147" t="s">
        <v>1116</v>
      </c>
      <c r="R218" s="136" t="s">
        <v>4</v>
      </c>
      <c r="S218" s="149"/>
      <c r="T218" s="149"/>
    </row>
    <row r="219" spans="1:20" s="150" customFormat="1" ht="14.5" hidden="1">
      <c r="A219" s="204" t="s">
        <v>1409</v>
      </c>
      <c r="B219" s="124" t="s">
        <v>460</v>
      </c>
      <c r="C219" s="125" t="s">
        <v>461</v>
      </c>
      <c r="D219" s="126" t="s">
        <v>1348</v>
      </c>
      <c r="E219" s="127" t="s">
        <v>107</v>
      </c>
      <c r="F219" s="128" t="s">
        <v>1151</v>
      </c>
      <c r="G219" s="128"/>
      <c r="H219" s="129">
        <v>3.34</v>
      </c>
      <c r="I219" s="130">
        <v>25</v>
      </c>
      <c r="J219" s="131"/>
      <c r="K219" s="132">
        <f t="shared" si="2"/>
        <v>0</v>
      </c>
      <c r="L219" s="147" t="s">
        <v>1043</v>
      </c>
      <c r="M219" s="134" t="s">
        <v>1364</v>
      </c>
      <c r="N219" s="147" t="s">
        <v>1048</v>
      </c>
      <c r="O219" s="147" t="s">
        <v>1063</v>
      </c>
      <c r="P219" s="148" t="s">
        <v>45</v>
      </c>
      <c r="Q219" s="147" t="s">
        <v>1121</v>
      </c>
      <c r="R219" s="136" t="s">
        <v>4</v>
      </c>
      <c r="S219" s="149"/>
      <c r="T219" s="149"/>
    </row>
    <row r="220" spans="1:20" s="195" customFormat="1" ht="14.5">
      <c r="A220" s="204">
        <v>5</v>
      </c>
      <c r="B220" s="183" t="s">
        <v>462</v>
      </c>
      <c r="C220" s="184" t="s">
        <v>463</v>
      </c>
      <c r="D220" s="207" t="s">
        <v>1348</v>
      </c>
      <c r="E220" s="185" t="s">
        <v>110</v>
      </c>
      <c r="F220" s="186" t="s">
        <v>1151</v>
      </c>
      <c r="G220" s="186"/>
      <c r="H220" s="187">
        <v>1.93</v>
      </c>
      <c r="I220" s="188">
        <v>25</v>
      </c>
      <c r="J220" s="178"/>
      <c r="K220" s="179">
        <f t="shared" si="2"/>
        <v>0</v>
      </c>
      <c r="L220" s="192" t="s">
        <v>1042</v>
      </c>
      <c r="M220" s="180" t="s">
        <v>1372</v>
      </c>
      <c r="N220" s="192" t="s">
        <v>1046</v>
      </c>
      <c r="O220" s="192" t="s">
        <v>1070</v>
      </c>
      <c r="P220" s="193" t="s">
        <v>40</v>
      </c>
      <c r="Q220" s="192" t="s">
        <v>1116</v>
      </c>
      <c r="R220" s="191" t="s">
        <v>4</v>
      </c>
      <c r="S220" s="194"/>
      <c r="T220" s="194"/>
    </row>
    <row r="221" spans="1:20" s="150" customFormat="1" ht="14.5" hidden="1">
      <c r="A221" s="204" t="s">
        <v>1409</v>
      </c>
      <c r="B221" s="124" t="s">
        <v>464</v>
      </c>
      <c r="C221" s="125" t="s">
        <v>465</v>
      </c>
      <c r="D221" s="126" t="s">
        <v>1348</v>
      </c>
      <c r="E221" s="127" t="s">
        <v>466</v>
      </c>
      <c r="F221" s="128" t="s">
        <v>1151</v>
      </c>
      <c r="G221" s="128"/>
      <c r="H221" s="129">
        <v>1.85</v>
      </c>
      <c r="I221" s="130">
        <v>25</v>
      </c>
      <c r="J221" s="131"/>
      <c r="K221" s="132">
        <f t="shared" ref="K221:K300" si="3">J221*H221</f>
        <v>0</v>
      </c>
      <c r="L221" s="147" t="s">
        <v>1043</v>
      </c>
      <c r="M221" s="134" t="s">
        <v>1387</v>
      </c>
      <c r="N221" s="147" t="s">
        <v>1048</v>
      </c>
      <c r="O221" s="147" t="s">
        <v>1069</v>
      </c>
      <c r="P221" s="148" t="s">
        <v>45</v>
      </c>
      <c r="Q221" s="147" t="s">
        <v>1121</v>
      </c>
      <c r="R221" s="136" t="s">
        <v>4</v>
      </c>
      <c r="S221" s="149"/>
      <c r="T221" s="149"/>
    </row>
    <row r="222" spans="1:20" s="150" customFormat="1" ht="14.5" hidden="1">
      <c r="A222" s="204" t="s">
        <v>1409</v>
      </c>
      <c r="B222" s="124" t="s">
        <v>914</v>
      </c>
      <c r="C222" s="125" t="s">
        <v>465</v>
      </c>
      <c r="D222" s="126" t="s">
        <v>1348</v>
      </c>
      <c r="E222" s="127" t="s">
        <v>466</v>
      </c>
      <c r="F222" s="128" t="s">
        <v>1151</v>
      </c>
      <c r="G222" s="128"/>
      <c r="H222" s="129">
        <v>1.85</v>
      </c>
      <c r="I222" s="130">
        <v>25</v>
      </c>
      <c r="J222" s="131"/>
      <c r="K222" s="132">
        <f t="shared" si="3"/>
        <v>0</v>
      </c>
      <c r="L222" s="147" t="s">
        <v>1043</v>
      </c>
      <c r="M222" s="134" t="s">
        <v>1387</v>
      </c>
      <c r="N222" s="147" t="s">
        <v>1048</v>
      </c>
      <c r="O222" s="147" t="s">
        <v>1069</v>
      </c>
      <c r="P222" s="148" t="s">
        <v>45</v>
      </c>
      <c r="Q222" s="147" t="s">
        <v>1121</v>
      </c>
      <c r="R222" s="136" t="s">
        <v>4</v>
      </c>
      <c r="S222" s="149"/>
      <c r="T222" s="149"/>
    </row>
    <row r="223" spans="1:20" s="150" customFormat="1" ht="14.5" hidden="1">
      <c r="A223" s="204" t="s">
        <v>1409</v>
      </c>
      <c r="B223" s="124" t="s">
        <v>467</v>
      </c>
      <c r="C223" s="125" t="s">
        <v>468</v>
      </c>
      <c r="D223" s="126" t="s">
        <v>1348</v>
      </c>
      <c r="E223" s="127" t="s">
        <v>113</v>
      </c>
      <c r="F223" s="128" t="s">
        <v>1151</v>
      </c>
      <c r="G223" s="128"/>
      <c r="H223" s="129">
        <v>1.81</v>
      </c>
      <c r="I223" s="130">
        <v>25</v>
      </c>
      <c r="J223" s="131"/>
      <c r="K223" s="132">
        <f t="shared" si="3"/>
        <v>0</v>
      </c>
      <c r="L223" s="147" t="s">
        <v>1042</v>
      </c>
      <c r="M223" s="134" t="s">
        <v>1365</v>
      </c>
      <c r="N223" s="147" t="s">
        <v>1046</v>
      </c>
      <c r="O223" s="147" t="s">
        <v>1070</v>
      </c>
      <c r="P223" s="148" t="s">
        <v>40</v>
      </c>
      <c r="Q223" s="147" t="s">
        <v>1116</v>
      </c>
      <c r="R223" s="136" t="s">
        <v>4</v>
      </c>
      <c r="S223" s="149"/>
      <c r="T223" s="149"/>
    </row>
    <row r="224" spans="1:20" s="150" customFormat="1" ht="14.5" hidden="1">
      <c r="A224" s="204" t="s">
        <v>1409</v>
      </c>
      <c r="B224" s="124" t="s">
        <v>469</v>
      </c>
      <c r="C224" s="125" t="s">
        <v>470</v>
      </c>
      <c r="D224" s="126" t="s">
        <v>1348</v>
      </c>
      <c r="E224" s="127" t="s">
        <v>114</v>
      </c>
      <c r="F224" s="128" t="s">
        <v>1151</v>
      </c>
      <c r="G224" s="128"/>
      <c r="H224" s="129">
        <v>3.34</v>
      </c>
      <c r="I224" s="130">
        <v>25</v>
      </c>
      <c r="J224" s="131"/>
      <c r="K224" s="132">
        <f t="shared" si="3"/>
        <v>0</v>
      </c>
      <c r="L224" s="147" t="s">
        <v>1043</v>
      </c>
      <c r="M224" s="134" t="s">
        <v>1374</v>
      </c>
      <c r="N224" s="147" t="s">
        <v>1056</v>
      </c>
      <c r="O224" s="147" t="s">
        <v>1166</v>
      </c>
      <c r="P224" s="148" t="s">
        <v>45</v>
      </c>
      <c r="Q224" s="147" t="s">
        <v>1121</v>
      </c>
      <c r="R224" s="136" t="s">
        <v>4</v>
      </c>
      <c r="S224" s="149"/>
      <c r="T224" s="149"/>
    </row>
    <row r="225" spans="1:20" s="150" customFormat="1" ht="14.5" hidden="1">
      <c r="A225" s="204" t="s">
        <v>1409</v>
      </c>
      <c r="B225" s="124" t="s">
        <v>471</v>
      </c>
      <c r="C225" s="125" t="s">
        <v>472</v>
      </c>
      <c r="D225" s="126" t="s">
        <v>1348</v>
      </c>
      <c r="E225" s="127" t="s">
        <v>473</v>
      </c>
      <c r="F225" s="128" t="s">
        <v>1151</v>
      </c>
      <c r="G225" s="128"/>
      <c r="H225" s="129">
        <v>1.65</v>
      </c>
      <c r="I225" s="130">
        <v>25</v>
      </c>
      <c r="J225" s="131"/>
      <c r="K225" s="132">
        <f t="shared" si="3"/>
        <v>0</v>
      </c>
      <c r="L225" s="147" t="s">
        <v>1042</v>
      </c>
      <c r="M225" s="134" t="s">
        <v>1364</v>
      </c>
      <c r="N225" s="147" t="s">
        <v>1078</v>
      </c>
      <c r="O225" s="147" t="s">
        <v>1096</v>
      </c>
      <c r="P225" s="148" t="s">
        <v>147</v>
      </c>
      <c r="Q225" s="147" t="s">
        <v>1116</v>
      </c>
      <c r="R225" s="136" t="s">
        <v>4</v>
      </c>
      <c r="S225" s="149"/>
      <c r="T225" s="149"/>
    </row>
    <row r="226" spans="1:20" s="150" customFormat="1" ht="14.5" hidden="1">
      <c r="A226" s="204" t="s">
        <v>1409</v>
      </c>
      <c r="B226" s="124" t="s">
        <v>1314</v>
      </c>
      <c r="C226" s="125" t="s">
        <v>1326</v>
      </c>
      <c r="D226" s="126" t="s">
        <v>1348</v>
      </c>
      <c r="E226" s="127" t="s">
        <v>1327</v>
      </c>
      <c r="F226" s="128" t="s">
        <v>1151</v>
      </c>
      <c r="G226" s="128"/>
      <c r="H226" s="129">
        <v>3.34</v>
      </c>
      <c r="I226" s="130">
        <v>25</v>
      </c>
      <c r="J226" s="131"/>
      <c r="K226" s="132">
        <f>J226*H226</f>
        <v>0</v>
      </c>
      <c r="L226" s="147"/>
      <c r="M226" s="134" t="s">
        <v>1379</v>
      </c>
      <c r="N226" s="147"/>
      <c r="O226" s="147"/>
      <c r="P226" s="148"/>
      <c r="Q226" s="147"/>
      <c r="R226" s="136"/>
      <c r="S226" s="149"/>
      <c r="T226" s="149"/>
    </row>
    <row r="227" spans="1:20" s="150" customFormat="1" ht="14.5" hidden="1">
      <c r="A227" s="204" t="s">
        <v>1409</v>
      </c>
      <c r="B227" s="124" t="s">
        <v>474</v>
      </c>
      <c r="C227" s="125" t="s">
        <v>475</v>
      </c>
      <c r="D227" s="126" t="s">
        <v>1348</v>
      </c>
      <c r="E227" s="127" t="s">
        <v>121</v>
      </c>
      <c r="F227" s="128" t="s">
        <v>1151</v>
      </c>
      <c r="G227" s="128"/>
      <c r="H227" s="129">
        <v>3.34</v>
      </c>
      <c r="I227" s="130">
        <v>25</v>
      </c>
      <c r="J227" s="131"/>
      <c r="K227" s="132">
        <f t="shared" si="3"/>
        <v>0</v>
      </c>
      <c r="L227" s="147" t="s">
        <v>1042</v>
      </c>
      <c r="M227" s="134" t="s">
        <v>1362</v>
      </c>
      <c r="N227" s="147" t="s">
        <v>1046</v>
      </c>
      <c r="O227" s="147" t="s">
        <v>1075</v>
      </c>
      <c r="P227" s="148" t="s">
        <v>122</v>
      </c>
      <c r="Q227" s="147" t="s">
        <v>1116</v>
      </c>
      <c r="R227" s="136" t="s">
        <v>4</v>
      </c>
      <c r="S227" s="149"/>
      <c r="T227" s="149"/>
    </row>
    <row r="228" spans="1:20" s="150" customFormat="1" ht="14.5" hidden="1">
      <c r="A228" s="204" t="s">
        <v>1409</v>
      </c>
      <c r="B228" s="124" t="s">
        <v>476</v>
      </c>
      <c r="C228" s="125" t="s">
        <v>477</v>
      </c>
      <c r="D228" s="126" t="s">
        <v>1348</v>
      </c>
      <c r="E228" s="127" t="s">
        <v>478</v>
      </c>
      <c r="F228" s="128" t="s">
        <v>1151</v>
      </c>
      <c r="G228" s="128"/>
      <c r="H228" s="129">
        <v>2.0499999999999998</v>
      </c>
      <c r="I228" s="130">
        <v>25</v>
      </c>
      <c r="J228" s="131"/>
      <c r="K228" s="132">
        <f t="shared" si="3"/>
        <v>0</v>
      </c>
      <c r="L228" s="147" t="s">
        <v>1043</v>
      </c>
      <c r="M228" s="134" t="s">
        <v>1357</v>
      </c>
      <c r="N228" s="147" t="s">
        <v>1046</v>
      </c>
      <c r="O228" s="147" t="s">
        <v>1069</v>
      </c>
      <c r="P228" s="148" t="s">
        <v>45</v>
      </c>
      <c r="Q228" s="147" t="s">
        <v>1121</v>
      </c>
      <c r="R228" s="136" t="s">
        <v>4</v>
      </c>
      <c r="S228" s="149"/>
      <c r="T228" s="149"/>
    </row>
    <row r="229" spans="1:20" s="160" customFormat="1" ht="14.5" hidden="1">
      <c r="A229" s="204" t="s">
        <v>1409</v>
      </c>
      <c r="B229" s="140" t="s">
        <v>915</v>
      </c>
      <c r="C229" s="141" t="s">
        <v>1354</v>
      </c>
      <c r="D229" s="154" t="s">
        <v>1348</v>
      </c>
      <c r="E229" s="155" t="s">
        <v>1353</v>
      </c>
      <c r="F229" s="156" t="s">
        <v>1151</v>
      </c>
      <c r="G229" s="137"/>
      <c r="H229" s="143">
        <v>1.54</v>
      </c>
      <c r="I229" s="144">
        <v>25</v>
      </c>
      <c r="J229" s="131"/>
      <c r="K229" s="132">
        <f t="shared" si="3"/>
        <v>0</v>
      </c>
      <c r="L229" s="157" t="s">
        <v>1042</v>
      </c>
      <c r="M229" s="134" t="s">
        <v>1367</v>
      </c>
      <c r="N229" s="134" t="s">
        <v>1056</v>
      </c>
      <c r="O229" s="157" t="s">
        <v>1154</v>
      </c>
      <c r="P229" s="158"/>
      <c r="Q229" s="157" t="s">
        <v>1116</v>
      </c>
      <c r="R229" s="146" t="s">
        <v>4</v>
      </c>
      <c r="S229" s="159"/>
      <c r="T229" s="159"/>
    </row>
    <row r="230" spans="1:20" s="150" customFormat="1" ht="14.5" hidden="1">
      <c r="A230" s="204" t="s">
        <v>1409</v>
      </c>
      <c r="B230" s="124" t="s">
        <v>479</v>
      </c>
      <c r="C230" s="125" t="s">
        <v>480</v>
      </c>
      <c r="D230" s="126" t="s">
        <v>1348</v>
      </c>
      <c r="E230" s="127" t="s">
        <v>481</v>
      </c>
      <c r="F230" s="128" t="s">
        <v>1151</v>
      </c>
      <c r="G230" s="128"/>
      <c r="H230" s="129">
        <v>2.0499999999999998</v>
      </c>
      <c r="I230" s="130">
        <v>25</v>
      </c>
      <c r="J230" s="131"/>
      <c r="K230" s="132">
        <f t="shared" si="3"/>
        <v>0</v>
      </c>
      <c r="L230" s="147" t="s">
        <v>1043</v>
      </c>
      <c r="M230" s="134" t="s">
        <v>1362</v>
      </c>
      <c r="N230" s="147" t="s">
        <v>1055</v>
      </c>
      <c r="O230" s="147" t="s">
        <v>1160</v>
      </c>
      <c r="P230" s="148"/>
      <c r="Q230" s="147" t="s">
        <v>1121</v>
      </c>
      <c r="R230" s="136" t="s">
        <v>4</v>
      </c>
      <c r="S230" s="149"/>
      <c r="T230" s="149"/>
    </row>
    <row r="231" spans="1:20" s="191" customFormat="1" ht="14.5">
      <c r="A231" s="204" t="s">
        <v>1411</v>
      </c>
      <c r="B231" s="183" t="s">
        <v>1290</v>
      </c>
      <c r="C231" s="184" t="s">
        <v>1289</v>
      </c>
      <c r="D231" s="207" t="s">
        <v>1348</v>
      </c>
      <c r="E231" s="185" t="s">
        <v>125</v>
      </c>
      <c r="F231" s="175" t="s">
        <v>1151</v>
      </c>
      <c r="G231" s="205"/>
      <c r="H231" s="187">
        <v>2.0499999999999998</v>
      </c>
      <c r="I231" s="188">
        <v>25</v>
      </c>
      <c r="J231" s="178"/>
      <c r="K231" s="179">
        <f t="shared" si="3"/>
        <v>0</v>
      </c>
      <c r="L231" s="189" t="s">
        <v>1043</v>
      </c>
      <c r="M231" s="180" t="s">
        <v>1364</v>
      </c>
      <c r="N231" s="189" t="s">
        <v>1046</v>
      </c>
      <c r="O231" s="189" t="s">
        <v>1076</v>
      </c>
      <c r="P231" s="190" t="s">
        <v>45</v>
      </c>
      <c r="Q231" s="189" t="s">
        <v>1121</v>
      </c>
      <c r="R231" s="191" t="s">
        <v>4</v>
      </c>
    </row>
    <row r="232" spans="1:20" s="150" customFormat="1" ht="14.5" hidden="1">
      <c r="A232" s="204" t="s">
        <v>1409</v>
      </c>
      <c r="B232" s="124" t="s">
        <v>482</v>
      </c>
      <c r="C232" s="125" t="s">
        <v>483</v>
      </c>
      <c r="D232" s="126" t="s">
        <v>1348</v>
      </c>
      <c r="E232" s="127" t="s">
        <v>484</v>
      </c>
      <c r="F232" s="128" t="s">
        <v>1151</v>
      </c>
      <c r="G232" s="128"/>
      <c r="H232" s="129">
        <v>2.0499999999999998</v>
      </c>
      <c r="I232" s="130">
        <v>25</v>
      </c>
      <c r="J232" s="131"/>
      <c r="K232" s="132">
        <f t="shared" si="3"/>
        <v>0</v>
      </c>
      <c r="L232" s="147" t="s">
        <v>1043</v>
      </c>
      <c r="M232" s="134" t="s">
        <v>1371</v>
      </c>
      <c r="N232" s="147" t="s">
        <v>1048</v>
      </c>
      <c r="O232" s="147" t="s">
        <v>1167</v>
      </c>
      <c r="P232" s="148" t="s">
        <v>45</v>
      </c>
      <c r="Q232" s="147" t="s">
        <v>1121</v>
      </c>
      <c r="R232" s="136" t="s">
        <v>4</v>
      </c>
      <c r="S232" s="149"/>
      <c r="T232" s="149"/>
    </row>
    <row r="233" spans="1:20" s="150" customFormat="1" ht="14.5" hidden="1">
      <c r="A233" s="204" t="s">
        <v>1409</v>
      </c>
      <c r="B233" s="124" t="s">
        <v>485</v>
      </c>
      <c r="C233" s="125" t="s">
        <v>486</v>
      </c>
      <c r="D233" s="126" t="s">
        <v>1348</v>
      </c>
      <c r="E233" s="127" t="s">
        <v>487</v>
      </c>
      <c r="F233" s="128" t="s">
        <v>1151</v>
      </c>
      <c r="G233" s="128"/>
      <c r="H233" s="129">
        <v>1.81</v>
      </c>
      <c r="I233" s="130">
        <v>25</v>
      </c>
      <c r="J233" s="131"/>
      <c r="K233" s="132">
        <f t="shared" si="3"/>
        <v>0</v>
      </c>
      <c r="L233" s="147" t="s">
        <v>1043</v>
      </c>
      <c r="M233" s="134" t="s">
        <v>1392</v>
      </c>
      <c r="N233" s="147" t="s">
        <v>1048</v>
      </c>
      <c r="O233" s="147" t="s">
        <v>1053</v>
      </c>
      <c r="P233" s="148" t="s">
        <v>45</v>
      </c>
      <c r="Q233" s="147" t="s">
        <v>1121</v>
      </c>
      <c r="R233" s="136" t="s">
        <v>4</v>
      </c>
      <c r="S233" s="149"/>
      <c r="T233" s="149"/>
    </row>
    <row r="234" spans="1:20" s="150" customFormat="1" ht="14.5" hidden="1">
      <c r="A234" s="204" t="s">
        <v>1409</v>
      </c>
      <c r="B234" s="124" t="s">
        <v>488</v>
      </c>
      <c r="C234" s="125" t="s">
        <v>489</v>
      </c>
      <c r="D234" s="126" t="s">
        <v>1348</v>
      </c>
      <c r="E234" s="127" t="s">
        <v>131</v>
      </c>
      <c r="F234" s="128" t="s">
        <v>1151</v>
      </c>
      <c r="G234" s="128"/>
      <c r="H234" s="129">
        <v>3.34</v>
      </c>
      <c r="I234" s="130">
        <v>25</v>
      </c>
      <c r="J234" s="131"/>
      <c r="K234" s="132">
        <f t="shared" si="3"/>
        <v>0</v>
      </c>
      <c r="L234" s="147" t="s">
        <v>1043</v>
      </c>
      <c r="M234" s="134"/>
      <c r="N234" s="147" t="s">
        <v>1048</v>
      </c>
      <c r="O234" s="147" t="s">
        <v>1063</v>
      </c>
      <c r="P234" s="148" t="s">
        <v>45</v>
      </c>
      <c r="Q234" s="147" t="s">
        <v>1125</v>
      </c>
      <c r="R234" s="136" t="s">
        <v>4</v>
      </c>
      <c r="S234" s="149"/>
      <c r="T234" s="149"/>
    </row>
    <row r="235" spans="1:20" s="150" customFormat="1" ht="14.5" hidden="1">
      <c r="A235" s="204" t="s">
        <v>1409</v>
      </c>
      <c r="B235" s="124" t="s">
        <v>916</v>
      </c>
      <c r="C235" s="125" t="s">
        <v>490</v>
      </c>
      <c r="D235" s="126" t="s">
        <v>1348</v>
      </c>
      <c r="E235" s="127" t="s">
        <v>134</v>
      </c>
      <c r="F235" s="128" t="s">
        <v>1151</v>
      </c>
      <c r="G235" s="128"/>
      <c r="H235" s="129">
        <v>1.85</v>
      </c>
      <c r="I235" s="130">
        <v>25</v>
      </c>
      <c r="J235" s="131"/>
      <c r="K235" s="132">
        <f t="shared" si="3"/>
        <v>0</v>
      </c>
      <c r="L235" s="147" t="s">
        <v>1043</v>
      </c>
      <c r="M235" s="134" t="s">
        <v>1362</v>
      </c>
      <c r="N235" s="147" t="s">
        <v>1046</v>
      </c>
      <c r="O235" s="147" t="s">
        <v>1065</v>
      </c>
      <c r="P235" s="148" t="s">
        <v>45</v>
      </c>
      <c r="Q235" s="147" t="s">
        <v>1121</v>
      </c>
      <c r="R235" s="136" t="s">
        <v>4</v>
      </c>
      <c r="S235" s="149"/>
      <c r="T235" s="149"/>
    </row>
    <row r="236" spans="1:20" s="150" customFormat="1" ht="14.5" hidden="1">
      <c r="A236" s="204" t="s">
        <v>1409</v>
      </c>
      <c r="B236" s="124" t="s">
        <v>917</v>
      </c>
      <c r="C236" s="125" t="s">
        <v>492</v>
      </c>
      <c r="D236" s="126" t="s">
        <v>1348</v>
      </c>
      <c r="E236" s="127" t="s">
        <v>140</v>
      </c>
      <c r="F236" s="128" t="s">
        <v>1151</v>
      </c>
      <c r="G236" s="128"/>
      <c r="H236" s="129">
        <v>1.65</v>
      </c>
      <c r="I236" s="130">
        <v>25</v>
      </c>
      <c r="J236" s="131"/>
      <c r="K236" s="132">
        <f t="shared" si="3"/>
        <v>0</v>
      </c>
      <c r="L236" s="147" t="s">
        <v>1042</v>
      </c>
      <c r="M236" s="134" t="s">
        <v>1364</v>
      </c>
      <c r="N236" s="147" t="s">
        <v>1048</v>
      </c>
      <c r="O236" s="147" t="s">
        <v>1069</v>
      </c>
      <c r="P236" s="148" t="s">
        <v>1142</v>
      </c>
      <c r="Q236" s="147" t="s">
        <v>1119</v>
      </c>
      <c r="R236" s="136" t="s">
        <v>4</v>
      </c>
      <c r="S236" s="149"/>
      <c r="T236" s="149"/>
    </row>
    <row r="237" spans="1:20" s="150" customFormat="1" ht="14.5" hidden="1">
      <c r="A237" s="204" t="s">
        <v>1409</v>
      </c>
      <c r="B237" s="124" t="s">
        <v>1263</v>
      </c>
      <c r="C237" s="125" t="s">
        <v>492</v>
      </c>
      <c r="D237" s="126" t="s">
        <v>1348</v>
      </c>
      <c r="E237" s="127" t="s">
        <v>140</v>
      </c>
      <c r="F237" s="128" t="s">
        <v>1151</v>
      </c>
      <c r="G237" s="128"/>
      <c r="H237" s="129">
        <v>1.65</v>
      </c>
      <c r="I237" s="130">
        <v>25</v>
      </c>
      <c r="J237" s="131"/>
      <c r="K237" s="132">
        <f>J237*H237</f>
        <v>0</v>
      </c>
      <c r="L237" s="147" t="s">
        <v>1042</v>
      </c>
      <c r="M237" s="134" t="s">
        <v>1364</v>
      </c>
      <c r="N237" s="147" t="s">
        <v>1048</v>
      </c>
      <c r="O237" s="147" t="s">
        <v>1069</v>
      </c>
      <c r="P237" s="148" t="s">
        <v>1142</v>
      </c>
      <c r="Q237" s="147" t="s">
        <v>1119</v>
      </c>
      <c r="R237" s="136" t="s">
        <v>4</v>
      </c>
      <c r="S237" s="149"/>
      <c r="T237" s="149"/>
    </row>
    <row r="238" spans="1:20" s="150" customFormat="1" ht="14.5" hidden="1">
      <c r="A238" s="204" t="s">
        <v>1409</v>
      </c>
      <c r="B238" s="124" t="s">
        <v>918</v>
      </c>
      <c r="C238" s="125" t="s">
        <v>1017</v>
      </c>
      <c r="D238" s="126" t="s">
        <v>1348</v>
      </c>
      <c r="E238" s="138" t="s">
        <v>140</v>
      </c>
      <c r="F238" s="139" t="s">
        <v>1152</v>
      </c>
      <c r="G238" s="128"/>
      <c r="H238" s="129">
        <v>1.91</v>
      </c>
      <c r="I238" s="130">
        <v>25</v>
      </c>
      <c r="J238" s="131"/>
      <c r="K238" s="132">
        <f t="shared" si="3"/>
        <v>0</v>
      </c>
      <c r="L238" s="147" t="s">
        <v>1042</v>
      </c>
      <c r="M238" s="134" t="s">
        <v>1364</v>
      </c>
      <c r="N238" s="147" t="s">
        <v>1048</v>
      </c>
      <c r="O238" s="147" t="s">
        <v>1069</v>
      </c>
      <c r="P238" s="148" t="s">
        <v>1142</v>
      </c>
      <c r="Q238" s="147" t="s">
        <v>1119</v>
      </c>
      <c r="R238" s="136" t="s">
        <v>4</v>
      </c>
      <c r="S238" s="149"/>
      <c r="T238" s="149"/>
    </row>
    <row r="239" spans="1:20" s="150" customFormat="1" ht="14.5" hidden="1">
      <c r="A239" s="204" t="s">
        <v>1409</v>
      </c>
      <c r="B239" s="124" t="s">
        <v>491</v>
      </c>
      <c r="C239" s="125" t="s">
        <v>492</v>
      </c>
      <c r="D239" s="126" t="s">
        <v>1348</v>
      </c>
      <c r="E239" s="127" t="s">
        <v>140</v>
      </c>
      <c r="F239" s="128" t="s">
        <v>1151</v>
      </c>
      <c r="G239" s="128"/>
      <c r="H239" s="129">
        <v>1.65</v>
      </c>
      <c r="I239" s="130">
        <v>25</v>
      </c>
      <c r="J239" s="131"/>
      <c r="K239" s="132">
        <f t="shared" si="3"/>
        <v>0</v>
      </c>
      <c r="L239" s="147" t="s">
        <v>1042</v>
      </c>
      <c r="M239" s="134" t="s">
        <v>1364</v>
      </c>
      <c r="N239" s="147" t="s">
        <v>1048</v>
      </c>
      <c r="O239" s="147" t="s">
        <v>1069</v>
      </c>
      <c r="P239" s="148" t="s">
        <v>122</v>
      </c>
      <c r="Q239" s="147" t="s">
        <v>1119</v>
      </c>
      <c r="R239" s="136" t="s">
        <v>4</v>
      </c>
      <c r="S239" s="149"/>
      <c r="T239" s="149"/>
    </row>
    <row r="240" spans="1:20" s="195" customFormat="1" ht="14.5">
      <c r="A240" s="204" t="s">
        <v>1411</v>
      </c>
      <c r="B240" s="183" t="s">
        <v>493</v>
      </c>
      <c r="C240" s="184" t="s">
        <v>494</v>
      </c>
      <c r="D240" s="207" t="s">
        <v>1348</v>
      </c>
      <c r="E240" s="185" t="s">
        <v>495</v>
      </c>
      <c r="F240" s="186" t="s">
        <v>1151</v>
      </c>
      <c r="G240" s="205"/>
      <c r="H240" s="187">
        <v>2.6999999999999997</v>
      </c>
      <c r="I240" s="188">
        <v>25</v>
      </c>
      <c r="J240" s="178"/>
      <c r="K240" s="179">
        <f t="shared" si="3"/>
        <v>0</v>
      </c>
      <c r="L240" s="192" t="s">
        <v>1043</v>
      </c>
      <c r="M240" s="180" t="s">
        <v>1367</v>
      </c>
      <c r="N240" s="189" t="s">
        <v>1048</v>
      </c>
      <c r="O240" s="192" t="s">
        <v>1069</v>
      </c>
      <c r="P240" s="193" t="s">
        <v>1140</v>
      </c>
      <c r="Q240" s="192" t="s">
        <v>1121</v>
      </c>
      <c r="R240" s="191" t="s">
        <v>4</v>
      </c>
      <c r="S240" s="194"/>
      <c r="T240" s="194"/>
    </row>
    <row r="241" spans="1:20" s="150" customFormat="1" ht="14.5" hidden="1">
      <c r="A241" s="204" t="s">
        <v>1409</v>
      </c>
      <c r="B241" s="124" t="s">
        <v>496</v>
      </c>
      <c r="C241" s="125" t="s">
        <v>497</v>
      </c>
      <c r="D241" s="126" t="s">
        <v>1348</v>
      </c>
      <c r="E241" s="127" t="s">
        <v>498</v>
      </c>
      <c r="F241" s="128" t="s">
        <v>1151</v>
      </c>
      <c r="G241" s="128"/>
      <c r="H241" s="129">
        <v>2.6999999999999997</v>
      </c>
      <c r="I241" s="130">
        <v>25</v>
      </c>
      <c r="J241" s="131"/>
      <c r="K241" s="132">
        <f t="shared" si="3"/>
        <v>0</v>
      </c>
      <c r="L241" s="147" t="s">
        <v>1042</v>
      </c>
      <c r="M241" s="134" t="s">
        <v>1362</v>
      </c>
      <c r="N241" s="147" t="s">
        <v>1046</v>
      </c>
      <c r="O241" s="147" t="s">
        <v>1091</v>
      </c>
      <c r="P241" s="148"/>
      <c r="Q241" s="147" t="s">
        <v>1119</v>
      </c>
      <c r="R241" s="136" t="s">
        <v>4</v>
      </c>
      <c r="S241" s="149"/>
      <c r="T241" s="149"/>
    </row>
    <row r="242" spans="1:20" s="150" customFormat="1" ht="14.5" hidden="1">
      <c r="A242" s="204" t="s">
        <v>1409</v>
      </c>
      <c r="B242" s="124" t="s">
        <v>499</v>
      </c>
      <c r="C242" s="125" t="s">
        <v>500</v>
      </c>
      <c r="D242" s="126" t="s">
        <v>1348</v>
      </c>
      <c r="E242" s="127" t="s">
        <v>501</v>
      </c>
      <c r="F242" s="128" t="s">
        <v>1151</v>
      </c>
      <c r="G242" s="128"/>
      <c r="H242" s="129">
        <v>1.85</v>
      </c>
      <c r="I242" s="130">
        <v>25</v>
      </c>
      <c r="J242" s="131"/>
      <c r="K242" s="132">
        <f t="shared" si="3"/>
        <v>0</v>
      </c>
      <c r="L242" s="147" t="s">
        <v>1043</v>
      </c>
      <c r="M242" s="134" t="s">
        <v>1368</v>
      </c>
      <c r="N242" s="147" t="s">
        <v>1046</v>
      </c>
      <c r="O242" s="147" t="s">
        <v>1065</v>
      </c>
      <c r="P242" s="148" t="s">
        <v>45</v>
      </c>
      <c r="Q242" s="147" t="s">
        <v>1121</v>
      </c>
      <c r="R242" s="136" t="s">
        <v>4</v>
      </c>
      <c r="S242" s="149"/>
      <c r="T242" s="149"/>
    </row>
    <row r="243" spans="1:20" s="150" customFormat="1" ht="14.5" hidden="1">
      <c r="A243" s="204" t="s">
        <v>1409</v>
      </c>
      <c r="B243" s="124" t="s">
        <v>919</v>
      </c>
      <c r="C243" s="125" t="s">
        <v>502</v>
      </c>
      <c r="D243" s="126" t="s">
        <v>1348</v>
      </c>
      <c r="E243" s="127" t="s">
        <v>503</v>
      </c>
      <c r="F243" s="128" t="s">
        <v>1151</v>
      </c>
      <c r="G243" s="128"/>
      <c r="H243" s="129">
        <v>2.2599999999999998</v>
      </c>
      <c r="I243" s="130">
        <v>25</v>
      </c>
      <c r="J243" s="131"/>
      <c r="K243" s="132">
        <f t="shared" si="3"/>
        <v>0</v>
      </c>
      <c r="L243" s="147" t="s">
        <v>1043</v>
      </c>
      <c r="M243" s="134" t="s">
        <v>1393</v>
      </c>
      <c r="N243" s="147" t="s">
        <v>1048</v>
      </c>
      <c r="O243" s="147" t="s">
        <v>1168</v>
      </c>
      <c r="P243" s="148" t="s">
        <v>1140</v>
      </c>
      <c r="Q243" s="147" t="s">
        <v>1121</v>
      </c>
      <c r="R243" s="136" t="s">
        <v>4</v>
      </c>
      <c r="S243" s="149"/>
      <c r="T243" s="149"/>
    </row>
    <row r="244" spans="1:20" s="150" customFormat="1" ht="14.5" hidden="1">
      <c r="A244" s="204" t="s">
        <v>1409</v>
      </c>
      <c r="B244" s="124" t="s">
        <v>504</v>
      </c>
      <c r="C244" s="125" t="s">
        <v>505</v>
      </c>
      <c r="D244" s="126" t="s">
        <v>1348</v>
      </c>
      <c r="E244" s="127" t="s">
        <v>506</v>
      </c>
      <c r="F244" s="128" t="s">
        <v>1151</v>
      </c>
      <c r="G244" s="128"/>
      <c r="H244" s="129">
        <v>1.93</v>
      </c>
      <c r="I244" s="130">
        <v>25</v>
      </c>
      <c r="J244" s="131"/>
      <c r="K244" s="132">
        <f t="shared" si="3"/>
        <v>0</v>
      </c>
      <c r="L244" s="147" t="s">
        <v>1042</v>
      </c>
      <c r="M244" s="134" t="s">
        <v>1357</v>
      </c>
      <c r="N244" s="147" t="s">
        <v>1055</v>
      </c>
      <c r="O244" s="147" t="s">
        <v>1073</v>
      </c>
      <c r="P244" s="148" t="s">
        <v>40</v>
      </c>
      <c r="Q244" s="147" t="s">
        <v>1119</v>
      </c>
      <c r="R244" s="136" t="s">
        <v>4</v>
      </c>
      <c r="S244" s="149"/>
      <c r="T244" s="149"/>
    </row>
    <row r="245" spans="1:20" s="2" customFormat="1" ht="14.5">
      <c r="A245" s="204" t="s">
        <v>1411</v>
      </c>
      <c r="B245" s="171" t="s">
        <v>507</v>
      </c>
      <c r="C245" s="172" t="s">
        <v>508</v>
      </c>
      <c r="D245" s="207" t="s">
        <v>1348</v>
      </c>
      <c r="E245" s="182" t="s">
        <v>509</v>
      </c>
      <c r="F245" s="175" t="s">
        <v>1151</v>
      </c>
      <c r="G245" s="175"/>
      <c r="H245" s="176">
        <v>3.4699999999999998</v>
      </c>
      <c r="I245" s="177">
        <v>25</v>
      </c>
      <c r="J245" s="178"/>
      <c r="K245" s="179">
        <f t="shared" si="3"/>
        <v>0</v>
      </c>
      <c r="L245" s="198" t="s">
        <v>1042</v>
      </c>
      <c r="M245" s="180" t="s">
        <v>1384</v>
      </c>
      <c r="N245" s="180" t="s">
        <v>1046</v>
      </c>
      <c r="O245" s="198" t="s">
        <v>1104</v>
      </c>
      <c r="P245" s="199" t="s">
        <v>122</v>
      </c>
      <c r="Q245" s="198" t="s">
        <v>1119</v>
      </c>
      <c r="R245" s="45" t="s">
        <v>4</v>
      </c>
      <c r="S245" s="1"/>
      <c r="T245" s="1"/>
    </row>
    <row r="246" spans="1:20" s="2" customFormat="1" ht="14.5">
      <c r="A246" s="204" t="s">
        <v>1411</v>
      </c>
      <c r="B246" s="171" t="s">
        <v>920</v>
      </c>
      <c r="C246" s="172" t="s">
        <v>510</v>
      </c>
      <c r="D246" s="207" t="s">
        <v>1348</v>
      </c>
      <c r="E246" s="182" t="s">
        <v>511</v>
      </c>
      <c r="F246" s="175" t="s">
        <v>1151</v>
      </c>
      <c r="G246" s="175"/>
      <c r="H246" s="176">
        <v>2.2599999999999998</v>
      </c>
      <c r="I246" s="177">
        <v>25</v>
      </c>
      <c r="J246" s="178"/>
      <c r="K246" s="179">
        <f t="shared" si="3"/>
        <v>0</v>
      </c>
      <c r="L246" s="198" t="s">
        <v>1042</v>
      </c>
      <c r="M246" s="180" t="s">
        <v>1364</v>
      </c>
      <c r="N246" s="180" t="s">
        <v>1048</v>
      </c>
      <c r="O246" s="198" t="s">
        <v>1082</v>
      </c>
      <c r="P246" s="199" t="s">
        <v>147</v>
      </c>
      <c r="Q246" s="198" t="s">
        <v>1129</v>
      </c>
      <c r="R246" s="45" t="s">
        <v>4</v>
      </c>
      <c r="S246" s="1"/>
      <c r="T246" s="1"/>
    </row>
    <row r="247" spans="1:20" s="160" customFormat="1" ht="14.5" hidden="1">
      <c r="A247" s="204" t="s">
        <v>1409</v>
      </c>
      <c r="B247" s="140" t="s">
        <v>921</v>
      </c>
      <c r="C247" s="141" t="s">
        <v>1018</v>
      </c>
      <c r="D247" s="154" t="s">
        <v>1348</v>
      </c>
      <c r="E247" s="155" t="s">
        <v>1235</v>
      </c>
      <c r="F247" s="156" t="s">
        <v>1151</v>
      </c>
      <c r="G247" s="161" t="s">
        <v>1261</v>
      </c>
      <c r="H247" s="143">
        <v>1.55</v>
      </c>
      <c r="I247" s="144">
        <v>25</v>
      </c>
      <c r="J247" s="131"/>
      <c r="K247" s="132">
        <f t="shared" si="3"/>
        <v>0</v>
      </c>
      <c r="L247" s="162" t="s">
        <v>1045</v>
      </c>
      <c r="M247" s="134" t="s">
        <v>1364</v>
      </c>
      <c r="N247" s="134" t="s">
        <v>1169</v>
      </c>
      <c r="O247" s="157" t="s">
        <v>1049</v>
      </c>
      <c r="P247" s="158" t="s">
        <v>420</v>
      </c>
      <c r="Q247" s="157" t="s">
        <v>1218</v>
      </c>
      <c r="R247" s="146" t="s">
        <v>4</v>
      </c>
      <c r="S247" s="159"/>
      <c r="T247" s="159"/>
    </row>
    <row r="248" spans="1:20" s="191" customFormat="1" ht="14.5">
      <c r="A248" s="204" t="s">
        <v>1411</v>
      </c>
      <c r="B248" s="183" t="s">
        <v>1291</v>
      </c>
      <c r="C248" s="184" t="s">
        <v>1294</v>
      </c>
      <c r="D248" s="207" t="s">
        <v>1348</v>
      </c>
      <c r="E248" s="185" t="s">
        <v>137</v>
      </c>
      <c r="F248" s="175" t="s">
        <v>1151</v>
      </c>
      <c r="G248" s="205"/>
      <c r="H248" s="176">
        <v>2.2599999999999998</v>
      </c>
      <c r="I248" s="177">
        <v>25</v>
      </c>
      <c r="J248" s="178"/>
      <c r="K248" s="179">
        <f>J248*H248</f>
        <v>0</v>
      </c>
      <c r="L248" s="189" t="s">
        <v>1043</v>
      </c>
      <c r="M248" s="180" t="s">
        <v>1367</v>
      </c>
      <c r="N248" s="189" t="s">
        <v>1061</v>
      </c>
      <c r="O248" s="189" t="s">
        <v>1053</v>
      </c>
      <c r="P248" s="190" t="s">
        <v>45</v>
      </c>
      <c r="Q248" s="189" t="s">
        <v>1121</v>
      </c>
      <c r="R248" s="191" t="s">
        <v>4</v>
      </c>
    </row>
    <row r="249" spans="1:20" s="150" customFormat="1" ht="14.5" hidden="1">
      <c r="A249" s="204" t="s">
        <v>1409</v>
      </c>
      <c r="B249" s="124" t="s">
        <v>512</v>
      </c>
      <c r="C249" s="125" t="s">
        <v>513</v>
      </c>
      <c r="D249" s="126" t="s">
        <v>1348</v>
      </c>
      <c r="E249" s="127" t="s">
        <v>514</v>
      </c>
      <c r="F249" s="128" t="s">
        <v>1151</v>
      </c>
      <c r="G249" s="128"/>
      <c r="H249" s="129">
        <v>2.3499999999999996</v>
      </c>
      <c r="I249" s="130">
        <v>25</v>
      </c>
      <c r="J249" s="131"/>
      <c r="K249" s="132">
        <f t="shared" si="3"/>
        <v>0</v>
      </c>
      <c r="L249" s="147" t="s">
        <v>1043</v>
      </c>
      <c r="M249" s="134" t="s">
        <v>1381</v>
      </c>
      <c r="N249" s="147" t="s">
        <v>1048</v>
      </c>
      <c r="O249" s="147" t="s">
        <v>1170</v>
      </c>
      <c r="P249" s="148" t="s">
        <v>45</v>
      </c>
      <c r="Q249" s="147" t="s">
        <v>1121</v>
      </c>
      <c r="R249" s="136" t="s">
        <v>4</v>
      </c>
      <c r="S249" s="149"/>
      <c r="T249" s="149"/>
    </row>
    <row r="250" spans="1:20" s="2" customFormat="1" ht="14.5">
      <c r="A250" s="204" t="s">
        <v>1411</v>
      </c>
      <c r="B250" s="171" t="s">
        <v>922</v>
      </c>
      <c r="C250" s="172" t="s">
        <v>1019</v>
      </c>
      <c r="D250" s="208" t="s">
        <v>1348</v>
      </c>
      <c r="E250" s="173" t="s">
        <v>1236</v>
      </c>
      <c r="F250" s="174" t="s">
        <v>1151</v>
      </c>
      <c r="G250" s="175"/>
      <c r="H250" s="176">
        <v>4.3</v>
      </c>
      <c r="I250" s="177">
        <v>25</v>
      </c>
      <c r="J250" s="178"/>
      <c r="K250" s="179">
        <f t="shared" si="3"/>
        <v>0</v>
      </c>
      <c r="L250" s="189" t="s">
        <v>1043</v>
      </c>
      <c r="M250" s="180" t="s">
        <v>1371</v>
      </c>
      <c r="N250" s="180" t="s">
        <v>1056</v>
      </c>
      <c r="O250" s="192" t="s">
        <v>1069</v>
      </c>
      <c r="P250" s="199"/>
      <c r="Q250" s="198" t="s">
        <v>1404</v>
      </c>
      <c r="R250" s="45" t="s">
        <v>4</v>
      </c>
      <c r="S250" s="1"/>
      <c r="T250" s="1"/>
    </row>
    <row r="251" spans="1:20" s="2" customFormat="1" ht="14.5">
      <c r="A251" s="204">
        <v>50</v>
      </c>
      <c r="B251" s="171" t="s">
        <v>515</v>
      </c>
      <c r="C251" s="172" t="s">
        <v>516</v>
      </c>
      <c r="D251" s="207" t="s">
        <v>1348</v>
      </c>
      <c r="E251" s="182" t="s">
        <v>517</v>
      </c>
      <c r="F251" s="175" t="s">
        <v>1151</v>
      </c>
      <c r="G251" s="175"/>
      <c r="H251" s="176">
        <v>4.13</v>
      </c>
      <c r="I251" s="177">
        <v>25</v>
      </c>
      <c r="J251" s="178"/>
      <c r="K251" s="179">
        <f t="shared" si="3"/>
        <v>0</v>
      </c>
      <c r="L251" s="198" t="s">
        <v>1042</v>
      </c>
      <c r="M251" s="180" t="s">
        <v>1367</v>
      </c>
      <c r="N251" s="180" t="s">
        <v>1048</v>
      </c>
      <c r="O251" s="198" t="s">
        <v>1073</v>
      </c>
      <c r="P251" s="199" t="s">
        <v>147</v>
      </c>
      <c r="Q251" s="198" t="s">
        <v>1119</v>
      </c>
      <c r="R251" s="45" t="s">
        <v>4</v>
      </c>
      <c r="S251" s="1"/>
      <c r="T251" s="1"/>
    </row>
    <row r="252" spans="1:20" s="150" customFormat="1" ht="14.5" hidden="1">
      <c r="A252" s="204" t="s">
        <v>1409</v>
      </c>
      <c r="B252" s="124" t="s">
        <v>1308</v>
      </c>
      <c r="C252" s="125" t="s">
        <v>519</v>
      </c>
      <c r="D252" s="126" t="s">
        <v>1348</v>
      </c>
      <c r="E252" s="127" t="s">
        <v>141</v>
      </c>
      <c r="F252" s="128" t="s">
        <v>1151</v>
      </c>
      <c r="G252" s="128"/>
      <c r="H252" s="129">
        <v>2</v>
      </c>
      <c r="I252" s="130">
        <v>25</v>
      </c>
      <c r="J252" s="131"/>
      <c r="K252" s="132">
        <f>J252*H252</f>
        <v>0</v>
      </c>
      <c r="L252" s="147" t="s">
        <v>1042</v>
      </c>
      <c r="M252" s="134" t="s">
        <v>1362</v>
      </c>
      <c r="N252" s="133" t="s">
        <v>1046</v>
      </c>
      <c r="O252" s="147" t="s">
        <v>1063</v>
      </c>
      <c r="P252" s="148" t="s">
        <v>45</v>
      </c>
      <c r="Q252" s="147" t="s">
        <v>1119</v>
      </c>
      <c r="R252" s="136" t="s">
        <v>4</v>
      </c>
      <c r="S252" s="149"/>
      <c r="T252" s="149"/>
    </row>
    <row r="253" spans="1:20" s="150" customFormat="1" ht="14.5" hidden="1">
      <c r="A253" s="204" t="s">
        <v>1409</v>
      </c>
      <c r="B253" s="124" t="s">
        <v>518</v>
      </c>
      <c r="C253" s="125" t="s">
        <v>519</v>
      </c>
      <c r="D253" s="126" t="s">
        <v>1348</v>
      </c>
      <c r="E253" s="127" t="s">
        <v>141</v>
      </c>
      <c r="F253" s="128" t="s">
        <v>1151</v>
      </c>
      <c r="G253" s="128"/>
      <c r="H253" s="129">
        <v>2</v>
      </c>
      <c r="I253" s="130">
        <v>25</v>
      </c>
      <c r="J253" s="131"/>
      <c r="K253" s="132">
        <f t="shared" si="3"/>
        <v>0</v>
      </c>
      <c r="L253" s="147" t="s">
        <v>1042</v>
      </c>
      <c r="M253" s="134" t="s">
        <v>1362</v>
      </c>
      <c r="N253" s="147" t="s">
        <v>1046</v>
      </c>
      <c r="O253" s="147" t="s">
        <v>1063</v>
      </c>
      <c r="P253" s="148" t="s">
        <v>45</v>
      </c>
      <c r="Q253" s="147" t="s">
        <v>1119</v>
      </c>
      <c r="R253" s="136" t="s">
        <v>4</v>
      </c>
      <c r="S253" s="149"/>
      <c r="T253" s="149"/>
    </row>
    <row r="254" spans="1:20" s="150" customFormat="1" ht="14.5" hidden="1">
      <c r="A254" s="204" t="s">
        <v>1409</v>
      </c>
      <c r="B254" s="124" t="s">
        <v>1309</v>
      </c>
      <c r="C254" s="125" t="s">
        <v>1324</v>
      </c>
      <c r="D254" s="126" t="s">
        <v>1348</v>
      </c>
      <c r="E254" s="127" t="s">
        <v>1325</v>
      </c>
      <c r="F254" s="128" t="s">
        <v>1151</v>
      </c>
      <c r="G254" s="128"/>
      <c r="H254" s="129">
        <v>1.93</v>
      </c>
      <c r="I254" s="130">
        <v>25</v>
      </c>
      <c r="J254" s="131"/>
      <c r="K254" s="132">
        <f>J254*H254</f>
        <v>0</v>
      </c>
      <c r="L254" s="147"/>
      <c r="M254" s="134" t="s">
        <v>1375</v>
      </c>
      <c r="N254" s="147"/>
      <c r="O254" s="147"/>
      <c r="P254" s="148"/>
      <c r="Q254" s="147"/>
      <c r="R254" s="136"/>
      <c r="S254" s="149"/>
      <c r="T254" s="149"/>
    </row>
    <row r="255" spans="1:20" s="2" customFormat="1" ht="14.5">
      <c r="A255" s="204" t="s">
        <v>1411</v>
      </c>
      <c r="B255" s="171" t="s">
        <v>1264</v>
      </c>
      <c r="C255" s="172" t="s">
        <v>1268</v>
      </c>
      <c r="D255" s="207" t="s">
        <v>1348</v>
      </c>
      <c r="E255" s="182" t="s">
        <v>1272</v>
      </c>
      <c r="F255" s="175" t="s">
        <v>1151</v>
      </c>
      <c r="G255" s="175"/>
      <c r="H255" s="176">
        <v>3.34</v>
      </c>
      <c r="I255" s="177">
        <v>25</v>
      </c>
      <c r="J255" s="178"/>
      <c r="K255" s="179">
        <f t="shared" si="3"/>
        <v>0</v>
      </c>
      <c r="L255" s="198" t="s">
        <v>1042</v>
      </c>
      <c r="M255" s="180" t="s">
        <v>1383</v>
      </c>
      <c r="N255" s="180" t="s">
        <v>1046</v>
      </c>
      <c r="O255" s="198" t="s">
        <v>1171</v>
      </c>
      <c r="P255" s="199" t="s">
        <v>40</v>
      </c>
      <c r="Q255" s="198" t="s">
        <v>1119</v>
      </c>
      <c r="R255" s="45" t="s">
        <v>4</v>
      </c>
      <c r="S255" s="1"/>
      <c r="T255" s="1"/>
    </row>
    <row r="256" spans="1:20" s="150" customFormat="1" ht="14.5" hidden="1">
      <c r="A256" s="204" t="s">
        <v>1409</v>
      </c>
      <c r="B256" s="124" t="s">
        <v>923</v>
      </c>
      <c r="C256" s="125" t="s">
        <v>1020</v>
      </c>
      <c r="D256" s="137"/>
      <c r="E256" s="138" t="s">
        <v>1237</v>
      </c>
      <c r="F256" s="139" t="s">
        <v>1151</v>
      </c>
      <c r="G256" s="153" t="s">
        <v>1261</v>
      </c>
      <c r="H256" s="129">
        <v>2.42</v>
      </c>
      <c r="I256" s="130">
        <v>25</v>
      </c>
      <c r="J256" s="131"/>
      <c r="K256" s="132">
        <f t="shared" si="3"/>
        <v>0</v>
      </c>
      <c r="L256" s="151" t="s">
        <v>1045</v>
      </c>
      <c r="M256" s="134" t="s">
        <v>1371</v>
      </c>
      <c r="N256" s="147" t="s">
        <v>1172</v>
      </c>
      <c r="O256" s="147" t="s">
        <v>1054</v>
      </c>
      <c r="P256" s="148" t="s">
        <v>420</v>
      </c>
      <c r="Q256" s="147" t="s">
        <v>1219</v>
      </c>
      <c r="R256" s="136" t="s">
        <v>4</v>
      </c>
      <c r="S256" s="149"/>
      <c r="T256" s="149"/>
    </row>
    <row r="257" spans="1:20" s="150" customFormat="1" ht="14.5" hidden="1">
      <c r="A257" s="204" t="s">
        <v>1409</v>
      </c>
      <c r="B257" s="124" t="s">
        <v>924</v>
      </c>
      <c r="C257" s="125" t="s">
        <v>1021</v>
      </c>
      <c r="D257" s="126" t="s">
        <v>1348</v>
      </c>
      <c r="E257" s="138" t="s">
        <v>520</v>
      </c>
      <c r="F257" s="139" t="s">
        <v>1151</v>
      </c>
      <c r="G257" s="128"/>
      <c r="H257" s="129">
        <v>3.34</v>
      </c>
      <c r="I257" s="130">
        <v>25</v>
      </c>
      <c r="J257" s="131"/>
      <c r="K257" s="132">
        <f t="shared" si="3"/>
        <v>0</v>
      </c>
      <c r="L257" s="147" t="s">
        <v>1043</v>
      </c>
      <c r="M257" s="134" t="s">
        <v>1368</v>
      </c>
      <c r="N257" s="147" t="s">
        <v>1048</v>
      </c>
      <c r="O257" s="147" t="s">
        <v>1057</v>
      </c>
      <c r="P257" s="148"/>
      <c r="Q257" s="147" t="s">
        <v>1121</v>
      </c>
      <c r="R257" s="136" t="s">
        <v>4</v>
      </c>
      <c r="S257" s="149"/>
      <c r="T257" s="149"/>
    </row>
    <row r="258" spans="1:20" s="150" customFormat="1" ht="14.5" hidden="1">
      <c r="A258" s="204" t="s">
        <v>1409</v>
      </c>
      <c r="B258" s="124" t="s">
        <v>925</v>
      </c>
      <c r="C258" s="125" t="s">
        <v>521</v>
      </c>
      <c r="D258" s="126" t="s">
        <v>1348</v>
      </c>
      <c r="E258" s="127" t="s">
        <v>522</v>
      </c>
      <c r="F258" s="128" t="s">
        <v>1151</v>
      </c>
      <c r="G258" s="128"/>
      <c r="H258" s="129">
        <v>3.34</v>
      </c>
      <c r="I258" s="130">
        <v>25</v>
      </c>
      <c r="J258" s="131"/>
      <c r="K258" s="132">
        <f t="shared" si="3"/>
        <v>0</v>
      </c>
      <c r="L258" s="147" t="s">
        <v>1043</v>
      </c>
      <c r="M258" s="134" t="s">
        <v>1368</v>
      </c>
      <c r="N258" s="147" t="s">
        <v>1048</v>
      </c>
      <c r="O258" s="147" t="s">
        <v>1173</v>
      </c>
      <c r="P258" s="148"/>
      <c r="Q258" s="147" t="s">
        <v>1121</v>
      </c>
      <c r="R258" s="136" t="s">
        <v>4</v>
      </c>
      <c r="S258" s="149"/>
      <c r="T258" s="149"/>
    </row>
    <row r="259" spans="1:20" s="150" customFormat="1" ht="14.5" hidden="1">
      <c r="A259" s="204" t="s">
        <v>1409</v>
      </c>
      <c r="B259" s="124" t="s">
        <v>523</v>
      </c>
      <c r="C259" s="125" t="s">
        <v>524</v>
      </c>
      <c r="D259" s="126" t="s">
        <v>1348</v>
      </c>
      <c r="E259" s="127" t="s">
        <v>525</v>
      </c>
      <c r="F259" s="128" t="s">
        <v>1151</v>
      </c>
      <c r="G259" s="128"/>
      <c r="H259" s="129">
        <v>3.34</v>
      </c>
      <c r="I259" s="130">
        <v>25</v>
      </c>
      <c r="J259" s="131"/>
      <c r="K259" s="132">
        <f t="shared" si="3"/>
        <v>0</v>
      </c>
      <c r="L259" s="147" t="s">
        <v>1043</v>
      </c>
      <c r="M259" s="134" t="s">
        <v>1380</v>
      </c>
      <c r="N259" s="147" t="s">
        <v>1048</v>
      </c>
      <c r="O259" s="147" t="s">
        <v>1093</v>
      </c>
      <c r="P259" s="148" t="s">
        <v>45</v>
      </c>
      <c r="Q259" s="147" t="s">
        <v>1121</v>
      </c>
      <c r="R259" s="136" t="s">
        <v>4</v>
      </c>
      <c r="S259" s="149"/>
      <c r="T259" s="149"/>
    </row>
    <row r="260" spans="1:20" s="2" customFormat="1" ht="14.5">
      <c r="A260" s="204" t="s">
        <v>1411</v>
      </c>
      <c r="B260" s="171" t="s">
        <v>1295</v>
      </c>
      <c r="C260" s="172" t="s">
        <v>1293</v>
      </c>
      <c r="D260" s="207" t="s">
        <v>1348</v>
      </c>
      <c r="E260" s="182" t="s">
        <v>1292</v>
      </c>
      <c r="F260" s="175" t="s">
        <v>1151</v>
      </c>
      <c r="G260" s="205"/>
      <c r="H260" s="176">
        <v>2.0499999999999998</v>
      </c>
      <c r="I260" s="177">
        <v>25</v>
      </c>
      <c r="J260" s="178"/>
      <c r="K260" s="179">
        <f>J260*H260</f>
        <v>0</v>
      </c>
      <c r="L260" s="198" t="s">
        <v>1043</v>
      </c>
      <c r="M260" s="180" t="s">
        <v>1392</v>
      </c>
      <c r="N260" s="180"/>
      <c r="O260" s="198"/>
      <c r="P260" s="199"/>
      <c r="Q260" s="198"/>
      <c r="R260" s="45" t="s">
        <v>4</v>
      </c>
      <c r="S260" s="1"/>
      <c r="T260" s="1"/>
    </row>
    <row r="261" spans="1:20" s="150" customFormat="1" ht="14.5" hidden="1">
      <c r="A261" s="204" t="s">
        <v>1409</v>
      </c>
      <c r="B261" s="124" t="s">
        <v>526</v>
      </c>
      <c r="C261" s="125" t="s">
        <v>527</v>
      </c>
      <c r="D261" s="126" t="s">
        <v>1348</v>
      </c>
      <c r="E261" s="127" t="s">
        <v>122</v>
      </c>
      <c r="F261" s="128" t="s">
        <v>1151</v>
      </c>
      <c r="G261" s="128"/>
      <c r="H261" s="129">
        <v>1.65</v>
      </c>
      <c r="I261" s="130">
        <v>25</v>
      </c>
      <c r="J261" s="131"/>
      <c r="K261" s="132">
        <f t="shared" si="3"/>
        <v>0</v>
      </c>
      <c r="L261" s="147" t="s">
        <v>1042</v>
      </c>
      <c r="M261" s="134"/>
      <c r="N261" s="147" t="s">
        <v>1059</v>
      </c>
      <c r="O261" s="147" t="s">
        <v>1069</v>
      </c>
      <c r="P261" s="148" t="s">
        <v>122</v>
      </c>
      <c r="Q261" s="147" t="s">
        <v>1119</v>
      </c>
      <c r="R261" s="136" t="s">
        <v>4</v>
      </c>
      <c r="S261" s="149"/>
      <c r="T261" s="149"/>
    </row>
    <row r="262" spans="1:20" s="195" customFormat="1" ht="14.5">
      <c r="A262" s="204" t="s">
        <v>1411</v>
      </c>
      <c r="B262" s="183" t="s">
        <v>1296</v>
      </c>
      <c r="C262" s="184" t="s">
        <v>527</v>
      </c>
      <c r="D262" s="207" t="s">
        <v>1348</v>
      </c>
      <c r="E262" s="185" t="s">
        <v>122</v>
      </c>
      <c r="F262" s="186" t="s">
        <v>1151</v>
      </c>
      <c r="G262" s="205"/>
      <c r="H262" s="187">
        <v>2.0499999999999998</v>
      </c>
      <c r="I262" s="188">
        <v>25</v>
      </c>
      <c r="J262" s="178"/>
      <c r="K262" s="179">
        <f>J262*H262</f>
        <v>0</v>
      </c>
      <c r="L262" s="192" t="s">
        <v>1042</v>
      </c>
      <c r="M262" s="180" t="s">
        <v>1367</v>
      </c>
      <c r="N262" s="189" t="s">
        <v>1059</v>
      </c>
      <c r="O262" s="192" t="s">
        <v>1069</v>
      </c>
      <c r="P262" s="193" t="s">
        <v>122</v>
      </c>
      <c r="Q262" s="192" t="s">
        <v>1119</v>
      </c>
      <c r="R262" s="191" t="s">
        <v>4</v>
      </c>
      <c r="S262" s="194"/>
      <c r="T262" s="194"/>
    </row>
    <row r="263" spans="1:20" s="150" customFormat="1" ht="14.5" hidden="1">
      <c r="A263" s="204" t="s">
        <v>1409</v>
      </c>
      <c r="B263" s="124" t="s">
        <v>528</v>
      </c>
      <c r="C263" s="125" t="s">
        <v>529</v>
      </c>
      <c r="D263" s="126" t="s">
        <v>1348</v>
      </c>
      <c r="E263" s="127" t="s">
        <v>530</v>
      </c>
      <c r="F263" s="128" t="s">
        <v>1151</v>
      </c>
      <c r="G263" s="152" t="s">
        <v>1255</v>
      </c>
      <c r="H263" s="129">
        <v>1.55</v>
      </c>
      <c r="I263" s="130">
        <v>25</v>
      </c>
      <c r="J263" s="131"/>
      <c r="K263" s="132">
        <f t="shared" si="3"/>
        <v>0</v>
      </c>
      <c r="L263" s="147" t="s">
        <v>1043</v>
      </c>
      <c r="M263" s="134" t="s">
        <v>1362</v>
      </c>
      <c r="N263" s="147" t="s">
        <v>1055</v>
      </c>
      <c r="O263" s="147" t="s">
        <v>1174</v>
      </c>
      <c r="P263" s="148" t="s">
        <v>122</v>
      </c>
      <c r="Q263" s="147" t="s">
        <v>1121</v>
      </c>
      <c r="R263" s="136" t="s">
        <v>4</v>
      </c>
      <c r="S263" s="149"/>
      <c r="T263" s="149"/>
    </row>
    <row r="264" spans="1:20" s="150" customFormat="1" ht="14.5" hidden="1">
      <c r="A264" s="204" t="s">
        <v>1409</v>
      </c>
      <c r="B264" s="124" t="s">
        <v>531</v>
      </c>
      <c r="C264" s="125" t="s">
        <v>532</v>
      </c>
      <c r="D264" s="126" t="s">
        <v>1348</v>
      </c>
      <c r="E264" s="127" t="s">
        <v>151</v>
      </c>
      <c r="F264" s="128" t="s">
        <v>1151</v>
      </c>
      <c r="G264" s="128"/>
      <c r="H264" s="129">
        <v>3.34</v>
      </c>
      <c r="I264" s="130">
        <v>25</v>
      </c>
      <c r="J264" s="131"/>
      <c r="K264" s="132">
        <f t="shared" si="3"/>
        <v>0</v>
      </c>
      <c r="L264" s="147" t="s">
        <v>1042</v>
      </c>
      <c r="M264" s="134" t="s">
        <v>1374</v>
      </c>
      <c r="N264" s="147" t="s">
        <v>1055</v>
      </c>
      <c r="O264" s="147" t="s">
        <v>1062</v>
      </c>
      <c r="P264" s="148" t="s">
        <v>122</v>
      </c>
      <c r="Q264" s="147" t="s">
        <v>1119</v>
      </c>
      <c r="R264" s="136" t="s">
        <v>4</v>
      </c>
      <c r="S264" s="149"/>
      <c r="T264" s="149"/>
    </row>
    <row r="265" spans="1:20" s="150" customFormat="1" ht="14.5" hidden="1">
      <c r="A265" s="204" t="s">
        <v>1409</v>
      </c>
      <c r="B265" s="124" t="s">
        <v>1276</v>
      </c>
      <c r="C265" s="125" t="s">
        <v>534</v>
      </c>
      <c r="D265" s="126" t="s">
        <v>1348</v>
      </c>
      <c r="E265" s="127" t="s">
        <v>535</v>
      </c>
      <c r="F265" s="128" t="s">
        <v>1151</v>
      </c>
      <c r="G265" s="128"/>
      <c r="H265" s="129">
        <v>1.93</v>
      </c>
      <c r="I265" s="130">
        <v>25</v>
      </c>
      <c r="J265" s="131"/>
      <c r="K265" s="132">
        <f>J265*H265</f>
        <v>0</v>
      </c>
      <c r="L265" s="147" t="s">
        <v>1043</v>
      </c>
      <c r="M265" s="134" t="s">
        <v>1362</v>
      </c>
      <c r="N265" s="147" t="s">
        <v>1055</v>
      </c>
      <c r="O265" s="147" t="s">
        <v>1053</v>
      </c>
      <c r="P265" s="148" t="s">
        <v>45</v>
      </c>
      <c r="Q265" s="147" t="s">
        <v>1121</v>
      </c>
      <c r="R265" s="136" t="s">
        <v>4</v>
      </c>
      <c r="S265" s="149"/>
      <c r="T265" s="149"/>
    </row>
    <row r="266" spans="1:20" s="150" customFormat="1" ht="14.5" hidden="1">
      <c r="A266" s="204" t="s">
        <v>1409</v>
      </c>
      <c r="B266" s="124" t="s">
        <v>533</v>
      </c>
      <c r="C266" s="125" t="s">
        <v>534</v>
      </c>
      <c r="D266" s="126" t="s">
        <v>1348</v>
      </c>
      <c r="E266" s="127" t="s">
        <v>535</v>
      </c>
      <c r="F266" s="128" t="s">
        <v>1151</v>
      </c>
      <c r="G266" s="128"/>
      <c r="H266" s="129">
        <v>1.93</v>
      </c>
      <c r="I266" s="130">
        <v>25</v>
      </c>
      <c r="J266" s="131"/>
      <c r="K266" s="132">
        <f t="shared" si="3"/>
        <v>0</v>
      </c>
      <c r="L266" s="147" t="s">
        <v>1043</v>
      </c>
      <c r="M266" s="134" t="s">
        <v>1362</v>
      </c>
      <c r="N266" s="147" t="s">
        <v>1055</v>
      </c>
      <c r="O266" s="147" t="s">
        <v>1053</v>
      </c>
      <c r="P266" s="148" t="s">
        <v>45</v>
      </c>
      <c r="Q266" s="147" t="s">
        <v>1121</v>
      </c>
      <c r="R266" s="136" t="s">
        <v>4</v>
      </c>
      <c r="S266" s="149"/>
      <c r="T266" s="149"/>
    </row>
    <row r="267" spans="1:20" s="150" customFormat="1" ht="14.5" hidden="1">
      <c r="A267" s="204" t="s">
        <v>1409</v>
      </c>
      <c r="B267" s="124" t="s">
        <v>1310</v>
      </c>
      <c r="C267" s="125" t="s">
        <v>537</v>
      </c>
      <c r="D267" s="126" t="s">
        <v>1348</v>
      </c>
      <c r="E267" s="127" t="s">
        <v>538</v>
      </c>
      <c r="F267" s="128" t="s">
        <v>1151</v>
      </c>
      <c r="G267" s="128"/>
      <c r="H267" s="129">
        <v>1.85</v>
      </c>
      <c r="I267" s="130">
        <v>25</v>
      </c>
      <c r="J267" s="131"/>
      <c r="K267" s="132">
        <f>J267*H267</f>
        <v>0</v>
      </c>
      <c r="L267" s="147" t="s">
        <v>1042</v>
      </c>
      <c r="M267" s="134" t="s">
        <v>1357</v>
      </c>
      <c r="N267" s="133" t="s">
        <v>1046</v>
      </c>
      <c r="O267" s="147" t="s">
        <v>1062</v>
      </c>
      <c r="P267" s="148" t="s">
        <v>122</v>
      </c>
      <c r="Q267" s="147" t="s">
        <v>1119</v>
      </c>
      <c r="R267" s="136" t="s">
        <v>4</v>
      </c>
      <c r="S267" s="149"/>
      <c r="T267" s="149"/>
    </row>
    <row r="268" spans="1:20" s="150" customFormat="1" ht="14.5" hidden="1">
      <c r="A268" s="204" t="s">
        <v>1409</v>
      </c>
      <c r="B268" s="124" t="s">
        <v>536</v>
      </c>
      <c r="C268" s="125" t="s">
        <v>537</v>
      </c>
      <c r="D268" s="126" t="s">
        <v>1348</v>
      </c>
      <c r="E268" s="127" t="s">
        <v>538</v>
      </c>
      <c r="F268" s="128" t="s">
        <v>1151</v>
      </c>
      <c r="G268" s="128"/>
      <c r="H268" s="129">
        <v>1.85</v>
      </c>
      <c r="I268" s="130">
        <v>25</v>
      </c>
      <c r="J268" s="131"/>
      <c r="K268" s="132">
        <f t="shared" si="3"/>
        <v>0</v>
      </c>
      <c r="L268" s="147" t="s">
        <v>1042</v>
      </c>
      <c r="M268" s="134" t="s">
        <v>1357</v>
      </c>
      <c r="N268" s="147" t="s">
        <v>1046</v>
      </c>
      <c r="O268" s="147" t="s">
        <v>1062</v>
      </c>
      <c r="P268" s="148" t="s">
        <v>122</v>
      </c>
      <c r="Q268" s="147" t="s">
        <v>1119</v>
      </c>
      <c r="R268" s="136" t="s">
        <v>4</v>
      </c>
      <c r="S268" s="149"/>
      <c r="T268" s="149"/>
    </row>
    <row r="269" spans="1:20" s="150" customFormat="1" ht="14.5" hidden="1">
      <c r="A269" s="204" t="s">
        <v>1409</v>
      </c>
      <c r="B269" s="124" t="s">
        <v>539</v>
      </c>
      <c r="C269" s="125" t="s">
        <v>540</v>
      </c>
      <c r="D269" s="126" t="s">
        <v>1348</v>
      </c>
      <c r="E269" s="127" t="s">
        <v>541</v>
      </c>
      <c r="F269" s="128" t="s">
        <v>1151</v>
      </c>
      <c r="G269" s="153" t="s">
        <v>1261</v>
      </c>
      <c r="H269" s="129">
        <v>1.93</v>
      </c>
      <c r="I269" s="130">
        <v>25</v>
      </c>
      <c r="J269" s="131"/>
      <c r="K269" s="132">
        <f t="shared" si="3"/>
        <v>0</v>
      </c>
      <c r="L269" s="151" t="s">
        <v>1045</v>
      </c>
      <c r="M269" s="134" t="s">
        <v>1357</v>
      </c>
      <c r="N269" s="147" t="s">
        <v>1046</v>
      </c>
      <c r="O269" s="147" t="s">
        <v>1063</v>
      </c>
      <c r="P269" s="148" t="s">
        <v>420</v>
      </c>
      <c r="Q269" s="147" t="s">
        <v>1125</v>
      </c>
      <c r="R269" s="136" t="s">
        <v>4</v>
      </c>
      <c r="S269" s="149"/>
      <c r="T269" s="149"/>
    </row>
    <row r="270" spans="1:20" s="195" customFormat="1" ht="14.5">
      <c r="A270" s="204" t="s">
        <v>1411</v>
      </c>
      <c r="B270" s="183" t="s">
        <v>926</v>
      </c>
      <c r="C270" s="184" t="s">
        <v>543</v>
      </c>
      <c r="D270" s="207" t="s">
        <v>1348</v>
      </c>
      <c r="E270" s="185" t="s">
        <v>157</v>
      </c>
      <c r="F270" s="186" t="s">
        <v>1151</v>
      </c>
      <c r="G270" s="186"/>
      <c r="H270" s="187">
        <v>2.2599999999999998</v>
      </c>
      <c r="I270" s="188">
        <v>25</v>
      </c>
      <c r="J270" s="178"/>
      <c r="K270" s="179">
        <f t="shared" si="3"/>
        <v>0</v>
      </c>
      <c r="L270" s="192" t="s">
        <v>1043</v>
      </c>
      <c r="M270" s="180" t="s">
        <v>1369</v>
      </c>
      <c r="N270" s="189" t="s">
        <v>1046</v>
      </c>
      <c r="O270" s="192" t="s">
        <v>1065</v>
      </c>
      <c r="P270" s="193" t="s">
        <v>45</v>
      </c>
      <c r="Q270" s="192" t="s">
        <v>1121</v>
      </c>
      <c r="R270" s="191" t="s">
        <v>4</v>
      </c>
      <c r="S270" s="194"/>
      <c r="T270" s="194"/>
    </row>
    <row r="271" spans="1:20" s="150" customFormat="1" ht="14.5" hidden="1">
      <c r="A271" s="204" t="s">
        <v>1409</v>
      </c>
      <c r="B271" s="124" t="s">
        <v>1265</v>
      </c>
      <c r="C271" s="125" t="s">
        <v>543</v>
      </c>
      <c r="D271" s="126" t="s">
        <v>1348</v>
      </c>
      <c r="E271" s="127" t="s">
        <v>157</v>
      </c>
      <c r="F271" s="128" t="s">
        <v>1151</v>
      </c>
      <c r="G271" s="128"/>
      <c r="H271" s="129">
        <v>2.2599999999999998</v>
      </c>
      <c r="I271" s="130">
        <v>25</v>
      </c>
      <c r="J271" s="131"/>
      <c r="K271" s="132">
        <f>J271*H271</f>
        <v>0</v>
      </c>
      <c r="L271" s="147" t="s">
        <v>1043</v>
      </c>
      <c r="M271" s="134"/>
      <c r="N271" s="147" t="s">
        <v>1046</v>
      </c>
      <c r="O271" s="147" t="s">
        <v>1065</v>
      </c>
      <c r="P271" s="148" t="s">
        <v>45</v>
      </c>
      <c r="Q271" s="147" t="s">
        <v>1121</v>
      </c>
      <c r="R271" s="136" t="s">
        <v>4</v>
      </c>
      <c r="S271" s="149"/>
      <c r="T271" s="149"/>
    </row>
    <row r="272" spans="1:20" s="2" customFormat="1" ht="14.5">
      <c r="A272" s="204" t="s">
        <v>1411</v>
      </c>
      <c r="B272" s="171" t="s">
        <v>544</v>
      </c>
      <c r="C272" s="172" t="s">
        <v>545</v>
      </c>
      <c r="D272" s="207" t="s">
        <v>1348</v>
      </c>
      <c r="E272" s="182" t="s">
        <v>546</v>
      </c>
      <c r="F272" s="175" t="s">
        <v>1151</v>
      </c>
      <c r="G272" s="175"/>
      <c r="H272" s="176">
        <v>3.34</v>
      </c>
      <c r="I272" s="177">
        <v>25</v>
      </c>
      <c r="J272" s="178"/>
      <c r="K272" s="179">
        <f t="shared" si="3"/>
        <v>0</v>
      </c>
      <c r="L272" s="198" t="s">
        <v>1042</v>
      </c>
      <c r="M272" s="180" t="s">
        <v>1364</v>
      </c>
      <c r="N272" s="180" t="s">
        <v>1048</v>
      </c>
      <c r="O272" s="198" t="s">
        <v>1054</v>
      </c>
      <c r="P272" s="199" t="s">
        <v>122</v>
      </c>
      <c r="Q272" s="198" t="s">
        <v>1119</v>
      </c>
      <c r="R272" s="45" t="s">
        <v>4</v>
      </c>
      <c r="S272" s="1"/>
      <c r="T272" s="1"/>
    </row>
    <row r="273" spans="1:20" s="195" customFormat="1" ht="14.5">
      <c r="A273" s="204" t="s">
        <v>1411</v>
      </c>
      <c r="B273" s="183" t="s">
        <v>927</v>
      </c>
      <c r="C273" s="184" t="s">
        <v>1022</v>
      </c>
      <c r="D273" s="208" t="s">
        <v>1348</v>
      </c>
      <c r="E273" s="200" t="s">
        <v>1238</v>
      </c>
      <c r="F273" s="201" t="s">
        <v>1151</v>
      </c>
      <c r="G273" s="205"/>
      <c r="H273" s="187">
        <v>2.1999999999999997</v>
      </c>
      <c r="I273" s="188">
        <v>25</v>
      </c>
      <c r="J273" s="178"/>
      <c r="K273" s="179">
        <f t="shared" si="3"/>
        <v>0</v>
      </c>
      <c r="L273" s="192" t="s">
        <v>1043</v>
      </c>
      <c r="M273" s="180" t="s">
        <v>1394</v>
      </c>
      <c r="N273" s="189" t="s">
        <v>1055</v>
      </c>
      <c r="O273" s="192" t="s">
        <v>1090</v>
      </c>
      <c r="P273" s="193"/>
      <c r="Q273" s="192" t="s">
        <v>1121</v>
      </c>
      <c r="R273" s="191" t="s">
        <v>4</v>
      </c>
      <c r="S273" s="194"/>
      <c r="T273" s="194"/>
    </row>
    <row r="274" spans="1:20" s="150" customFormat="1" ht="14.5" hidden="1">
      <c r="A274" s="204" t="s">
        <v>1409</v>
      </c>
      <c r="B274" s="124" t="s">
        <v>928</v>
      </c>
      <c r="C274" s="125" t="s">
        <v>547</v>
      </c>
      <c r="D274" s="126" t="s">
        <v>1348</v>
      </c>
      <c r="E274" s="127" t="s">
        <v>160</v>
      </c>
      <c r="F274" s="128" t="s">
        <v>1151</v>
      </c>
      <c r="G274" s="128"/>
      <c r="H274" s="129">
        <v>2.2599999999999998</v>
      </c>
      <c r="I274" s="130">
        <v>25</v>
      </c>
      <c r="J274" s="131"/>
      <c r="K274" s="132">
        <f t="shared" si="3"/>
        <v>0</v>
      </c>
      <c r="L274" s="147" t="s">
        <v>1042</v>
      </c>
      <c r="M274" s="134" t="s">
        <v>1364</v>
      </c>
      <c r="N274" s="147" t="s">
        <v>1056</v>
      </c>
      <c r="O274" s="147" t="s">
        <v>1062</v>
      </c>
      <c r="P274" s="148" t="s">
        <v>40</v>
      </c>
      <c r="Q274" s="147" t="s">
        <v>1119</v>
      </c>
      <c r="R274" s="136" t="s">
        <v>4</v>
      </c>
      <c r="S274" s="149"/>
      <c r="T274" s="149"/>
    </row>
    <row r="275" spans="1:20" s="150" customFormat="1" ht="14.5" hidden="1">
      <c r="A275" s="204" t="s">
        <v>1409</v>
      </c>
      <c r="B275" s="124" t="s">
        <v>929</v>
      </c>
      <c r="C275" s="125" t="s">
        <v>1023</v>
      </c>
      <c r="D275" s="137"/>
      <c r="E275" s="138" t="s">
        <v>1239</v>
      </c>
      <c r="F275" s="139" t="s">
        <v>1151</v>
      </c>
      <c r="G275" s="153" t="s">
        <v>1261</v>
      </c>
      <c r="H275" s="129">
        <v>1.55</v>
      </c>
      <c r="I275" s="130">
        <v>25</v>
      </c>
      <c r="J275" s="131"/>
      <c r="K275" s="132">
        <f t="shared" si="3"/>
        <v>0</v>
      </c>
      <c r="L275" s="151" t="s">
        <v>1045</v>
      </c>
      <c r="M275" s="134" t="s">
        <v>1395</v>
      </c>
      <c r="N275" s="147" t="s">
        <v>1161</v>
      </c>
      <c r="O275" s="147" t="s">
        <v>1175</v>
      </c>
      <c r="P275" s="148" t="s">
        <v>420</v>
      </c>
      <c r="Q275" s="147" t="s">
        <v>1219</v>
      </c>
      <c r="R275" s="136" t="s">
        <v>4</v>
      </c>
      <c r="S275" s="149"/>
      <c r="T275" s="149"/>
    </row>
    <row r="276" spans="1:20" s="2" customFormat="1" ht="14.5">
      <c r="A276" s="204" t="s">
        <v>1411</v>
      </c>
      <c r="B276" s="171" t="s">
        <v>548</v>
      </c>
      <c r="C276" s="172" t="s">
        <v>549</v>
      </c>
      <c r="D276" s="207" t="s">
        <v>1348</v>
      </c>
      <c r="E276" s="182" t="s">
        <v>550</v>
      </c>
      <c r="F276" s="175" t="s">
        <v>1151</v>
      </c>
      <c r="G276" s="175"/>
      <c r="H276" s="176">
        <v>1.85</v>
      </c>
      <c r="I276" s="177">
        <v>25</v>
      </c>
      <c r="J276" s="178"/>
      <c r="K276" s="179">
        <f t="shared" si="3"/>
        <v>0</v>
      </c>
      <c r="L276" s="198" t="s">
        <v>1042</v>
      </c>
      <c r="M276" s="180" t="s">
        <v>1374</v>
      </c>
      <c r="N276" s="180" t="s">
        <v>1056</v>
      </c>
      <c r="O276" s="198" t="s">
        <v>1093</v>
      </c>
      <c r="P276" s="199" t="s">
        <v>147</v>
      </c>
      <c r="Q276" s="198" t="s">
        <v>1117</v>
      </c>
      <c r="R276" s="45" t="s">
        <v>4</v>
      </c>
      <c r="S276" s="1"/>
      <c r="T276" s="1"/>
    </row>
    <row r="277" spans="1:20" s="150" customFormat="1" ht="14.5" hidden="1">
      <c r="A277" s="204" t="s">
        <v>1409</v>
      </c>
      <c r="B277" s="124" t="s">
        <v>1315</v>
      </c>
      <c r="C277" s="125" t="s">
        <v>1328</v>
      </c>
      <c r="D277" s="126" t="s">
        <v>1348</v>
      </c>
      <c r="E277" s="127" t="s">
        <v>1329</v>
      </c>
      <c r="F277" s="128" t="s">
        <v>1330</v>
      </c>
      <c r="G277" s="128"/>
      <c r="H277" s="129">
        <v>2.6999999999999997</v>
      </c>
      <c r="I277" s="130">
        <v>25</v>
      </c>
      <c r="J277" s="131"/>
      <c r="K277" s="132">
        <f t="shared" si="3"/>
        <v>0</v>
      </c>
      <c r="L277" s="147" t="s">
        <v>1043</v>
      </c>
      <c r="M277" s="134" t="s">
        <v>1371</v>
      </c>
      <c r="N277" s="147" t="s">
        <v>1331</v>
      </c>
      <c r="O277" s="147" t="s">
        <v>1095</v>
      </c>
      <c r="P277" s="148" t="s">
        <v>45</v>
      </c>
      <c r="Q277" s="147" t="s">
        <v>1217</v>
      </c>
      <c r="R277" s="136"/>
      <c r="S277" s="149"/>
      <c r="T277" s="149"/>
    </row>
    <row r="278" spans="1:20" s="150" customFormat="1" ht="14.5" hidden="1">
      <c r="A278" s="204" t="s">
        <v>1409</v>
      </c>
      <c r="B278" s="124" t="s">
        <v>551</v>
      </c>
      <c r="C278" s="125" t="s">
        <v>552</v>
      </c>
      <c r="D278" s="126" t="s">
        <v>1348</v>
      </c>
      <c r="E278" s="127" t="s">
        <v>553</v>
      </c>
      <c r="F278" s="128" t="s">
        <v>1151</v>
      </c>
      <c r="G278" s="128"/>
      <c r="H278" s="129">
        <v>3.34</v>
      </c>
      <c r="I278" s="130">
        <v>25</v>
      </c>
      <c r="J278" s="131"/>
      <c r="K278" s="132">
        <f t="shared" si="3"/>
        <v>0</v>
      </c>
      <c r="L278" s="147" t="s">
        <v>1043</v>
      </c>
      <c r="M278" s="134" t="s">
        <v>1371</v>
      </c>
      <c r="N278" s="147" t="s">
        <v>1056</v>
      </c>
      <c r="O278" s="147" t="s">
        <v>1069</v>
      </c>
      <c r="P278" s="148"/>
      <c r="Q278" s="147" t="s">
        <v>1121</v>
      </c>
      <c r="R278" s="136" t="s">
        <v>4</v>
      </c>
      <c r="S278" s="149"/>
      <c r="T278" s="149"/>
    </row>
    <row r="279" spans="1:20" s="150" customFormat="1" ht="14.5" hidden="1">
      <c r="A279" s="204" t="s">
        <v>1409</v>
      </c>
      <c r="B279" s="124" t="s">
        <v>554</v>
      </c>
      <c r="C279" s="125" t="s">
        <v>555</v>
      </c>
      <c r="D279" s="126" t="s">
        <v>1348</v>
      </c>
      <c r="E279" s="127" t="s">
        <v>1298</v>
      </c>
      <c r="F279" s="128" t="s">
        <v>1151</v>
      </c>
      <c r="G279" s="128"/>
      <c r="H279" s="129">
        <v>1.85</v>
      </c>
      <c r="I279" s="130">
        <v>25</v>
      </c>
      <c r="J279" s="131"/>
      <c r="K279" s="132">
        <f t="shared" si="3"/>
        <v>0</v>
      </c>
      <c r="L279" s="147" t="s">
        <v>1043</v>
      </c>
      <c r="M279" s="134"/>
      <c r="N279" s="147" t="s">
        <v>1046</v>
      </c>
      <c r="O279" s="147" t="s">
        <v>1079</v>
      </c>
      <c r="P279" s="148" t="s">
        <v>45</v>
      </c>
      <c r="Q279" s="147" t="s">
        <v>1121</v>
      </c>
      <c r="R279" s="136" t="s">
        <v>4</v>
      </c>
      <c r="S279" s="149"/>
      <c r="T279" s="149"/>
    </row>
    <row r="280" spans="1:20" s="195" customFormat="1" ht="14.5">
      <c r="A280" s="204" t="s">
        <v>1411</v>
      </c>
      <c r="B280" s="183" t="s">
        <v>1297</v>
      </c>
      <c r="C280" s="184" t="s">
        <v>555</v>
      </c>
      <c r="D280" s="207" t="s">
        <v>1348</v>
      </c>
      <c r="E280" s="185" t="s">
        <v>1298</v>
      </c>
      <c r="F280" s="186" t="s">
        <v>1151</v>
      </c>
      <c r="G280" s="205"/>
      <c r="H280" s="187">
        <v>2.2000000000000002</v>
      </c>
      <c r="I280" s="188">
        <v>25</v>
      </c>
      <c r="J280" s="178"/>
      <c r="K280" s="179">
        <f>J280*H280</f>
        <v>0</v>
      </c>
      <c r="L280" s="192" t="s">
        <v>1043</v>
      </c>
      <c r="M280" s="180" t="s">
        <v>1398</v>
      </c>
      <c r="N280" s="189" t="s">
        <v>1046</v>
      </c>
      <c r="O280" s="192" t="s">
        <v>1079</v>
      </c>
      <c r="P280" s="193" t="s">
        <v>45</v>
      </c>
      <c r="Q280" s="192" t="s">
        <v>1121</v>
      </c>
      <c r="R280" s="191" t="s">
        <v>4</v>
      </c>
      <c r="S280" s="194"/>
      <c r="T280" s="194"/>
    </row>
    <row r="281" spans="1:20" s="150" customFormat="1" ht="14.5" hidden="1">
      <c r="A281" s="204" t="s">
        <v>1409</v>
      </c>
      <c r="B281" s="124" t="s">
        <v>556</v>
      </c>
      <c r="C281" s="125" t="s">
        <v>557</v>
      </c>
      <c r="D281" s="126" t="s">
        <v>1348</v>
      </c>
      <c r="E281" s="127" t="s">
        <v>558</v>
      </c>
      <c r="F281" s="128" t="s">
        <v>1151</v>
      </c>
      <c r="G281" s="128"/>
      <c r="H281" s="129">
        <v>1.93</v>
      </c>
      <c r="I281" s="130">
        <v>25</v>
      </c>
      <c r="J281" s="131"/>
      <c r="K281" s="132">
        <f t="shared" si="3"/>
        <v>0</v>
      </c>
      <c r="L281" s="147" t="s">
        <v>1043</v>
      </c>
      <c r="M281" s="134" t="s">
        <v>1363</v>
      </c>
      <c r="N281" s="147" t="s">
        <v>1046</v>
      </c>
      <c r="O281" s="147" t="s">
        <v>1091</v>
      </c>
      <c r="P281" s="148" t="s">
        <v>45</v>
      </c>
      <c r="Q281" s="147" t="s">
        <v>1127</v>
      </c>
      <c r="R281" s="136" t="s">
        <v>4</v>
      </c>
      <c r="S281" s="149"/>
      <c r="T281" s="149"/>
    </row>
    <row r="282" spans="1:20" s="150" customFormat="1" ht="14.5" hidden="1">
      <c r="A282" s="204" t="s">
        <v>1409</v>
      </c>
      <c r="B282" s="124" t="s">
        <v>560</v>
      </c>
      <c r="C282" s="125" t="s">
        <v>561</v>
      </c>
      <c r="D282" s="126" t="s">
        <v>1348</v>
      </c>
      <c r="E282" s="127" t="s">
        <v>562</v>
      </c>
      <c r="F282" s="128" t="s">
        <v>1151</v>
      </c>
      <c r="G282" s="128"/>
      <c r="H282" s="129">
        <v>2.0499999999999998</v>
      </c>
      <c r="I282" s="130">
        <v>25</v>
      </c>
      <c r="J282" s="131"/>
      <c r="K282" s="132">
        <f t="shared" si="3"/>
        <v>0</v>
      </c>
      <c r="L282" s="147" t="s">
        <v>1042</v>
      </c>
      <c r="M282" s="134" t="s">
        <v>1365</v>
      </c>
      <c r="N282" s="147" t="s">
        <v>1059</v>
      </c>
      <c r="O282" s="147" t="s">
        <v>1081</v>
      </c>
      <c r="P282" s="148" t="s">
        <v>122</v>
      </c>
      <c r="Q282" s="147" t="s">
        <v>1119</v>
      </c>
      <c r="R282" s="136" t="s">
        <v>4</v>
      </c>
      <c r="S282" s="149"/>
      <c r="T282" s="149"/>
    </row>
    <row r="283" spans="1:20" s="150" customFormat="1" ht="14.5" hidden="1">
      <c r="A283" s="204" t="s">
        <v>1409</v>
      </c>
      <c r="B283" s="124" t="s">
        <v>1316</v>
      </c>
      <c r="C283" s="125" t="s">
        <v>1332</v>
      </c>
      <c r="D283" s="126" t="s">
        <v>1348</v>
      </c>
      <c r="E283" s="127" t="s">
        <v>1333</v>
      </c>
      <c r="F283" s="128" t="s">
        <v>1330</v>
      </c>
      <c r="G283" s="128"/>
      <c r="H283" s="129">
        <v>2</v>
      </c>
      <c r="I283" s="130">
        <v>25</v>
      </c>
      <c r="J283" s="131"/>
      <c r="K283" s="132">
        <f t="shared" si="3"/>
        <v>0</v>
      </c>
      <c r="L283" s="147" t="s">
        <v>1042</v>
      </c>
      <c r="M283" s="134" t="s">
        <v>1365</v>
      </c>
      <c r="N283" s="147" t="s">
        <v>1334</v>
      </c>
      <c r="O283" s="147" t="s">
        <v>1114</v>
      </c>
      <c r="P283" s="148" t="s">
        <v>45</v>
      </c>
      <c r="Q283" s="147" t="s">
        <v>1117</v>
      </c>
      <c r="R283" s="136"/>
      <c r="S283" s="149"/>
      <c r="T283" s="149"/>
    </row>
    <row r="284" spans="1:20" s="150" customFormat="1" ht="14.5" hidden="1">
      <c r="A284" s="204" t="s">
        <v>1409</v>
      </c>
      <c r="B284" s="124" t="s">
        <v>563</v>
      </c>
      <c r="C284" s="125" t="s">
        <v>564</v>
      </c>
      <c r="D284" s="126" t="s">
        <v>1348</v>
      </c>
      <c r="E284" s="127" t="s">
        <v>565</v>
      </c>
      <c r="F284" s="128" t="s">
        <v>1151</v>
      </c>
      <c r="G284" s="128"/>
      <c r="H284" s="129">
        <v>2.6999999999999997</v>
      </c>
      <c r="I284" s="130">
        <v>25</v>
      </c>
      <c r="J284" s="131"/>
      <c r="K284" s="132">
        <f t="shared" si="3"/>
        <v>0</v>
      </c>
      <c r="L284" s="147" t="s">
        <v>1043</v>
      </c>
      <c r="M284" s="134" t="s">
        <v>1369</v>
      </c>
      <c r="N284" s="147" t="s">
        <v>1055</v>
      </c>
      <c r="O284" s="147" t="s">
        <v>1090</v>
      </c>
      <c r="P284" s="148" t="s">
        <v>45</v>
      </c>
      <c r="Q284" s="147" t="s">
        <v>1127</v>
      </c>
      <c r="R284" s="136" t="s">
        <v>4</v>
      </c>
      <c r="S284" s="149"/>
      <c r="T284" s="149"/>
    </row>
    <row r="285" spans="1:20" s="150" customFormat="1" ht="14.5" hidden="1">
      <c r="A285" s="204" t="s">
        <v>1409</v>
      </c>
      <c r="B285" s="124" t="s">
        <v>566</v>
      </c>
      <c r="C285" s="125" t="s">
        <v>567</v>
      </c>
      <c r="D285" s="126" t="s">
        <v>1348</v>
      </c>
      <c r="E285" s="127" t="s">
        <v>172</v>
      </c>
      <c r="F285" s="128" t="s">
        <v>1151</v>
      </c>
      <c r="G285" s="128"/>
      <c r="H285" s="129">
        <v>3.34</v>
      </c>
      <c r="I285" s="130">
        <v>25</v>
      </c>
      <c r="J285" s="131"/>
      <c r="K285" s="132">
        <f t="shared" si="3"/>
        <v>0</v>
      </c>
      <c r="L285" s="147" t="s">
        <v>1043</v>
      </c>
      <c r="M285" s="134" t="s">
        <v>1377</v>
      </c>
      <c r="N285" s="147" t="s">
        <v>1048</v>
      </c>
      <c r="O285" s="147" t="s">
        <v>1065</v>
      </c>
      <c r="P285" s="148" t="s">
        <v>45</v>
      </c>
      <c r="Q285" s="147" t="s">
        <v>1118</v>
      </c>
      <c r="R285" s="136" t="s">
        <v>4</v>
      </c>
      <c r="S285" s="149"/>
      <c r="T285" s="149"/>
    </row>
    <row r="286" spans="1:20" s="2" customFormat="1" ht="14.5">
      <c r="A286" s="204" t="s">
        <v>1411</v>
      </c>
      <c r="B286" s="171" t="s">
        <v>930</v>
      </c>
      <c r="C286" s="172" t="s">
        <v>568</v>
      </c>
      <c r="D286" s="207" t="s">
        <v>1348</v>
      </c>
      <c r="E286" s="182" t="s">
        <v>569</v>
      </c>
      <c r="F286" s="175" t="s">
        <v>1151</v>
      </c>
      <c r="G286" s="175"/>
      <c r="H286" s="176">
        <v>1.85</v>
      </c>
      <c r="I286" s="177">
        <v>25</v>
      </c>
      <c r="J286" s="178"/>
      <c r="K286" s="179">
        <f t="shared" si="3"/>
        <v>0</v>
      </c>
      <c r="L286" s="198" t="s">
        <v>1042</v>
      </c>
      <c r="M286" s="180" t="s">
        <v>1374</v>
      </c>
      <c r="N286" s="180" t="s">
        <v>1046</v>
      </c>
      <c r="O286" s="198" t="s">
        <v>1088</v>
      </c>
      <c r="P286" s="199" t="s">
        <v>40</v>
      </c>
      <c r="Q286" s="198" t="s">
        <v>1217</v>
      </c>
      <c r="R286" s="45" t="s">
        <v>4</v>
      </c>
      <c r="S286" s="1"/>
      <c r="T286" s="1"/>
    </row>
    <row r="287" spans="1:20" s="150" customFormat="1" ht="14.5" hidden="1">
      <c r="A287" s="204" t="s">
        <v>1409</v>
      </c>
      <c r="B287" s="124" t="s">
        <v>931</v>
      </c>
      <c r="C287" s="125" t="s">
        <v>570</v>
      </c>
      <c r="D287" s="126" t="s">
        <v>1348</v>
      </c>
      <c r="E287" s="127" t="s">
        <v>175</v>
      </c>
      <c r="F287" s="128" t="s">
        <v>1151</v>
      </c>
      <c r="G287" s="128"/>
      <c r="H287" s="129">
        <v>2.6999999999999997</v>
      </c>
      <c r="I287" s="130">
        <v>25</v>
      </c>
      <c r="J287" s="131"/>
      <c r="K287" s="132">
        <f t="shared" si="3"/>
        <v>0</v>
      </c>
      <c r="L287" s="147" t="s">
        <v>1043</v>
      </c>
      <c r="M287" s="134" t="s">
        <v>1368</v>
      </c>
      <c r="N287" s="147" t="s">
        <v>1048</v>
      </c>
      <c r="O287" s="147" t="s">
        <v>1065</v>
      </c>
      <c r="P287" s="148" t="s">
        <v>45</v>
      </c>
      <c r="Q287" s="147" t="s">
        <v>1121</v>
      </c>
      <c r="R287" s="136" t="s">
        <v>4</v>
      </c>
      <c r="S287" s="149"/>
      <c r="T287" s="149"/>
    </row>
    <row r="288" spans="1:20" s="150" customFormat="1" ht="14.5" hidden="1">
      <c r="A288" s="204" t="s">
        <v>1409</v>
      </c>
      <c r="B288" s="124" t="s">
        <v>571</v>
      </c>
      <c r="C288" s="125" t="s">
        <v>572</v>
      </c>
      <c r="D288" s="126" t="s">
        <v>1348</v>
      </c>
      <c r="E288" s="127" t="s">
        <v>573</v>
      </c>
      <c r="F288" s="128" t="s">
        <v>1151</v>
      </c>
      <c r="G288" s="128"/>
      <c r="H288" s="129">
        <v>1.85</v>
      </c>
      <c r="I288" s="130">
        <v>25</v>
      </c>
      <c r="J288" s="131"/>
      <c r="K288" s="132">
        <f t="shared" si="3"/>
        <v>0</v>
      </c>
      <c r="L288" s="147" t="s">
        <v>1042</v>
      </c>
      <c r="M288" s="134" t="s">
        <v>1383</v>
      </c>
      <c r="N288" s="147" t="s">
        <v>1059</v>
      </c>
      <c r="O288" s="147" t="s">
        <v>1051</v>
      </c>
      <c r="P288" s="148" t="s">
        <v>40</v>
      </c>
      <c r="Q288" s="147" t="s">
        <v>1117</v>
      </c>
      <c r="R288" s="136" t="s">
        <v>4</v>
      </c>
      <c r="S288" s="149"/>
      <c r="T288" s="149"/>
    </row>
    <row r="289" spans="1:20" s="150" customFormat="1" ht="14.5" hidden="1">
      <c r="A289" s="204" t="s">
        <v>1409</v>
      </c>
      <c r="B289" s="124" t="s">
        <v>574</v>
      </c>
      <c r="C289" s="125" t="s">
        <v>575</v>
      </c>
      <c r="D289" s="126" t="s">
        <v>1348</v>
      </c>
      <c r="E289" s="127" t="s">
        <v>176</v>
      </c>
      <c r="F289" s="128" t="s">
        <v>1151</v>
      </c>
      <c r="G289" s="128"/>
      <c r="H289" s="129">
        <v>1.85</v>
      </c>
      <c r="I289" s="130">
        <v>25</v>
      </c>
      <c r="J289" s="131"/>
      <c r="K289" s="132">
        <f t="shared" si="3"/>
        <v>0</v>
      </c>
      <c r="L289" s="147" t="s">
        <v>1043</v>
      </c>
      <c r="M289" s="134" t="s">
        <v>1369</v>
      </c>
      <c r="N289" s="147" t="s">
        <v>1048</v>
      </c>
      <c r="O289" s="147" t="s">
        <v>1154</v>
      </c>
      <c r="P289" s="148" t="s">
        <v>45</v>
      </c>
      <c r="Q289" s="147" t="s">
        <v>1121</v>
      </c>
      <c r="R289" s="136" t="s">
        <v>4</v>
      </c>
      <c r="S289" s="149"/>
      <c r="T289" s="149"/>
    </row>
    <row r="290" spans="1:20" s="150" customFormat="1" ht="14.5" hidden="1">
      <c r="A290" s="204" t="s">
        <v>1409</v>
      </c>
      <c r="B290" s="124" t="s">
        <v>932</v>
      </c>
      <c r="C290" s="125" t="s">
        <v>576</v>
      </c>
      <c r="D290" s="126" t="s">
        <v>1348</v>
      </c>
      <c r="E290" s="127" t="s">
        <v>577</v>
      </c>
      <c r="F290" s="128" t="s">
        <v>1151</v>
      </c>
      <c r="G290" s="128"/>
      <c r="H290" s="129">
        <v>1.81</v>
      </c>
      <c r="I290" s="130">
        <v>25</v>
      </c>
      <c r="J290" s="131"/>
      <c r="K290" s="132">
        <f t="shared" si="3"/>
        <v>0</v>
      </c>
      <c r="L290" s="147" t="s">
        <v>1042</v>
      </c>
      <c r="M290" s="134" t="s">
        <v>1396</v>
      </c>
      <c r="N290" s="147" t="s">
        <v>1059</v>
      </c>
      <c r="O290" s="147" t="s">
        <v>1058</v>
      </c>
      <c r="P290" s="148" t="s">
        <v>122</v>
      </c>
      <c r="Q290" s="147" t="s">
        <v>1119</v>
      </c>
      <c r="R290" s="136" t="s">
        <v>4</v>
      </c>
      <c r="S290" s="149"/>
      <c r="T290" s="149"/>
    </row>
    <row r="291" spans="1:20" s="150" customFormat="1" ht="14.5" hidden="1">
      <c r="A291" s="204" t="s">
        <v>1409</v>
      </c>
      <c r="B291" s="124" t="s">
        <v>578</v>
      </c>
      <c r="C291" s="125" t="s">
        <v>579</v>
      </c>
      <c r="D291" s="126" t="s">
        <v>1348</v>
      </c>
      <c r="E291" s="127" t="s">
        <v>182</v>
      </c>
      <c r="F291" s="128" t="s">
        <v>1151</v>
      </c>
      <c r="G291" s="128"/>
      <c r="H291" s="129">
        <v>1.93</v>
      </c>
      <c r="I291" s="130">
        <v>25</v>
      </c>
      <c r="J291" s="131"/>
      <c r="K291" s="132">
        <f t="shared" si="3"/>
        <v>0</v>
      </c>
      <c r="L291" s="147" t="s">
        <v>1042</v>
      </c>
      <c r="M291" s="134" t="s">
        <v>1375</v>
      </c>
      <c r="N291" s="147" t="s">
        <v>1046</v>
      </c>
      <c r="O291" s="147" t="s">
        <v>1086</v>
      </c>
      <c r="P291" s="148" t="s">
        <v>40</v>
      </c>
      <c r="Q291" s="147" t="s">
        <v>1117</v>
      </c>
      <c r="R291" s="136" t="s">
        <v>4</v>
      </c>
      <c r="S291" s="149"/>
      <c r="T291" s="149"/>
    </row>
    <row r="292" spans="1:20" s="150" customFormat="1" ht="14.5" hidden="1">
      <c r="A292" s="204" t="s">
        <v>1409</v>
      </c>
      <c r="B292" s="124" t="s">
        <v>933</v>
      </c>
      <c r="C292" s="125" t="s">
        <v>580</v>
      </c>
      <c r="D292" s="126" t="s">
        <v>1348</v>
      </c>
      <c r="E292" s="127" t="s">
        <v>185</v>
      </c>
      <c r="F292" s="128" t="s">
        <v>1151</v>
      </c>
      <c r="G292" s="128"/>
      <c r="H292" s="129">
        <v>1.93</v>
      </c>
      <c r="I292" s="130">
        <v>25</v>
      </c>
      <c r="J292" s="131"/>
      <c r="K292" s="132">
        <f t="shared" si="3"/>
        <v>0</v>
      </c>
      <c r="L292" s="151" t="s">
        <v>1044</v>
      </c>
      <c r="M292" s="134"/>
      <c r="N292" s="147" t="s">
        <v>1046</v>
      </c>
      <c r="O292" s="147" t="s">
        <v>1058</v>
      </c>
      <c r="P292" s="148" t="s">
        <v>190</v>
      </c>
      <c r="Q292" s="147" t="s">
        <v>1123</v>
      </c>
      <c r="R292" s="136" t="s">
        <v>4</v>
      </c>
      <c r="S292" s="149"/>
      <c r="T292" s="149"/>
    </row>
    <row r="293" spans="1:20" s="150" customFormat="1" ht="14.5" hidden="1">
      <c r="A293" s="204" t="s">
        <v>1409</v>
      </c>
      <c r="B293" s="124" t="s">
        <v>934</v>
      </c>
      <c r="C293" s="125" t="s">
        <v>581</v>
      </c>
      <c r="D293" s="126" t="s">
        <v>1348</v>
      </c>
      <c r="E293" s="127" t="s">
        <v>193</v>
      </c>
      <c r="F293" s="128" t="s">
        <v>1151</v>
      </c>
      <c r="G293" s="128"/>
      <c r="H293" s="129">
        <v>1.81</v>
      </c>
      <c r="I293" s="130">
        <v>25</v>
      </c>
      <c r="J293" s="131"/>
      <c r="K293" s="132">
        <f t="shared" si="3"/>
        <v>0</v>
      </c>
      <c r="L293" s="147" t="s">
        <v>1042</v>
      </c>
      <c r="M293" s="134" t="s">
        <v>1364</v>
      </c>
      <c r="N293" s="147" t="s">
        <v>1046</v>
      </c>
      <c r="O293" s="147" t="s">
        <v>1065</v>
      </c>
      <c r="P293" s="148" t="s">
        <v>45</v>
      </c>
      <c r="Q293" s="147" t="s">
        <v>1117</v>
      </c>
      <c r="R293" s="136" t="s">
        <v>4</v>
      </c>
      <c r="S293" s="149"/>
      <c r="T293" s="149"/>
    </row>
    <row r="294" spans="1:20" s="150" customFormat="1" ht="14.5" hidden="1">
      <c r="A294" s="204" t="s">
        <v>1409</v>
      </c>
      <c r="B294" s="124" t="s">
        <v>1317</v>
      </c>
      <c r="C294" s="125" t="s">
        <v>1335</v>
      </c>
      <c r="D294" s="126" t="s">
        <v>1348</v>
      </c>
      <c r="E294" s="127" t="s">
        <v>1336</v>
      </c>
      <c r="F294" s="128" t="s">
        <v>1330</v>
      </c>
      <c r="G294" s="128"/>
      <c r="H294" s="129">
        <v>2.52</v>
      </c>
      <c r="I294" s="130">
        <v>25</v>
      </c>
      <c r="J294" s="131"/>
      <c r="K294" s="132">
        <f t="shared" si="3"/>
        <v>0</v>
      </c>
      <c r="L294" s="147" t="s">
        <v>1042</v>
      </c>
      <c r="M294" s="134"/>
      <c r="N294" s="147" t="s">
        <v>1169</v>
      </c>
      <c r="O294" s="147" t="s">
        <v>1337</v>
      </c>
      <c r="P294" s="148" t="s">
        <v>40</v>
      </c>
      <c r="Q294" s="147" t="s">
        <v>1116</v>
      </c>
      <c r="R294" s="136"/>
      <c r="S294" s="149"/>
      <c r="T294" s="149"/>
    </row>
    <row r="295" spans="1:20" s="150" customFormat="1" ht="14.5" hidden="1">
      <c r="A295" s="204" t="s">
        <v>1409</v>
      </c>
      <c r="B295" s="124" t="s">
        <v>582</v>
      </c>
      <c r="C295" s="125" t="s">
        <v>583</v>
      </c>
      <c r="D295" s="126" t="s">
        <v>1348</v>
      </c>
      <c r="E295" s="127" t="s">
        <v>584</v>
      </c>
      <c r="F295" s="128" t="s">
        <v>1151</v>
      </c>
      <c r="G295" s="128"/>
      <c r="H295" s="129">
        <v>2.0499999999999998</v>
      </c>
      <c r="I295" s="130">
        <v>25</v>
      </c>
      <c r="J295" s="131"/>
      <c r="K295" s="132">
        <f t="shared" si="3"/>
        <v>0</v>
      </c>
      <c r="L295" s="147" t="s">
        <v>1043</v>
      </c>
      <c r="M295" s="134"/>
      <c r="N295" s="147" t="s">
        <v>1056</v>
      </c>
      <c r="O295" s="147" t="s">
        <v>1159</v>
      </c>
      <c r="P295" s="148"/>
      <c r="Q295" s="147" t="s">
        <v>1220</v>
      </c>
      <c r="R295" s="136" t="s">
        <v>4</v>
      </c>
      <c r="S295" s="149"/>
      <c r="T295" s="149"/>
    </row>
    <row r="296" spans="1:20" s="195" customFormat="1" ht="14.5">
      <c r="A296" s="204" t="s">
        <v>1411</v>
      </c>
      <c r="B296" s="183" t="s">
        <v>1299</v>
      </c>
      <c r="C296" s="184" t="s">
        <v>583</v>
      </c>
      <c r="D296" s="207" t="s">
        <v>1348</v>
      </c>
      <c r="E296" s="185" t="s">
        <v>584</v>
      </c>
      <c r="F296" s="186" t="s">
        <v>1151</v>
      </c>
      <c r="G296" s="205"/>
      <c r="H296" s="187">
        <v>2.4900000000000002</v>
      </c>
      <c r="I296" s="188">
        <v>25</v>
      </c>
      <c r="J296" s="178"/>
      <c r="K296" s="179">
        <f>J296*H296</f>
        <v>0</v>
      </c>
      <c r="L296" s="192" t="s">
        <v>1043</v>
      </c>
      <c r="M296" s="180" t="s">
        <v>1401</v>
      </c>
      <c r="N296" s="189" t="s">
        <v>1056</v>
      </c>
      <c r="O296" s="192" t="s">
        <v>1159</v>
      </c>
      <c r="P296" s="193"/>
      <c r="Q296" s="192" t="s">
        <v>1220</v>
      </c>
      <c r="R296" s="191" t="s">
        <v>4</v>
      </c>
      <c r="S296" s="194"/>
      <c r="T296" s="194"/>
    </row>
    <row r="297" spans="1:20" s="2" customFormat="1" ht="14.5">
      <c r="A297" s="204" t="s">
        <v>1411</v>
      </c>
      <c r="B297" s="171" t="s">
        <v>935</v>
      </c>
      <c r="C297" s="172" t="s">
        <v>1024</v>
      </c>
      <c r="D297" s="208" t="s">
        <v>1348</v>
      </c>
      <c r="E297" s="173" t="s">
        <v>1240</v>
      </c>
      <c r="F297" s="174" t="s">
        <v>1151</v>
      </c>
      <c r="G297" s="175"/>
      <c r="H297" s="176">
        <v>4.13</v>
      </c>
      <c r="I297" s="177">
        <v>25</v>
      </c>
      <c r="J297" s="178"/>
      <c r="K297" s="179">
        <f t="shared" si="3"/>
        <v>0</v>
      </c>
      <c r="L297" s="198" t="s">
        <v>1042</v>
      </c>
      <c r="M297" s="180" t="s">
        <v>1364</v>
      </c>
      <c r="N297" s="180" t="s">
        <v>1046</v>
      </c>
      <c r="O297" s="198" t="s">
        <v>1088</v>
      </c>
      <c r="P297" s="199" t="s">
        <v>100</v>
      </c>
      <c r="Q297" s="198" t="s">
        <v>1119</v>
      </c>
      <c r="R297" s="45" t="s">
        <v>4</v>
      </c>
      <c r="S297" s="1"/>
      <c r="T297" s="1"/>
    </row>
    <row r="298" spans="1:20" s="150" customFormat="1" ht="14.5" hidden="1">
      <c r="A298" s="204" t="s">
        <v>1409</v>
      </c>
      <c r="B298" s="124" t="s">
        <v>585</v>
      </c>
      <c r="C298" s="125" t="s">
        <v>586</v>
      </c>
      <c r="D298" s="126" t="s">
        <v>1348</v>
      </c>
      <c r="E298" s="127" t="s">
        <v>587</v>
      </c>
      <c r="F298" s="128" t="s">
        <v>1151</v>
      </c>
      <c r="G298" s="128"/>
      <c r="H298" s="129">
        <v>1.93</v>
      </c>
      <c r="I298" s="130">
        <v>25</v>
      </c>
      <c r="J298" s="131"/>
      <c r="K298" s="132">
        <f t="shared" si="3"/>
        <v>0</v>
      </c>
      <c r="L298" s="147" t="s">
        <v>1043</v>
      </c>
      <c r="M298" s="134" t="s">
        <v>1397</v>
      </c>
      <c r="N298" s="147" t="s">
        <v>1048</v>
      </c>
      <c r="O298" s="147" t="s">
        <v>1053</v>
      </c>
      <c r="P298" s="148" t="s">
        <v>45</v>
      </c>
      <c r="Q298" s="147" t="s">
        <v>1118</v>
      </c>
      <c r="R298" s="136" t="s">
        <v>4</v>
      </c>
      <c r="S298" s="149"/>
      <c r="T298" s="149"/>
    </row>
    <row r="299" spans="1:20" s="150" customFormat="1" ht="14.5" hidden="1">
      <c r="A299" s="204" t="s">
        <v>1409</v>
      </c>
      <c r="B299" s="124" t="s">
        <v>588</v>
      </c>
      <c r="C299" s="125" t="s">
        <v>589</v>
      </c>
      <c r="D299" s="126" t="s">
        <v>1348</v>
      </c>
      <c r="E299" s="127" t="s">
        <v>200</v>
      </c>
      <c r="F299" s="128" t="s">
        <v>1151</v>
      </c>
      <c r="G299" s="128"/>
      <c r="H299" s="129">
        <v>1.65</v>
      </c>
      <c r="I299" s="130">
        <v>25</v>
      </c>
      <c r="J299" s="131"/>
      <c r="K299" s="132">
        <f t="shared" si="3"/>
        <v>0</v>
      </c>
      <c r="L299" s="147" t="s">
        <v>1043</v>
      </c>
      <c r="M299" s="134" t="s">
        <v>1362</v>
      </c>
      <c r="N299" s="147" t="s">
        <v>1055</v>
      </c>
      <c r="O299" s="147" t="s">
        <v>1065</v>
      </c>
      <c r="P299" s="148" t="s">
        <v>45</v>
      </c>
      <c r="Q299" s="147" t="s">
        <v>1118</v>
      </c>
      <c r="R299" s="136" t="s">
        <v>4</v>
      </c>
      <c r="S299" s="149"/>
      <c r="T299" s="149"/>
    </row>
    <row r="300" spans="1:20" s="150" customFormat="1" ht="14.5" hidden="1">
      <c r="A300" s="204" t="s">
        <v>1409</v>
      </c>
      <c r="B300" s="124" t="s">
        <v>590</v>
      </c>
      <c r="C300" s="125" t="s">
        <v>591</v>
      </c>
      <c r="D300" s="126" t="s">
        <v>1348</v>
      </c>
      <c r="E300" s="127" t="s">
        <v>201</v>
      </c>
      <c r="F300" s="128" t="s">
        <v>1151</v>
      </c>
      <c r="G300" s="128"/>
      <c r="H300" s="129">
        <v>3.34</v>
      </c>
      <c r="I300" s="130">
        <v>25</v>
      </c>
      <c r="J300" s="131"/>
      <c r="K300" s="132">
        <f t="shared" si="3"/>
        <v>0</v>
      </c>
      <c r="L300" s="147" t="s">
        <v>1042</v>
      </c>
      <c r="M300" s="134" t="s">
        <v>1364</v>
      </c>
      <c r="N300" s="147" t="s">
        <v>1056</v>
      </c>
      <c r="O300" s="147" t="s">
        <v>1062</v>
      </c>
      <c r="P300" s="148" t="s">
        <v>147</v>
      </c>
      <c r="Q300" s="147" t="s">
        <v>1119</v>
      </c>
      <c r="R300" s="136" t="s">
        <v>4</v>
      </c>
      <c r="S300" s="149"/>
      <c r="T300" s="149"/>
    </row>
    <row r="301" spans="1:20" s="150" customFormat="1" ht="14.5" hidden="1">
      <c r="A301" s="204" t="s">
        <v>1409</v>
      </c>
      <c r="B301" s="124" t="s">
        <v>592</v>
      </c>
      <c r="C301" s="125" t="s">
        <v>593</v>
      </c>
      <c r="D301" s="126" t="s">
        <v>1348</v>
      </c>
      <c r="E301" s="127" t="s">
        <v>594</v>
      </c>
      <c r="F301" s="128" t="s">
        <v>1151</v>
      </c>
      <c r="G301" s="128"/>
      <c r="H301" s="129">
        <v>2.0499999999999998</v>
      </c>
      <c r="I301" s="130">
        <v>25</v>
      </c>
      <c r="J301" s="131"/>
      <c r="K301" s="132">
        <f t="shared" ref="K301:K377" si="4">J301*H301</f>
        <v>0</v>
      </c>
      <c r="L301" s="147" t="s">
        <v>1043</v>
      </c>
      <c r="M301" s="134" t="s">
        <v>1376</v>
      </c>
      <c r="N301" s="147" t="s">
        <v>1046</v>
      </c>
      <c r="O301" s="147" t="s">
        <v>1079</v>
      </c>
      <c r="P301" s="148" t="s">
        <v>45</v>
      </c>
      <c r="Q301" s="147" t="s">
        <v>1124</v>
      </c>
      <c r="R301" s="136" t="s">
        <v>4</v>
      </c>
      <c r="S301" s="149"/>
      <c r="T301" s="149"/>
    </row>
    <row r="302" spans="1:20" s="150" customFormat="1" ht="14.5" hidden="1">
      <c r="A302" s="204" t="s">
        <v>1409</v>
      </c>
      <c r="B302" s="124" t="s">
        <v>595</v>
      </c>
      <c r="C302" s="125" t="s">
        <v>596</v>
      </c>
      <c r="D302" s="126" t="s">
        <v>1348</v>
      </c>
      <c r="E302" s="127" t="s">
        <v>204</v>
      </c>
      <c r="F302" s="128" t="s">
        <v>1151</v>
      </c>
      <c r="G302" s="128"/>
      <c r="H302" s="129">
        <v>1.65</v>
      </c>
      <c r="I302" s="130">
        <v>25</v>
      </c>
      <c r="J302" s="131"/>
      <c r="K302" s="132">
        <f t="shared" si="4"/>
        <v>0</v>
      </c>
      <c r="L302" s="147" t="s">
        <v>1043</v>
      </c>
      <c r="M302" s="134" t="s">
        <v>1357</v>
      </c>
      <c r="N302" s="147" t="s">
        <v>1048</v>
      </c>
      <c r="O302" s="147" t="s">
        <v>1072</v>
      </c>
      <c r="P302" s="148" t="s">
        <v>45</v>
      </c>
      <c r="Q302" s="147" t="s">
        <v>1124</v>
      </c>
      <c r="R302" s="136" t="s">
        <v>4</v>
      </c>
      <c r="S302" s="149"/>
      <c r="T302" s="149"/>
    </row>
    <row r="303" spans="1:20" s="150" customFormat="1" ht="14.5" hidden="1">
      <c r="A303" s="204" t="s">
        <v>1409</v>
      </c>
      <c r="B303" s="140" t="s">
        <v>1318</v>
      </c>
      <c r="C303" s="141" t="s">
        <v>1338</v>
      </c>
      <c r="D303" s="126" t="s">
        <v>1348</v>
      </c>
      <c r="E303" s="142" t="s">
        <v>1339</v>
      </c>
      <c r="F303" s="137" t="s">
        <v>1330</v>
      </c>
      <c r="G303" s="128"/>
      <c r="H303" s="143">
        <v>1.85</v>
      </c>
      <c r="I303" s="144">
        <v>25</v>
      </c>
      <c r="J303" s="131"/>
      <c r="K303" s="132">
        <f t="shared" si="4"/>
        <v>0</v>
      </c>
      <c r="L303" s="157" t="s">
        <v>1043</v>
      </c>
      <c r="M303" s="134" t="s">
        <v>1362</v>
      </c>
      <c r="N303" s="134" t="s">
        <v>1048</v>
      </c>
      <c r="O303" s="157" t="s">
        <v>1065</v>
      </c>
      <c r="P303" s="158" t="s">
        <v>45</v>
      </c>
      <c r="Q303" s="157" t="s">
        <v>1133</v>
      </c>
      <c r="R303" s="136" t="s">
        <v>4</v>
      </c>
      <c r="S303" s="149"/>
      <c r="T303" s="149"/>
    </row>
    <row r="304" spans="1:20" s="150" customFormat="1" ht="14.5" hidden="1">
      <c r="A304" s="204" t="s">
        <v>1409</v>
      </c>
      <c r="B304" s="124" t="s">
        <v>597</v>
      </c>
      <c r="C304" s="125" t="s">
        <v>598</v>
      </c>
      <c r="D304" s="126" t="s">
        <v>1348</v>
      </c>
      <c r="E304" s="127" t="s">
        <v>207</v>
      </c>
      <c r="F304" s="128" t="s">
        <v>1151</v>
      </c>
      <c r="G304" s="128"/>
      <c r="H304" s="129">
        <v>1.93</v>
      </c>
      <c r="I304" s="130">
        <v>25</v>
      </c>
      <c r="J304" s="131"/>
      <c r="K304" s="132">
        <f t="shared" si="4"/>
        <v>0</v>
      </c>
      <c r="L304" s="147" t="s">
        <v>1043</v>
      </c>
      <c r="M304" s="134" t="s">
        <v>1363</v>
      </c>
      <c r="N304" s="147" t="s">
        <v>1055</v>
      </c>
      <c r="O304" s="147" t="s">
        <v>1065</v>
      </c>
      <c r="P304" s="148" t="s">
        <v>45</v>
      </c>
      <c r="Q304" s="147" t="s">
        <v>1124</v>
      </c>
      <c r="R304" s="136" t="s">
        <v>4</v>
      </c>
      <c r="S304" s="149"/>
      <c r="T304" s="149"/>
    </row>
    <row r="305" spans="1:20" s="150" customFormat="1" ht="14.5" hidden="1">
      <c r="A305" s="204" t="s">
        <v>1409</v>
      </c>
      <c r="B305" s="124" t="s">
        <v>599</v>
      </c>
      <c r="C305" s="125" t="s">
        <v>600</v>
      </c>
      <c r="D305" s="126" t="s">
        <v>1348</v>
      </c>
      <c r="E305" s="127" t="s">
        <v>601</v>
      </c>
      <c r="F305" s="128" t="s">
        <v>1151</v>
      </c>
      <c r="G305" s="128"/>
      <c r="H305" s="129">
        <v>2.0499999999999998</v>
      </c>
      <c r="I305" s="130">
        <v>25</v>
      </c>
      <c r="J305" s="131"/>
      <c r="K305" s="132">
        <f t="shared" si="4"/>
        <v>0</v>
      </c>
      <c r="L305" s="147" t="s">
        <v>1042</v>
      </c>
      <c r="M305" s="134"/>
      <c r="N305" s="147" t="s">
        <v>1083</v>
      </c>
      <c r="O305" s="147" t="s">
        <v>1051</v>
      </c>
      <c r="P305" s="148" t="s">
        <v>40</v>
      </c>
      <c r="Q305" s="147" t="s">
        <v>1117</v>
      </c>
      <c r="R305" s="136" t="s">
        <v>4</v>
      </c>
      <c r="S305" s="149"/>
      <c r="T305" s="149"/>
    </row>
    <row r="306" spans="1:20" s="150" customFormat="1" ht="14.5" hidden="1">
      <c r="A306" s="204" t="s">
        <v>1409</v>
      </c>
      <c r="B306" s="124" t="s">
        <v>936</v>
      </c>
      <c r="C306" s="125" t="s">
        <v>603</v>
      </c>
      <c r="D306" s="126" t="s">
        <v>1348</v>
      </c>
      <c r="E306" s="127" t="s">
        <v>210</v>
      </c>
      <c r="F306" s="128" t="s">
        <v>1151</v>
      </c>
      <c r="G306" s="128"/>
      <c r="H306" s="129">
        <v>2.3499999999999996</v>
      </c>
      <c r="I306" s="130">
        <v>25</v>
      </c>
      <c r="J306" s="131"/>
      <c r="K306" s="132">
        <f t="shared" si="4"/>
        <v>0</v>
      </c>
      <c r="L306" s="147" t="s">
        <v>1043</v>
      </c>
      <c r="M306" s="134" t="s">
        <v>1367</v>
      </c>
      <c r="N306" s="147" t="s">
        <v>1061</v>
      </c>
      <c r="O306" s="147" t="s">
        <v>1069</v>
      </c>
      <c r="P306" s="148" t="s">
        <v>1140</v>
      </c>
      <c r="Q306" s="147" t="s">
        <v>1124</v>
      </c>
      <c r="R306" s="136" t="s">
        <v>4</v>
      </c>
      <c r="S306" s="149"/>
      <c r="T306" s="149"/>
    </row>
    <row r="307" spans="1:20" s="150" customFormat="1" ht="14.5" hidden="1">
      <c r="A307" s="204" t="s">
        <v>1409</v>
      </c>
      <c r="B307" s="124" t="s">
        <v>602</v>
      </c>
      <c r="C307" s="125" t="s">
        <v>603</v>
      </c>
      <c r="D307" s="126" t="s">
        <v>1348</v>
      </c>
      <c r="E307" s="127" t="s">
        <v>210</v>
      </c>
      <c r="F307" s="128" t="s">
        <v>1151</v>
      </c>
      <c r="G307" s="128"/>
      <c r="H307" s="129">
        <v>2.3499999999999996</v>
      </c>
      <c r="I307" s="130">
        <v>25</v>
      </c>
      <c r="J307" s="131"/>
      <c r="K307" s="132">
        <f t="shared" si="4"/>
        <v>0</v>
      </c>
      <c r="L307" s="147" t="s">
        <v>1043</v>
      </c>
      <c r="M307" s="134" t="s">
        <v>1367</v>
      </c>
      <c r="N307" s="147" t="s">
        <v>1061</v>
      </c>
      <c r="O307" s="147" t="s">
        <v>1069</v>
      </c>
      <c r="P307" s="148" t="s">
        <v>45</v>
      </c>
      <c r="Q307" s="147" t="s">
        <v>1124</v>
      </c>
      <c r="R307" s="136" t="s">
        <v>4</v>
      </c>
      <c r="S307" s="149"/>
      <c r="T307" s="149"/>
    </row>
    <row r="308" spans="1:20" s="150" customFormat="1" ht="14.5" hidden="1">
      <c r="A308" s="204" t="s">
        <v>1409</v>
      </c>
      <c r="B308" s="124" t="s">
        <v>604</v>
      </c>
      <c r="C308" s="125" t="s">
        <v>605</v>
      </c>
      <c r="D308" s="126" t="s">
        <v>1348</v>
      </c>
      <c r="E308" s="127" t="s">
        <v>606</v>
      </c>
      <c r="F308" s="128" t="s">
        <v>1151</v>
      </c>
      <c r="G308" s="128"/>
      <c r="H308" s="129">
        <v>3.34</v>
      </c>
      <c r="I308" s="130">
        <v>25</v>
      </c>
      <c r="J308" s="131"/>
      <c r="K308" s="132">
        <f t="shared" si="4"/>
        <v>0</v>
      </c>
      <c r="L308" s="147" t="s">
        <v>1042</v>
      </c>
      <c r="M308" s="134" t="s">
        <v>1368</v>
      </c>
      <c r="N308" s="147" t="s">
        <v>1046</v>
      </c>
      <c r="O308" s="147" t="s">
        <v>1063</v>
      </c>
      <c r="P308" s="148" t="s">
        <v>122</v>
      </c>
      <c r="Q308" s="147" t="s">
        <v>1119</v>
      </c>
      <c r="R308" s="136" t="s">
        <v>4</v>
      </c>
      <c r="S308" s="149"/>
      <c r="T308" s="149"/>
    </row>
    <row r="309" spans="1:20" s="150" customFormat="1" ht="14.5" hidden="1">
      <c r="A309" s="204" t="s">
        <v>1409</v>
      </c>
      <c r="B309" s="124" t="s">
        <v>607</v>
      </c>
      <c r="C309" s="125" t="s">
        <v>608</v>
      </c>
      <c r="D309" s="126" t="s">
        <v>1348</v>
      </c>
      <c r="E309" s="127" t="s">
        <v>609</v>
      </c>
      <c r="F309" s="128" t="s">
        <v>1151</v>
      </c>
      <c r="G309" s="128"/>
      <c r="H309" s="129">
        <v>3.34</v>
      </c>
      <c r="I309" s="130">
        <v>25</v>
      </c>
      <c r="J309" s="131"/>
      <c r="K309" s="132">
        <f t="shared" si="4"/>
        <v>0</v>
      </c>
      <c r="L309" s="147" t="s">
        <v>1043</v>
      </c>
      <c r="M309" s="134" t="s">
        <v>1371</v>
      </c>
      <c r="N309" s="147" t="s">
        <v>1048</v>
      </c>
      <c r="O309" s="147" t="s">
        <v>1176</v>
      </c>
      <c r="P309" s="148" t="s">
        <v>1140</v>
      </c>
      <c r="Q309" s="147" t="s">
        <v>1221</v>
      </c>
      <c r="R309" s="136" t="s">
        <v>4</v>
      </c>
      <c r="S309" s="149"/>
      <c r="T309" s="149"/>
    </row>
    <row r="310" spans="1:20" s="2" customFormat="1" ht="14.5">
      <c r="A310" s="204" t="s">
        <v>1411</v>
      </c>
      <c r="B310" s="171" t="s">
        <v>610</v>
      </c>
      <c r="C310" s="172" t="s">
        <v>611</v>
      </c>
      <c r="D310" s="207" t="s">
        <v>1348</v>
      </c>
      <c r="E310" s="182" t="s">
        <v>612</v>
      </c>
      <c r="F310" s="175" t="s">
        <v>1151</v>
      </c>
      <c r="G310" s="175"/>
      <c r="H310" s="176">
        <v>3.34</v>
      </c>
      <c r="I310" s="177">
        <v>25</v>
      </c>
      <c r="J310" s="178"/>
      <c r="K310" s="179">
        <f t="shared" si="4"/>
        <v>0</v>
      </c>
      <c r="L310" s="198" t="s">
        <v>1043</v>
      </c>
      <c r="M310" s="180" t="s">
        <v>1364</v>
      </c>
      <c r="N310" s="180" t="s">
        <v>1048</v>
      </c>
      <c r="O310" s="198" t="s">
        <v>1093</v>
      </c>
      <c r="P310" s="199" t="s">
        <v>45</v>
      </c>
      <c r="Q310" s="198" t="s">
        <v>1128</v>
      </c>
      <c r="R310" s="45" t="s">
        <v>4</v>
      </c>
      <c r="S310" s="1"/>
      <c r="T310" s="1"/>
    </row>
    <row r="311" spans="1:20" s="150" customFormat="1" ht="14.5" hidden="1">
      <c r="A311" s="204" t="s">
        <v>1409</v>
      </c>
      <c r="B311" s="124" t="s">
        <v>613</v>
      </c>
      <c r="C311" s="125" t="s">
        <v>614</v>
      </c>
      <c r="D311" s="126" t="s">
        <v>1348</v>
      </c>
      <c r="E311" s="127" t="s">
        <v>615</v>
      </c>
      <c r="F311" s="128" t="s">
        <v>1151</v>
      </c>
      <c r="G311" s="128"/>
      <c r="H311" s="129">
        <v>1.93</v>
      </c>
      <c r="I311" s="130">
        <v>25</v>
      </c>
      <c r="J311" s="131"/>
      <c r="K311" s="132">
        <f t="shared" si="4"/>
        <v>0</v>
      </c>
      <c r="L311" s="147" t="s">
        <v>1042</v>
      </c>
      <c r="M311" s="134" t="s">
        <v>1365</v>
      </c>
      <c r="N311" s="147" t="s">
        <v>1046</v>
      </c>
      <c r="O311" s="147" t="s">
        <v>1065</v>
      </c>
      <c r="P311" s="148" t="s">
        <v>122</v>
      </c>
      <c r="Q311" s="147" t="s">
        <v>1117</v>
      </c>
      <c r="R311" s="136" t="s">
        <v>4</v>
      </c>
      <c r="S311" s="149"/>
      <c r="T311" s="149"/>
    </row>
    <row r="312" spans="1:20" s="150" customFormat="1" ht="14.5" hidden="1">
      <c r="A312" s="204" t="s">
        <v>1409</v>
      </c>
      <c r="B312" s="124" t="s">
        <v>616</v>
      </c>
      <c r="C312" s="125" t="s">
        <v>617</v>
      </c>
      <c r="D312" s="126" t="s">
        <v>1348</v>
      </c>
      <c r="E312" s="127" t="s">
        <v>213</v>
      </c>
      <c r="F312" s="128" t="s">
        <v>1151</v>
      </c>
      <c r="G312" s="128"/>
      <c r="H312" s="129">
        <v>1.93</v>
      </c>
      <c r="I312" s="130">
        <v>25</v>
      </c>
      <c r="J312" s="131"/>
      <c r="K312" s="132">
        <f t="shared" si="4"/>
        <v>0</v>
      </c>
      <c r="L312" s="147" t="s">
        <v>1043</v>
      </c>
      <c r="M312" s="134" t="s">
        <v>1380</v>
      </c>
      <c r="N312" s="147" t="s">
        <v>1059</v>
      </c>
      <c r="O312" s="147" t="s">
        <v>1053</v>
      </c>
      <c r="P312" s="148" t="s">
        <v>45</v>
      </c>
      <c r="Q312" s="147" t="s">
        <v>1128</v>
      </c>
      <c r="R312" s="136" t="s">
        <v>4</v>
      </c>
      <c r="S312" s="149"/>
      <c r="T312" s="149"/>
    </row>
    <row r="313" spans="1:20" s="150" customFormat="1" ht="14.5" hidden="1">
      <c r="A313" s="204" t="s">
        <v>1409</v>
      </c>
      <c r="B313" s="124" t="s">
        <v>937</v>
      </c>
      <c r="C313" s="125" t="s">
        <v>1025</v>
      </c>
      <c r="D313" s="126" t="s">
        <v>1348</v>
      </c>
      <c r="E313" s="138" t="s">
        <v>220</v>
      </c>
      <c r="F313" s="139" t="s">
        <v>1152</v>
      </c>
      <c r="G313" s="128"/>
      <c r="H313" s="129">
        <v>1.91</v>
      </c>
      <c r="I313" s="130">
        <v>25</v>
      </c>
      <c r="J313" s="131"/>
      <c r="K313" s="132">
        <f t="shared" si="4"/>
        <v>0</v>
      </c>
      <c r="L313" s="147" t="s">
        <v>1042</v>
      </c>
      <c r="M313" s="134" t="s">
        <v>1381</v>
      </c>
      <c r="N313" s="147" t="s">
        <v>1048</v>
      </c>
      <c r="O313" s="147" t="s">
        <v>1090</v>
      </c>
      <c r="P313" s="148" t="s">
        <v>1142</v>
      </c>
      <c r="Q313" s="147" t="s">
        <v>1129</v>
      </c>
      <c r="R313" s="136" t="s">
        <v>4</v>
      </c>
      <c r="S313" s="149"/>
      <c r="T313" s="149"/>
    </row>
    <row r="314" spans="1:20" s="150" customFormat="1" ht="14.5" hidden="1">
      <c r="A314" s="204" t="s">
        <v>1409</v>
      </c>
      <c r="B314" s="124" t="s">
        <v>938</v>
      </c>
      <c r="C314" s="125" t="s">
        <v>619</v>
      </c>
      <c r="D314" s="126" t="s">
        <v>1348</v>
      </c>
      <c r="E314" s="127" t="s">
        <v>220</v>
      </c>
      <c r="F314" s="128" t="s">
        <v>1151</v>
      </c>
      <c r="G314" s="128"/>
      <c r="H314" s="129">
        <v>2</v>
      </c>
      <c r="I314" s="130">
        <v>25</v>
      </c>
      <c r="J314" s="131"/>
      <c r="K314" s="132">
        <f t="shared" si="4"/>
        <v>0</v>
      </c>
      <c r="L314" s="147" t="s">
        <v>1042</v>
      </c>
      <c r="M314" s="134" t="s">
        <v>1381</v>
      </c>
      <c r="N314" s="147">
        <v>200</v>
      </c>
      <c r="O314" s="147" t="s">
        <v>1090</v>
      </c>
      <c r="P314" s="148" t="s">
        <v>122</v>
      </c>
      <c r="Q314" s="147" t="s">
        <v>1129</v>
      </c>
      <c r="R314" s="136" t="s">
        <v>4</v>
      </c>
      <c r="S314" s="149"/>
      <c r="T314" s="149"/>
    </row>
    <row r="315" spans="1:20" s="150" customFormat="1" ht="14.5" hidden="1">
      <c r="A315" s="204" t="s">
        <v>1409</v>
      </c>
      <c r="B315" s="124" t="s">
        <v>618</v>
      </c>
      <c r="C315" s="125" t="s">
        <v>619</v>
      </c>
      <c r="D315" s="126" t="s">
        <v>1348</v>
      </c>
      <c r="E315" s="127" t="s">
        <v>220</v>
      </c>
      <c r="F315" s="128" t="s">
        <v>1151</v>
      </c>
      <c r="G315" s="128"/>
      <c r="H315" s="129">
        <v>2</v>
      </c>
      <c r="I315" s="130">
        <v>25</v>
      </c>
      <c r="J315" s="131"/>
      <c r="K315" s="132">
        <f t="shared" si="4"/>
        <v>0</v>
      </c>
      <c r="L315" s="147" t="s">
        <v>1042</v>
      </c>
      <c r="M315" s="134" t="s">
        <v>1381</v>
      </c>
      <c r="N315" s="147" t="s">
        <v>1048</v>
      </c>
      <c r="O315" s="147" t="s">
        <v>1090</v>
      </c>
      <c r="P315" s="148" t="s">
        <v>122</v>
      </c>
      <c r="Q315" s="147" t="s">
        <v>1129</v>
      </c>
      <c r="R315" s="136" t="s">
        <v>4</v>
      </c>
      <c r="S315" s="149"/>
      <c r="T315" s="149"/>
    </row>
    <row r="316" spans="1:20" s="195" customFormat="1" ht="14.5">
      <c r="A316" s="204">
        <v>5</v>
      </c>
      <c r="B316" s="183" t="s">
        <v>620</v>
      </c>
      <c r="C316" s="184" t="s">
        <v>621</v>
      </c>
      <c r="D316" s="207" t="s">
        <v>1348</v>
      </c>
      <c r="E316" s="185" t="s">
        <v>223</v>
      </c>
      <c r="F316" s="186" t="s">
        <v>1151</v>
      </c>
      <c r="G316" s="186"/>
      <c r="H316" s="187">
        <v>2.0499999999999998</v>
      </c>
      <c r="I316" s="188">
        <v>25</v>
      </c>
      <c r="J316" s="178"/>
      <c r="K316" s="179">
        <f t="shared" si="4"/>
        <v>0</v>
      </c>
      <c r="L316" s="192" t="s">
        <v>1043</v>
      </c>
      <c r="M316" s="180" t="s">
        <v>1382</v>
      </c>
      <c r="N316" s="192" t="s">
        <v>1048</v>
      </c>
      <c r="O316" s="192" t="s">
        <v>1091</v>
      </c>
      <c r="P316" s="193" t="s">
        <v>45</v>
      </c>
      <c r="Q316" s="192" t="s">
        <v>1118</v>
      </c>
      <c r="R316" s="191" t="s">
        <v>4</v>
      </c>
      <c r="S316" s="194"/>
      <c r="T316" s="194"/>
    </row>
    <row r="317" spans="1:20" s="195" customFormat="1" ht="14.5">
      <c r="A317" s="204">
        <v>25</v>
      </c>
      <c r="B317" s="183" t="s">
        <v>1311</v>
      </c>
      <c r="C317" s="184" t="s">
        <v>622</v>
      </c>
      <c r="D317" s="207" t="s">
        <v>1348</v>
      </c>
      <c r="E317" s="185" t="s">
        <v>623</v>
      </c>
      <c r="F317" s="186" t="s">
        <v>1151</v>
      </c>
      <c r="G317" s="186"/>
      <c r="H317" s="187">
        <v>2.0499999999999998</v>
      </c>
      <c r="I317" s="188">
        <v>25</v>
      </c>
      <c r="J317" s="178"/>
      <c r="K317" s="179">
        <f>J317*H317</f>
        <v>0</v>
      </c>
      <c r="L317" s="192" t="s">
        <v>1043</v>
      </c>
      <c r="M317" s="180" t="s">
        <v>1370</v>
      </c>
      <c r="N317" s="192" t="s">
        <v>1055</v>
      </c>
      <c r="O317" s="192" t="s">
        <v>1053</v>
      </c>
      <c r="P317" s="193" t="s">
        <v>45</v>
      </c>
      <c r="Q317" s="192" t="s">
        <v>1121</v>
      </c>
      <c r="R317" s="191" t="s">
        <v>4</v>
      </c>
      <c r="S317" s="194"/>
      <c r="T317" s="194"/>
    </row>
    <row r="318" spans="1:20" s="150" customFormat="1" ht="14.5" hidden="1">
      <c r="A318" s="204" t="s">
        <v>1409</v>
      </c>
      <c r="B318" s="124" t="s">
        <v>939</v>
      </c>
      <c r="C318" s="125" t="s">
        <v>622</v>
      </c>
      <c r="D318" s="126" t="s">
        <v>1348</v>
      </c>
      <c r="E318" s="127" t="s">
        <v>623</v>
      </c>
      <c r="F318" s="128" t="s">
        <v>1151</v>
      </c>
      <c r="G318" s="128"/>
      <c r="H318" s="129">
        <v>2.0499999999999998</v>
      </c>
      <c r="I318" s="130">
        <v>25</v>
      </c>
      <c r="J318" s="131"/>
      <c r="K318" s="132">
        <f t="shared" si="4"/>
        <v>0</v>
      </c>
      <c r="L318" s="147" t="s">
        <v>1043</v>
      </c>
      <c r="M318" s="134" t="s">
        <v>1370</v>
      </c>
      <c r="N318" s="147" t="s">
        <v>1055</v>
      </c>
      <c r="O318" s="147" t="s">
        <v>1053</v>
      </c>
      <c r="P318" s="148" t="s">
        <v>45</v>
      </c>
      <c r="Q318" s="147" t="s">
        <v>1121</v>
      </c>
      <c r="R318" s="136" t="s">
        <v>4</v>
      </c>
      <c r="S318" s="149"/>
      <c r="T318" s="149"/>
    </row>
    <row r="319" spans="1:20" s="150" customFormat="1" ht="14.5" hidden="1">
      <c r="A319" s="204" t="s">
        <v>1409</v>
      </c>
      <c r="B319" s="124" t="s">
        <v>624</v>
      </c>
      <c r="C319" s="125" t="s">
        <v>625</v>
      </c>
      <c r="D319" s="126" t="s">
        <v>1348</v>
      </c>
      <c r="E319" s="127" t="s">
        <v>626</v>
      </c>
      <c r="F319" s="128" t="s">
        <v>1151</v>
      </c>
      <c r="G319" s="128"/>
      <c r="H319" s="129">
        <v>1.85</v>
      </c>
      <c r="I319" s="130">
        <v>25</v>
      </c>
      <c r="J319" s="131"/>
      <c r="K319" s="132">
        <f t="shared" si="4"/>
        <v>0</v>
      </c>
      <c r="L319" s="147" t="s">
        <v>1043</v>
      </c>
      <c r="M319" s="134" t="s">
        <v>1357</v>
      </c>
      <c r="N319" s="147" t="s">
        <v>1046</v>
      </c>
      <c r="O319" s="147" t="s">
        <v>1065</v>
      </c>
      <c r="P319" s="148" t="s">
        <v>45</v>
      </c>
      <c r="Q319" s="147" t="s">
        <v>1121</v>
      </c>
      <c r="R319" s="136" t="s">
        <v>4</v>
      </c>
      <c r="S319" s="149"/>
      <c r="T319" s="149"/>
    </row>
    <row r="320" spans="1:20" s="150" customFormat="1" ht="14.5" hidden="1">
      <c r="A320" s="204" t="s">
        <v>1409</v>
      </c>
      <c r="B320" s="124" t="s">
        <v>627</v>
      </c>
      <c r="C320" s="125" t="s">
        <v>628</v>
      </c>
      <c r="D320" s="126" t="s">
        <v>1348</v>
      </c>
      <c r="E320" s="127" t="s">
        <v>229</v>
      </c>
      <c r="F320" s="128" t="s">
        <v>1151</v>
      </c>
      <c r="G320" s="128"/>
      <c r="H320" s="129">
        <v>3.34</v>
      </c>
      <c r="I320" s="130">
        <v>25</v>
      </c>
      <c r="J320" s="131"/>
      <c r="K320" s="132">
        <f t="shared" si="4"/>
        <v>0</v>
      </c>
      <c r="L320" s="147" t="s">
        <v>1043</v>
      </c>
      <c r="M320" s="134" t="s">
        <v>1377</v>
      </c>
      <c r="N320" s="147" t="s">
        <v>1048</v>
      </c>
      <c r="O320" s="147" t="s">
        <v>1093</v>
      </c>
      <c r="P320" s="148" t="s">
        <v>45</v>
      </c>
      <c r="Q320" s="147" t="s">
        <v>1118</v>
      </c>
      <c r="R320" s="136" t="s">
        <v>4</v>
      </c>
      <c r="S320" s="149"/>
      <c r="T320" s="149"/>
    </row>
    <row r="321" spans="1:20" s="150" customFormat="1" ht="14.5" hidden="1">
      <c r="A321" s="204" t="s">
        <v>1409</v>
      </c>
      <c r="B321" s="124" t="s">
        <v>940</v>
      </c>
      <c r="C321" s="125" t="s">
        <v>1026</v>
      </c>
      <c r="D321" s="137"/>
      <c r="E321" s="138" t="s">
        <v>1241</v>
      </c>
      <c r="F321" s="139" t="s">
        <v>1151</v>
      </c>
      <c r="G321" s="128"/>
      <c r="H321" s="129">
        <v>2.71</v>
      </c>
      <c r="I321" s="130">
        <v>25</v>
      </c>
      <c r="J321" s="131"/>
      <c r="K321" s="132">
        <f t="shared" si="4"/>
        <v>0</v>
      </c>
      <c r="L321" s="147" t="s">
        <v>1043</v>
      </c>
      <c r="M321" s="134" t="s">
        <v>1368</v>
      </c>
      <c r="N321" s="147" t="s">
        <v>1055</v>
      </c>
      <c r="O321" s="147" t="s">
        <v>1090</v>
      </c>
      <c r="P321" s="148" t="s">
        <v>1140</v>
      </c>
      <c r="Q321" s="147" t="s">
        <v>1121</v>
      </c>
      <c r="R321" s="136" t="s">
        <v>4</v>
      </c>
      <c r="S321" s="149"/>
      <c r="T321" s="149"/>
    </row>
    <row r="322" spans="1:20" s="150" customFormat="1" ht="14.5" hidden="1">
      <c r="A322" s="204" t="s">
        <v>1409</v>
      </c>
      <c r="B322" s="124" t="s">
        <v>629</v>
      </c>
      <c r="C322" s="125" t="s">
        <v>630</v>
      </c>
      <c r="D322" s="126" t="s">
        <v>1348</v>
      </c>
      <c r="E322" s="127" t="s">
        <v>631</v>
      </c>
      <c r="F322" s="128" t="s">
        <v>1151</v>
      </c>
      <c r="G322" s="128"/>
      <c r="H322" s="129">
        <v>1.93</v>
      </c>
      <c r="I322" s="130">
        <v>25</v>
      </c>
      <c r="J322" s="131"/>
      <c r="K322" s="132">
        <f t="shared" si="4"/>
        <v>0</v>
      </c>
      <c r="L322" s="147" t="s">
        <v>1042</v>
      </c>
      <c r="M322" s="134" t="s">
        <v>1362</v>
      </c>
      <c r="N322" s="147" t="s">
        <v>1083</v>
      </c>
      <c r="O322" s="147" t="s">
        <v>1082</v>
      </c>
      <c r="P322" s="148" t="s">
        <v>632</v>
      </c>
      <c r="Q322" s="147" t="s">
        <v>1130</v>
      </c>
      <c r="R322" s="136" t="s">
        <v>4</v>
      </c>
      <c r="S322" s="149"/>
      <c r="T322" s="149"/>
    </row>
    <row r="323" spans="1:20" s="150" customFormat="1" ht="14.5" hidden="1">
      <c r="A323" s="204" t="s">
        <v>1409</v>
      </c>
      <c r="B323" s="124" t="s">
        <v>633</v>
      </c>
      <c r="C323" s="125" t="s">
        <v>634</v>
      </c>
      <c r="D323" s="126" t="s">
        <v>1348</v>
      </c>
      <c r="E323" s="127" t="s">
        <v>232</v>
      </c>
      <c r="F323" s="128" t="s">
        <v>1151</v>
      </c>
      <c r="G323" s="128"/>
      <c r="H323" s="129">
        <v>3.34</v>
      </c>
      <c r="I323" s="130">
        <v>25</v>
      </c>
      <c r="J323" s="131"/>
      <c r="K323" s="132">
        <f t="shared" si="4"/>
        <v>0</v>
      </c>
      <c r="L323" s="147" t="s">
        <v>1042</v>
      </c>
      <c r="M323" s="134" t="s">
        <v>1364</v>
      </c>
      <c r="N323" s="147" t="s">
        <v>1055</v>
      </c>
      <c r="O323" s="147" t="s">
        <v>1075</v>
      </c>
      <c r="P323" s="148" t="s">
        <v>40</v>
      </c>
      <c r="Q323" s="147" t="s">
        <v>1119</v>
      </c>
      <c r="R323" s="136" t="s">
        <v>4</v>
      </c>
      <c r="S323" s="149"/>
      <c r="T323" s="149"/>
    </row>
    <row r="324" spans="1:20" s="150" customFormat="1" ht="14.5" hidden="1">
      <c r="A324" s="204" t="s">
        <v>1409</v>
      </c>
      <c r="B324" s="124" t="s">
        <v>635</v>
      </c>
      <c r="C324" s="125" t="s">
        <v>636</v>
      </c>
      <c r="D324" s="126" t="s">
        <v>1348</v>
      </c>
      <c r="E324" s="127" t="s">
        <v>235</v>
      </c>
      <c r="F324" s="128" t="s">
        <v>1151</v>
      </c>
      <c r="G324" s="128"/>
      <c r="H324" s="129">
        <v>3.34</v>
      </c>
      <c r="I324" s="130">
        <v>25</v>
      </c>
      <c r="J324" s="131"/>
      <c r="K324" s="132">
        <f t="shared" si="4"/>
        <v>0</v>
      </c>
      <c r="L324" s="147" t="s">
        <v>1043</v>
      </c>
      <c r="M324" s="134" t="s">
        <v>1383</v>
      </c>
      <c r="N324" s="147" t="s">
        <v>1048</v>
      </c>
      <c r="O324" s="147" t="s">
        <v>1081</v>
      </c>
      <c r="P324" s="148" t="s">
        <v>45</v>
      </c>
      <c r="Q324" s="147" t="s">
        <v>1121</v>
      </c>
      <c r="R324" s="136" t="s">
        <v>4</v>
      </c>
      <c r="S324" s="149"/>
      <c r="T324" s="149"/>
    </row>
    <row r="325" spans="1:20" s="150" customFormat="1" ht="14.5" hidden="1">
      <c r="A325" s="204" t="s">
        <v>1409</v>
      </c>
      <c r="B325" s="124" t="s">
        <v>637</v>
      </c>
      <c r="C325" s="125" t="s">
        <v>638</v>
      </c>
      <c r="D325" s="126" t="s">
        <v>1348</v>
      </c>
      <c r="E325" s="127" t="s">
        <v>639</v>
      </c>
      <c r="F325" s="128" t="s">
        <v>1151</v>
      </c>
      <c r="G325" s="128"/>
      <c r="H325" s="129">
        <v>1.65</v>
      </c>
      <c r="I325" s="130">
        <v>25</v>
      </c>
      <c r="J325" s="131"/>
      <c r="K325" s="132">
        <f t="shared" si="4"/>
        <v>0</v>
      </c>
      <c r="L325" s="147" t="s">
        <v>1043</v>
      </c>
      <c r="M325" s="134" t="s">
        <v>1364</v>
      </c>
      <c r="N325" s="147" t="s">
        <v>1056</v>
      </c>
      <c r="O325" s="147" t="s">
        <v>1094</v>
      </c>
      <c r="P325" s="148" t="s">
        <v>45</v>
      </c>
      <c r="Q325" s="147" t="s">
        <v>1121</v>
      </c>
      <c r="R325" s="136" t="s">
        <v>4</v>
      </c>
      <c r="S325" s="149"/>
      <c r="T325" s="149"/>
    </row>
    <row r="326" spans="1:20" s="150" customFormat="1" ht="14.5" hidden="1">
      <c r="A326" s="204" t="s">
        <v>1409</v>
      </c>
      <c r="B326" s="124" t="s">
        <v>640</v>
      </c>
      <c r="C326" s="125" t="s">
        <v>641</v>
      </c>
      <c r="D326" s="126" t="s">
        <v>1348</v>
      </c>
      <c r="E326" s="127" t="s">
        <v>642</v>
      </c>
      <c r="F326" s="128" t="s">
        <v>1151</v>
      </c>
      <c r="G326" s="128"/>
      <c r="H326" s="129">
        <v>2.6999999999999997</v>
      </c>
      <c r="I326" s="130">
        <v>25</v>
      </c>
      <c r="J326" s="131"/>
      <c r="K326" s="132">
        <f t="shared" si="4"/>
        <v>0</v>
      </c>
      <c r="L326" s="147" t="s">
        <v>1042</v>
      </c>
      <c r="M326" s="134" t="s">
        <v>1398</v>
      </c>
      <c r="N326" s="147" t="s">
        <v>1048</v>
      </c>
      <c r="O326" s="147" t="s">
        <v>1177</v>
      </c>
      <c r="P326" s="148" t="s">
        <v>1140</v>
      </c>
      <c r="Q326" s="147" t="s">
        <v>1117</v>
      </c>
      <c r="R326" s="136" t="s">
        <v>4</v>
      </c>
      <c r="S326" s="149"/>
      <c r="T326" s="149"/>
    </row>
    <row r="327" spans="1:20" s="150" customFormat="1" ht="14.5" hidden="1">
      <c r="A327" s="204" t="s">
        <v>1409</v>
      </c>
      <c r="B327" s="124" t="s">
        <v>1319</v>
      </c>
      <c r="C327" s="125" t="s">
        <v>644</v>
      </c>
      <c r="D327" s="126" t="s">
        <v>1348</v>
      </c>
      <c r="E327" s="127" t="s">
        <v>236</v>
      </c>
      <c r="F327" s="128" t="s">
        <v>1151</v>
      </c>
      <c r="G327" s="128"/>
      <c r="H327" s="129">
        <v>1.65</v>
      </c>
      <c r="I327" s="130">
        <v>25</v>
      </c>
      <c r="J327" s="131"/>
      <c r="K327" s="132">
        <f>J327*H327</f>
        <v>0</v>
      </c>
      <c r="L327" s="147" t="s">
        <v>1042</v>
      </c>
      <c r="M327" s="134" t="s">
        <v>1369</v>
      </c>
      <c r="N327" s="133" t="s">
        <v>1055</v>
      </c>
      <c r="O327" s="147" t="s">
        <v>1178</v>
      </c>
      <c r="P327" s="148" t="s">
        <v>122</v>
      </c>
      <c r="Q327" s="147" t="s">
        <v>1117</v>
      </c>
      <c r="R327" s="136" t="s">
        <v>4</v>
      </c>
      <c r="S327" s="149"/>
      <c r="T327" s="149"/>
    </row>
    <row r="328" spans="1:20" s="150" customFormat="1" ht="14.5" hidden="1">
      <c r="A328" s="204" t="s">
        <v>1409</v>
      </c>
      <c r="B328" s="124" t="s">
        <v>643</v>
      </c>
      <c r="C328" s="125" t="s">
        <v>644</v>
      </c>
      <c r="D328" s="126" t="s">
        <v>1348</v>
      </c>
      <c r="E328" s="127" t="s">
        <v>236</v>
      </c>
      <c r="F328" s="128" t="s">
        <v>1151</v>
      </c>
      <c r="G328" s="128"/>
      <c r="H328" s="129">
        <v>1.65</v>
      </c>
      <c r="I328" s="130">
        <v>25</v>
      </c>
      <c r="J328" s="131"/>
      <c r="K328" s="132">
        <f t="shared" si="4"/>
        <v>0</v>
      </c>
      <c r="L328" s="147" t="s">
        <v>1042</v>
      </c>
      <c r="M328" s="134" t="s">
        <v>1369</v>
      </c>
      <c r="N328" s="147" t="s">
        <v>1055</v>
      </c>
      <c r="O328" s="147" t="s">
        <v>1178</v>
      </c>
      <c r="P328" s="148" t="s">
        <v>122</v>
      </c>
      <c r="Q328" s="147" t="s">
        <v>1117</v>
      </c>
      <c r="R328" s="136" t="s">
        <v>4</v>
      </c>
      <c r="S328" s="149"/>
      <c r="T328" s="149"/>
    </row>
    <row r="329" spans="1:20" s="150" customFormat="1" ht="14.5" hidden="1">
      <c r="A329" s="204" t="s">
        <v>1409</v>
      </c>
      <c r="B329" s="124" t="s">
        <v>941</v>
      </c>
      <c r="C329" s="125" t="s">
        <v>1027</v>
      </c>
      <c r="D329" s="137"/>
      <c r="E329" s="138" t="s">
        <v>1242</v>
      </c>
      <c r="F329" s="139" t="s">
        <v>1151</v>
      </c>
      <c r="G329" s="153" t="s">
        <v>1261</v>
      </c>
      <c r="H329" s="129">
        <v>1.54</v>
      </c>
      <c r="I329" s="130">
        <v>25</v>
      </c>
      <c r="J329" s="131"/>
      <c r="K329" s="132">
        <f t="shared" si="4"/>
        <v>0</v>
      </c>
      <c r="L329" s="151" t="s">
        <v>1045</v>
      </c>
      <c r="M329" s="134" t="s">
        <v>1373</v>
      </c>
      <c r="N329" s="147" t="s">
        <v>1059</v>
      </c>
      <c r="O329" s="147" t="s">
        <v>1153</v>
      </c>
      <c r="P329" s="148" t="s">
        <v>420</v>
      </c>
      <c r="Q329" s="147" t="s">
        <v>1125</v>
      </c>
      <c r="R329" s="136" t="s">
        <v>4</v>
      </c>
      <c r="S329" s="149"/>
      <c r="T329" s="149"/>
    </row>
    <row r="330" spans="1:20" s="150" customFormat="1" ht="14.5" hidden="1">
      <c r="A330" s="204" t="s">
        <v>1409</v>
      </c>
      <c r="B330" s="124" t="s">
        <v>645</v>
      </c>
      <c r="C330" s="125" t="s">
        <v>646</v>
      </c>
      <c r="D330" s="126" t="s">
        <v>1348</v>
      </c>
      <c r="E330" s="127" t="s">
        <v>239</v>
      </c>
      <c r="F330" s="128" t="s">
        <v>1151</v>
      </c>
      <c r="G330" s="128"/>
      <c r="H330" s="129">
        <v>3.34</v>
      </c>
      <c r="I330" s="130">
        <v>25</v>
      </c>
      <c r="J330" s="131"/>
      <c r="K330" s="132">
        <f t="shared" si="4"/>
        <v>0</v>
      </c>
      <c r="L330" s="147" t="s">
        <v>1043</v>
      </c>
      <c r="M330" s="134" t="s">
        <v>1368</v>
      </c>
      <c r="N330" s="147" t="s">
        <v>1048</v>
      </c>
      <c r="O330" s="147" t="s">
        <v>1063</v>
      </c>
      <c r="P330" s="148" t="s">
        <v>45</v>
      </c>
      <c r="Q330" s="147" t="s">
        <v>1121</v>
      </c>
      <c r="R330" s="136" t="s">
        <v>4</v>
      </c>
      <c r="S330" s="149"/>
      <c r="T330" s="149"/>
    </row>
    <row r="331" spans="1:20" s="150" customFormat="1" ht="14.5" hidden="1">
      <c r="A331" s="204" t="s">
        <v>1409</v>
      </c>
      <c r="B331" s="124" t="s">
        <v>942</v>
      </c>
      <c r="C331" s="125" t="s">
        <v>647</v>
      </c>
      <c r="D331" s="126" t="s">
        <v>1348</v>
      </c>
      <c r="E331" s="127" t="s">
        <v>242</v>
      </c>
      <c r="F331" s="128" t="s">
        <v>1151</v>
      </c>
      <c r="G331" s="152" t="s">
        <v>1255</v>
      </c>
      <c r="H331" s="129">
        <v>1.93</v>
      </c>
      <c r="I331" s="130">
        <v>25</v>
      </c>
      <c r="J331" s="131"/>
      <c r="K331" s="132">
        <f t="shared" si="4"/>
        <v>0</v>
      </c>
      <c r="L331" s="147" t="s">
        <v>1042</v>
      </c>
      <c r="M331" s="134" t="s">
        <v>1384</v>
      </c>
      <c r="N331" s="147" t="s">
        <v>1059</v>
      </c>
      <c r="O331" s="147" t="s">
        <v>1086</v>
      </c>
      <c r="P331" s="148" t="s">
        <v>40</v>
      </c>
      <c r="Q331" s="147" t="s">
        <v>1130</v>
      </c>
      <c r="R331" s="136" t="s">
        <v>4</v>
      </c>
      <c r="S331" s="149"/>
      <c r="T331" s="149"/>
    </row>
    <row r="332" spans="1:20" s="150" customFormat="1" ht="14.5" hidden="1">
      <c r="A332" s="204" t="s">
        <v>1409</v>
      </c>
      <c r="B332" s="124" t="s">
        <v>943</v>
      </c>
      <c r="C332" s="125" t="s">
        <v>648</v>
      </c>
      <c r="D332" s="126" t="s">
        <v>1348</v>
      </c>
      <c r="E332" s="127" t="s">
        <v>245</v>
      </c>
      <c r="F332" s="128" t="s">
        <v>1151</v>
      </c>
      <c r="G332" s="128"/>
      <c r="H332" s="129">
        <v>2.2599999999999998</v>
      </c>
      <c r="I332" s="130">
        <v>25</v>
      </c>
      <c r="J332" s="131"/>
      <c r="K332" s="132">
        <f t="shared" si="4"/>
        <v>0</v>
      </c>
      <c r="L332" s="147" t="s">
        <v>1042</v>
      </c>
      <c r="M332" s="134" t="s">
        <v>1357</v>
      </c>
      <c r="N332" s="147" t="s">
        <v>1046</v>
      </c>
      <c r="O332" s="147" t="s">
        <v>1095</v>
      </c>
      <c r="P332" s="148" t="s">
        <v>122</v>
      </c>
      <c r="Q332" s="147" t="s">
        <v>1117</v>
      </c>
      <c r="R332" s="136" t="s">
        <v>4</v>
      </c>
      <c r="S332" s="149"/>
      <c r="T332" s="149"/>
    </row>
    <row r="333" spans="1:20" s="195" customFormat="1" ht="14.5">
      <c r="A333" s="204" t="s">
        <v>1411</v>
      </c>
      <c r="B333" s="183" t="s">
        <v>1300</v>
      </c>
      <c r="C333" s="184" t="s">
        <v>648</v>
      </c>
      <c r="D333" s="207" t="s">
        <v>1348</v>
      </c>
      <c r="E333" s="185" t="s">
        <v>245</v>
      </c>
      <c r="F333" s="186" t="s">
        <v>1151</v>
      </c>
      <c r="G333" s="205"/>
      <c r="H333" s="187">
        <v>2.2599999999999998</v>
      </c>
      <c r="I333" s="188">
        <v>25</v>
      </c>
      <c r="J333" s="178"/>
      <c r="K333" s="179">
        <f>J333*H333</f>
        <v>0</v>
      </c>
      <c r="L333" s="192" t="s">
        <v>1042</v>
      </c>
      <c r="M333" s="180" t="s">
        <v>1357</v>
      </c>
      <c r="N333" s="189" t="s">
        <v>1046</v>
      </c>
      <c r="O333" s="192" t="s">
        <v>1095</v>
      </c>
      <c r="P333" s="193" t="s">
        <v>122</v>
      </c>
      <c r="Q333" s="192" t="s">
        <v>1117</v>
      </c>
      <c r="R333" s="191" t="s">
        <v>4</v>
      </c>
      <c r="S333" s="194"/>
      <c r="T333" s="194"/>
    </row>
    <row r="334" spans="1:20" s="150" customFormat="1" ht="14.5" hidden="1">
      <c r="A334" s="204" t="s">
        <v>1409</v>
      </c>
      <c r="B334" s="124" t="s">
        <v>649</v>
      </c>
      <c r="C334" s="125" t="s">
        <v>650</v>
      </c>
      <c r="D334" s="126" t="s">
        <v>1348</v>
      </c>
      <c r="E334" s="127" t="s">
        <v>251</v>
      </c>
      <c r="F334" s="128" t="s">
        <v>1151</v>
      </c>
      <c r="G334" s="128"/>
      <c r="H334" s="129">
        <v>2.4899999999999998</v>
      </c>
      <c r="I334" s="130">
        <v>25</v>
      </c>
      <c r="J334" s="131"/>
      <c r="K334" s="132">
        <f t="shared" si="4"/>
        <v>0</v>
      </c>
      <c r="L334" s="147" t="s">
        <v>1042</v>
      </c>
      <c r="M334" s="134" t="s">
        <v>1371</v>
      </c>
      <c r="N334" s="147" t="s">
        <v>1055</v>
      </c>
      <c r="O334" s="147" t="s">
        <v>1051</v>
      </c>
      <c r="P334" s="148" t="s">
        <v>100</v>
      </c>
      <c r="Q334" s="147" t="s">
        <v>1130</v>
      </c>
      <c r="R334" s="136" t="s">
        <v>4</v>
      </c>
      <c r="S334" s="149"/>
      <c r="T334" s="149"/>
    </row>
    <row r="335" spans="1:20" s="160" customFormat="1" ht="14.5" hidden="1">
      <c r="A335" s="204" t="s">
        <v>1409</v>
      </c>
      <c r="B335" s="140" t="s">
        <v>1320</v>
      </c>
      <c r="C335" s="141" t="s">
        <v>1340</v>
      </c>
      <c r="D335" s="126" t="s">
        <v>1348</v>
      </c>
      <c r="E335" s="142" t="s">
        <v>1341</v>
      </c>
      <c r="F335" s="137" t="s">
        <v>1330</v>
      </c>
      <c r="G335" s="137"/>
      <c r="H335" s="143">
        <v>4.13</v>
      </c>
      <c r="I335" s="144">
        <v>25</v>
      </c>
      <c r="J335" s="131"/>
      <c r="K335" s="132">
        <f t="shared" si="4"/>
        <v>0</v>
      </c>
      <c r="L335" s="157" t="s">
        <v>1042</v>
      </c>
      <c r="M335" s="134" t="s">
        <v>1362</v>
      </c>
      <c r="N335" s="134" t="s">
        <v>1059</v>
      </c>
      <c r="O335" s="157" t="s">
        <v>1060</v>
      </c>
      <c r="P335" s="158" t="s">
        <v>100</v>
      </c>
      <c r="Q335" s="157" t="s">
        <v>1119</v>
      </c>
      <c r="R335" s="146"/>
      <c r="S335" s="159"/>
      <c r="T335" s="159"/>
    </row>
    <row r="336" spans="1:20" s="150" customFormat="1" ht="14.5" hidden="1">
      <c r="A336" s="204" t="s">
        <v>1409</v>
      </c>
      <c r="B336" s="124" t="s">
        <v>651</v>
      </c>
      <c r="C336" s="125" t="s">
        <v>652</v>
      </c>
      <c r="D336" s="126" t="s">
        <v>1348</v>
      </c>
      <c r="E336" s="127" t="s">
        <v>653</v>
      </c>
      <c r="F336" s="128" t="s">
        <v>1151</v>
      </c>
      <c r="G336" s="128"/>
      <c r="H336" s="129">
        <v>1.85</v>
      </c>
      <c r="I336" s="130">
        <v>25</v>
      </c>
      <c r="J336" s="131"/>
      <c r="K336" s="132">
        <f t="shared" si="4"/>
        <v>0</v>
      </c>
      <c r="L336" s="147" t="s">
        <v>1043</v>
      </c>
      <c r="M336" s="134" t="s">
        <v>1357</v>
      </c>
      <c r="N336" s="147" t="s">
        <v>1046</v>
      </c>
      <c r="O336" s="147" t="s">
        <v>1179</v>
      </c>
      <c r="P336" s="148" t="s">
        <v>45</v>
      </c>
      <c r="Q336" s="147" t="s">
        <v>1134</v>
      </c>
      <c r="R336" s="136" t="s">
        <v>4</v>
      </c>
      <c r="S336" s="149"/>
      <c r="T336" s="149"/>
    </row>
    <row r="337" spans="1:20" s="150" customFormat="1" ht="14.5" hidden="1">
      <c r="A337" s="204" t="s">
        <v>1409</v>
      </c>
      <c r="B337" s="124" t="s">
        <v>944</v>
      </c>
      <c r="C337" s="125" t="s">
        <v>1028</v>
      </c>
      <c r="D337" s="137"/>
      <c r="E337" s="138" t="s">
        <v>1243</v>
      </c>
      <c r="F337" s="139" t="s">
        <v>1151</v>
      </c>
      <c r="G337" s="153" t="s">
        <v>1261</v>
      </c>
      <c r="H337" s="129">
        <v>1.55</v>
      </c>
      <c r="I337" s="130">
        <v>25</v>
      </c>
      <c r="J337" s="131"/>
      <c r="K337" s="132">
        <f t="shared" si="4"/>
        <v>0</v>
      </c>
      <c r="L337" s="151" t="s">
        <v>1045</v>
      </c>
      <c r="M337" s="134" t="s">
        <v>1364</v>
      </c>
      <c r="N337" s="147" t="s">
        <v>1055</v>
      </c>
      <c r="O337" s="147" t="s">
        <v>1054</v>
      </c>
      <c r="P337" s="148" t="s">
        <v>420</v>
      </c>
      <c r="Q337" s="147" t="s">
        <v>1125</v>
      </c>
      <c r="R337" s="136" t="s">
        <v>4</v>
      </c>
      <c r="S337" s="149"/>
      <c r="T337" s="149"/>
    </row>
    <row r="338" spans="1:20" s="150" customFormat="1" ht="14.5" hidden="1">
      <c r="A338" s="204" t="s">
        <v>1409</v>
      </c>
      <c r="B338" s="124" t="s">
        <v>945</v>
      </c>
      <c r="C338" s="125" t="s">
        <v>654</v>
      </c>
      <c r="D338" s="126" t="s">
        <v>1348</v>
      </c>
      <c r="E338" s="127" t="s">
        <v>252</v>
      </c>
      <c r="F338" s="128" t="s">
        <v>1151</v>
      </c>
      <c r="G338" s="128"/>
      <c r="H338" s="129">
        <v>2.6999999999999997</v>
      </c>
      <c r="I338" s="130">
        <v>25</v>
      </c>
      <c r="J338" s="131"/>
      <c r="K338" s="132">
        <f t="shared" si="4"/>
        <v>0</v>
      </c>
      <c r="L338" s="147" t="s">
        <v>1043</v>
      </c>
      <c r="M338" s="134" t="s">
        <v>1364</v>
      </c>
      <c r="N338" s="147" t="s">
        <v>1046</v>
      </c>
      <c r="O338" s="147" t="s">
        <v>1178</v>
      </c>
      <c r="P338" s="148" t="s">
        <v>45</v>
      </c>
      <c r="Q338" s="147" t="s">
        <v>1124</v>
      </c>
      <c r="R338" s="136" t="s">
        <v>4</v>
      </c>
      <c r="S338" s="149"/>
      <c r="T338" s="149"/>
    </row>
    <row r="339" spans="1:20" s="150" customFormat="1" ht="14.5" hidden="1">
      <c r="A339" s="204" t="s">
        <v>1409</v>
      </c>
      <c r="B339" s="124" t="s">
        <v>946</v>
      </c>
      <c r="C339" s="125" t="s">
        <v>1029</v>
      </c>
      <c r="D339" s="137"/>
      <c r="E339" s="138" t="s">
        <v>1244</v>
      </c>
      <c r="F339" s="139" t="s">
        <v>1151</v>
      </c>
      <c r="G339" s="163" t="s">
        <v>1257</v>
      </c>
      <c r="H339" s="129">
        <v>4.13</v>
      </c>
      <c r="I339" s="130">
        <v>25</v>
      </c>
      <c r="J339" s="131"/>
      <c r="K339" s="132">
        <f t="shared" si="4"/>
        <v>0</v>
      </c>
      <c r="L339" s="147" t="s">
        <v>1043</v>
      </c>
      <c r="M339" s="134"/>
      <c r="N339" s="147" t="s">
        <v>1260</v>
      </c>
      <c r="O339" s="147" t="s">
        <v>1063</v>
      </c>
      <c r="P339" s="148" t="s">
        <v>45</v>
      </c>
      <c r="Q339" s="147" t="s">
        <v>1131</v>
      </c>
      <c r="R339" s="136" t="s">
        <v>4</v>
      </c>
      <c r="S339" s="149"/>
      <c r="T339" s="149"/>
    </row>
    <row r="340" spans="1:20" s="150" customFormat="1" ht="14.5" hidden="1">
      <c r="A340" s="204" t="s">
        <v>1409</v>
      </c>
      <c r="B340" s="124" t="s">
        <v>947</v>
      </c>
      <c r="C340" s="125" t="s">
        <v>1030</v>
      </c>
      <c r="D340" s="137"/>
      <c r="E340" s="138" t="s">
        <v>1245</v>
      </c>
      <c r="F340" s="139" t="s">
        <v>1151</v>
      </c>
      <c r="G340" s="128"/>
      <c r="H340" s="129">
        <v>1.54</v>
      </c>
      <c r="I340" s="130">
        <v>25</v>
      </c>
      <c r="J340" s="131"/>
      <c r="K340" s="132">
        <f t="shared" si="4"/>
        <v>0</v>
      </c>
      <c r="L340" s="151"/>
      <c r="M340" s="134"/>
      <c r="N340" s="147" t="e">
        <v>#N/A</v>
      </c>
      <c r="O340" s="147"/>
      <c r="P340" s="148"/>
      <c r="Q340" s="147"/>
      <c r="R340" s="136" t="s">
        <v>4</v>
      </c>
      <c r="S340" s="149"/>
      <c r="T340" s="149"/>
    </row>
    <row r="341" spans="1:20" s="150" customFormat="1" ht="14.5" hidden="1">
      <c r="A341" s="204" t="s">
        <v>1409</v>
      </c>
      <c r="B341" s="124" t="s">
        <v>655</v>
      </c>
      <c r="C341" s="125" t="s">
        <v>656</v>
      </c>
      <c r="D341" s="126" t="s">
        <v>1348</v>
      </c>
      <c r="E341" s="127" t="s">
        <v>255</v>
      </c>
      <c r="F341" s="128" t="s">
        <v>1151</v>
      </c>
      <c r="G341" s="128"/>
      <c r="H341" s="129">
        <v>2.6999999999999997</v>
      </c>
      <c r="I341" s="130">
        <v>25</v>
      </c>
      <c r="J341" s="131"/>
      <c r="K341" s="132">
        <f t="shared" si="4"/>
        <v>0</v>
      </c>
      <c r="L341" s="147" t="s">
        <v>1042</v>
      </c>
      <c r="M341" s="134" t="s">
        <v>1375</v>
      </c>
      <c r="N341" s="147" t="s">
        <v>1059</v>
      </c>
      <c r="O341" s="147" t="s">
        <v>1088</v>
      </c>
      <c r="P341" s="148" t="s">
        <v>1139</v>
      </c>
      <c r="Q341" s="147" t="s">
        <v>1117</v>
      </c>
      <c r="R341" s="136" t="s">
        <v>4</v>
      </c>
      <c r="S341" s="149"/>
      <c r="T341" s="149"/>
    </row>
    <row r="342" spans="1:20" s="150" customFormat="1" ht="14.5" hidden="1">
      <c r="A342" s="204" t="s">
        <v>1409</v>
      </c>
      <c r="B342" s="124" t="s">
        <v>948</v>
      </c>
      <c r="C342" s="125" t="s">
        <v>656</v>
      </c>
      <c r="D342" s="126" t="s">
        <v>1348</v>
      </c>
      <c r="E342" s="127" t="s">
        <v>255</v>
      </c>
      <c r="F342" s="128" t="s">
        <v>1151</v>
      </c>
      <c r="G342" s="128"/>
      <c r="H342" s="129">
        <v>2.6999999999999997</v>
      </c>
      <c r="I342" s="130">
        <v>25</v>
      </c>
      <c r="J342" s="131"/>
      <c r="K342" s="132">
        <f t="shared" si="4"/>
        <v>0</v>
      </c>
      <c r="L342" s="147" t="s">
        <v>1042</v>
      </c>
      <c r="M342" s="134" t="s">
        <v>1375</v>
      </c>
      <c r="N342" s="133" t="s">
        <v>1059</v>
      </c>
      <c r="O342" s="147" t="s">
        <v>1088</v>
      </c>
      <c r="P342" s="148" t="s">
        <v>40</v>
      </c>
      <c r="Q342" s="147" t="s">
        <v>1117</v>
      </c>
      <c r="R342" s="136" t="s">
        <v>4</v>
      </c>
      <c r="S342" s="149"/>
      <c r="T342" s="149"/>
    </row>
    <row r="343" spans="1:20" s="160" customFormat="1" ht="14.5" hidden="1">
      <c r="A343" s="204" t="s">
        <v>1409</v>
      </c>
      <c r="B343" s="140" t="s">
        <v>1277</v>
      </c>
      <c r="C343" s="141" t="s">
        <v>658</v>
      </c>
      <c r="D343" s="126" t="s">
        <v>1348</v>
      </c>
      <c r="E343" s="142" t="s">
        <v>258</v>
      </c>
      <c r="F343" s="137" t="s">
        <v>1151</v>
      </c>
      <c r="G343" s="137"/>
      <c r="H343" s="143">
        <v>1.93</v>
      </c>
      <c r="I343" s="144">
        <v>25</v>
      </c>
      <c r="J343" s="131"/>
      <c r="K343" s="132">
        <f>J343*H343</f>
        <v>0</v>
      </c>
      <c r="L343" s="157" t="s">
        <v>1043</v>
      </c>
      <c r="M343" s="134" t="s">
        <v>1364</v>
      </c>
      <c r="N343" s="134" t="s">
        <v>1046</v>
      </c>
      <c r="O343" s="157" t="s">
        <v>1065</v>
      </c>
      <c r="P343" s="158" t="s">
        <v>45</v>
      </c>
      <c r="Q343" s="157" t="s">
        <v>1124</v>
      </c>
      <c r="R343" s="146" t="s">
        <v>4</v>
      </c>
      <c r="S343" s="159"/>
      <c r="T343" s="159"/>
    </row>
    <row r="344" spans="1:20" s="150" customFormat="1" ht="14.5" hidden="1">
      <c r="A344" s="204" t="s">
        <v>1409</v>
      </c>
      <c r="B344" s="124" t="s">
        <v>657</v>
      </c>
      <c r="C344" s="125" t="s">
        <v>658</v>
      </c>
      <c r="D344" s="126" t="s">
        <v>1348</v>
      </c>
      <c r="E344" s="127" t="s">
        <v>258</v>
      </c>
      <c r="F344" s="128" t="s">
        <v>1151</v>
      </c>
      <c r="G344" s="128"/>
      <c r="H344" s="129">
        <v>1.85</v>
      </c>
      <c r="I344" s="130">
        <v>25</v>
      </c>
      <c r="J344" s="131"/>
      <c r="K344" s="132">
        <f t="shared" si="4"/>
        <v>0</v>
      </c>
      <c r="L344" s="147" t="s">
        <v>1043</v>
      </c>
      <c r="M344" s="134" t="s">
        <v>1364</v>
      </c>
      <c r="N344" s="147" t="s">
        <v>1046</v>
      </c>
      <c r="O344" s="147" t="s">
        <v>1065</v>
      </c>
      <c r="P344" s="148" t="s">
        <v>45</v>
      </c>
      <c r="Q344" s="147" t="s">
        <v>1124</v>
      </c>
      <c r="R344" s="136" t="s">
        <v>4</v>
      </c>
      <c r="S344" s="149"/>
      <c r="T344" s="149"/>
    </row>
    <row r="345" spans="1:20" s="150" customFormat="1" ht="14.5" hidden="1">
      <c r="A345" s="204" t="s">
        <v>1409</v>
      </c>
      <c r="B345" s="124" t="s">
        <v>949</v>
      </c>
      <c r="C345" s="125" t="s">
        <v>659</v>
      </c>
      <c r="D345" s="126" t="s">
        <v>1348</v>
      </c>
      <c r="E345" s="127" t="s">
        <v>259</v>
      </c>
      <c r="F345" s="128" t="s">
        <v>1151</v>
      </c>
      <c r="G345" s="128"/>
      <c r="H345" s="129">
        <v>1.93</v>
      </c>
      <c r="I345" s="130">
        <v>25</v>
      </c>
      <c r="J345" s="131"/>
      <c r="K345" s="132">
        <f t="shared" si="4"/>
        <v>0</v>
      </c>
      <c r="L345" s="147" t="s">
        <v>1042</v>
      </c>
      <c r="M345" s="134" t="s">
        <v>1364</v>
      </c>
      <c r="N345" s="147" t="s">
        <v>1048</v>
      </c>
      <c r="O345" s="147" t="s">
        <v>1057</v>
      </c>
      <c r="P345" s="148" t="s">
        <v>122</v>
      </c>
      <c r="Q345" s="147" t="s">
        <v>1130</v>
      </c>
      <c r="R345" s="136" t="s">
        <v>4</v>
      </c>
      <c r="S345" s="149"/>
      <c r="T345" s="149"/>
    </row>
    <row r="346" spans="1:20" s="150" customFormat="1" ht="14.5" hidden="1">
      <c r="A346" s="204" t="s">
        <v>1409</v>
      </c>
      <c r="B346" s="124" t="s">
        <v>950</v>
      </c>
      <c r="C346" s="125" t="s">
        <v>661</v>
      </c>
      <c r="D346" s="126" t="s">
        <v>1348</v>
      </c>
      <c r="E346" s="127" t="s">
        <v>662</v>
      </c>
      <c r="F346" s="128" t="s">
        <v>1151</v>
      </c>
      <c r="G346" s="128"/>
      <c r="H346" s="129">
        <v>1.93</v>
      </c>
      <c r="I346" s="130">
        <v>25</v>
      </c>
      <c r="J346" s="131"/>
      <c r="K346" s="132">
        <f t="shared" si="4"/>
        <v>0</v>
      </c>
      <c r="L346" s="147" t="s">
        <v>1042</v>
      </c>
      <c r="M346" s="134" t="s">
        <v>1365</v>
      </c>
      <c r="N346" s="147" t="s">
        <v>1046</v>
      </c>
      <c r="O346" s="147" t="s">
        <v>1063</v>
      </c>
      <c r="P346" s="148" t="s">
        <v>1142</v>
      </c>
      <c r="Q346" s="147" t="s">
        <v>1119</v>
      </c>
      <c r="R346" s="136" t="s">
        <v>4</v>
      </c>
      <c r="S346" s="149"/>
      <c r="T346" s="149"/>
    </row>
    <row r="347" spans="1:20" s="195" customFormat="1" ht="14.5">
      <c r="A347" s="204">
        <v>5</v>
      </c>
      <c r="B347" s="183" t="s">
        <v>660</v>
      </c>
      <c r="C347" s="184" t="s">
        <v>661</v>
      </c>
      <c r="D347" s="207" t="s">
        <v>1348</v>
      </c>
      <c r="E347" s="185" t="s">
        <v>662</v>
      </c>
      <c r="F347" s="186" t="s">
        <v>1151</v>
      </c>
      <c r="G347" s="186"/>
      <c r="H347" s="187">
        <v>1.93</v>
      </c>
      <c r="I347" s="188">
        <v>25</v>
      </c>
      <c r="J347" s="178"/>
      <c r="K347" s="179">
        <f t="shared" si="4"/>
        <v>0</v>
      </c>
      <c r="L347" s="192" t="s">
        <v>1042</v>
      </c>
      <c r="M347" s="180" t="s">
        <v>1365</v>
      </c>
      <c r="N347" s="192" t="s">
        <v>1046</v>
      </c>
      <c r="O347" s="192" t="s">
        <v>1063</v>
      </c>
      <c r="P347" s="193" t="s">
        <v>122</v>
      </c>
      <c r="Q347" s="192" t="s">
        <v>1119</v>
      </c>
      <c r="R347" s="191" t="s">
        <v>4</v>
      </c>
      <c r="S347" s="194"/>
      <c r="T347" s="194"/>
    </row>
    <row r="348" spans="1:20" s="150" customFormat="1" ht="14.5" hidden="1">
      <c r="A348" s="204" t="s">
        <v>1409</v>
      </c>
      <c r="B348" s="124" t="s">
        <v>663</v>
      </c>
      <c r="C348" s="125" t="s">
        <v>664</v>
      </c>
      <c r="D348" s="126" t="s">
        <v>1348</v>
      </c>
      <c r="E348" s="127" t="s">
        <v>665</v>
      </c>
      <c r="F348" s="128" t="s">
        <v>1151</v>
      </c>
      <c r="G348" s="128"/>
      <c r="H348" s="129">
        <v>1.93</v>
      </c>
      <c r="I348" s="130">
        <v>25</v>
      </c>
      <c r="J348" s="131"/>
      <c r="K348" s="132">
        <f t="shared" si="4"/>
        <v>0</v>
      </c>
      <c r="L348" s="147" t="s">
        <v>1043</v>
      </c>
      <c r="M348" s="134" t="s">
        <v>1374</v>
      </c>
      <c r="N348" s="147" t="s">
        <v>1055</v>
      </c>
      <c r="O348" s="147" t="s">
        <v>1180</v>
      </c>
      <c r="P348" s="148" t="s">
        <v>45</v>
      </c>
      <c r="Q348" s="147" t="s">
        <v>1124</v>
      </c>
      <c r="R348" s="136" t="s">
        <v>4</v>
      </c>
      <c r="S348" s="149"/>
      <c r="T348" s="149"/>
    </row>
    <row r="349" spans="1:20" s="150" customFormat="1" ht="14.5" hidden="1">
      <c r="A349" s="204" t="s">
        <v>1409</v>
      </c>
      <c r="B349" s="124" t="s">
        <v>1321</v>
      </c>
      <c r="C349" s="125" t="s">
        <v>666</v>
      </c>
      <c r="D349" s="126" t="s">
        <v>1348</v>
      </c>
      <c r="E349" s="127" t="s">
        <v>268</v>
      </c>
      <c r="F349" s="128" t="s">
        <v>1151</v>
      </c>
      <c r="G349" s="128"/>
      <c r="H349" s="129">
        <v>2.6999999999999997</v>
      </c>
      <c r="I349" s="130">
        <v>25</v>
      </c>
      <c r="J349" s="131"/>
      <c r="K349" s="132">
        <f>J349*H349</f>
        <v>0</v>
      </c>
      <c r="L349" s="147" t="s">
        <v>1043</v>
      </c>
      <c r="M349" s="134" t="s">
        <v>1375</v>
      </c>
      <c r="N349" s="147" t="s">
        <v>1059</v>
      </c>
      <c r="O349" s="147" t="s">
        <v>1065</v>
      </c>
      <c r="P349" s="148" t="s">
        <v>1140</v>
      </c>
      <c r="Q349" s="147" t="s">
        <v>1128</v>
      </c>
      <c r="R349" s="136" t="s">
        <v>4</v>
      </c>
      <c r="S349" s="149"/>
      <c r="T349" s="149"/>
    </row>
    <row r="350" spans="1:20" s="150" customFormat="1" ht="14.5" hidden="1">
      <c r="A350" s="204" t="s">
        <v>1409</v>
      </c>
      <c r="B350" s="124" t="s">
        <v>951</v>
      </c>
      <c r="C350" s="125" t="s">
        <v>666</v>
      </c>
      <c r="D350" s="126" t="s">
        <v>1348</v>
      </c>
      <c r="E350" s="127" t="s">
        <v>268</v>
      </c>
      <c r="F350" s="128" t="s">
        <v>1151</v>
      </c>
      <c r="G350" s="128"/>
      <c r="H350" s="129">
        <v>2.6999999999999997</v>
      </c>
      <c r="I350" s="130">
        <v>25</v>
      </c>
      <c r="J350" s="131"/>
      <c r="K350" s="132">
        <f t="shared" si="4"/>
        <v>0</v>
      </c>
      <c r="L350" s="147" t="s">
        <v>1043</v>
      </c>
      <c r="M350" s="134" t="s">
        <v>1375</v>
      </c>
      <c r="N350" s="147" t="s">
        <v>1059</v>
      </c>
      <c r="O350" s="147" t="s">
        <v>1065</v>
      </c>
      <c r="P350" s="148" t="s">
        <v>1140</v>
      </c>
      <c r="Q350" s="147" t="s">
        <v>1128</v>
      </c>
      <c r="R350" s="136" t="s">
        <v>4</v>
      </c>
      <c r="S350" s="149"/>
      <c r="T350" s="149"/>
    </row>
    <row r="351" spans="1:20" s="150" customFormat="1" ht="14.5" hidden="1">
      <c r="A351" s="204" t="s">
        <v>1409</v>
      </c>
      <c r="B351" s="124" t="s">
        <v>1322</v>
      </c>
      <c r="C351" s="125" t="s">
        <v>1342</v>
      </c>
      <c r="D351" s="137"/>
      <c r="E351" s="127" t="s">
        <v>1343</v>
      </c>
      <c r="F351" s="128" t="s">
        <v>1151</v>
      </c>
      <c r="G351" s="128"/>
      <c r="H351" s="129">
        <v>2.4900000000000002</v>
      </c>
      <c r="I351" s="130">
        <v>25</v>
      </c>
      <c r="J351" s="131"/>
      <c r="K351" s="132">
        <f>J351*H351</f>
        <v>0</v>
      </c>
      <c r="L351" s="147"/>
      <c r="M351" s="134" t="s">
        <v>1375</v>
      </c>
      <c r="N351" s="147"/>
      <c r="O351" s="147"/>
      <c r="P351" s="148"/>
      <c r="Q351" s="147"/>
      <c r="R351" s="136" t="s">
        <v>4</v>
      </c>
      <c r="S351" s="149"/>
      <c r="T351" s="149"/>
    </row>
    <row r="352" spans="1:20" s="150" customFormat="1" ht="14.5" hidden="1">
      <c r="A352" s="204" t="s">
        <v>1409</v>
      </c>
      <c r="B352" s="124" t="s">
        <v>667</v>
      </c>
      <c r="C352" s="125" t="s">
        <v>668</v>
      </c>
      <c r="D352" s="126" t="s">
        <v>1348</v>
      </c>
      <c r="E352" s="127" t="s">
        <v>269</v>
      </c>
      <c r="F352" s="128" t="s">
        <v>1151</v>
      </c>
      <c r="G352" s="128"/>
      <c r="H352" s="129">
        <v>2.2599999999999998</v>
      </c>
      <c r="I352" s="130">
        <v>25</v>
      </c>
      <c r="J352" s="131"/>
      <c r="K352" s="132">
        <f t="shared" si="4"/>
        <v>0</v>
      </c>
      <c r="L352" s="147" t="s">
        <v>1043</v>
      </c>
      <c r="M352" s="134" t="s">
        <v>1367</v>
      </c>
      <c r="N352" s="147" t="s">
        <v>1046</v>
      </c>
      <c r="O352" s="147" t="s">
        <v>1098</v>
      </c>
      <c r="P352" s="148" t="s">
        <v>1140</v>
      </c>
      <c r="Q352" s="147" t="s">
        <v>1124</v>
      </c>
      <c r="R352" s="136" t="s">
        <v>4</v>
      </c>
      <c r="S352" s="149"/>
      <c r="T352" s="149"/>
    </row>
    <row r="353" spans="1:20" s="150" customFormat="1" ht="14.5" hidden="1">
      <c r="A353" s="204" t="s">
        <v>1409</v>
      </c>
      <c r="B353" s="124" t="s">
        <v>952</v>
      </c>
      <c r="C353" s="125" t="s">
        <v>1031</v>
      </c>
      <c r="D353" s="137"/>
      <c r="E353" s="138" t="s">
        <v>1246</v>
      </c>
      <c r="F353" s="139" t="s">
        <v>1151</v>
      </c>
      <c r="G353" s="163" t="s">
        <v>1257</v>
      </c>
      <c r="H353" s="129">
        <v>4.13</v>
      </c>
      <c r="I353" s="130">
        <v>25</v>
      </c>
      <c r="J353" s="131"/>
      <c r="K353" s="132">
        <f t="shared" si="4"/>
        <v>0</v>
      </c>
      <c r="L353" s="147" t="s">
        <v>1043</v>
      </c>
      <c r="M353" s="134" t="s">
        <v>1374</v>
      </c>
      <c r="N353" s="147" t="s">
        <v>1181</v>
      </c>
      <c r="O353" s="147" t="s">
        <v>1069</v>
      </c>
      <c r="P353" s="148" t="s">
        <v>45</v>
      </c>
      <c r="Q353" s="147" t="s">
        <v>1118</v>
      </c>
      <c r="R353" s="136" t="s">
        <v>4</v>
      </c>
      <c r="S353" s="149"/>
      <c r="T353" s="149"/>
    </row>
    <row r="354" spans="1:20" s="150" customFormat="1" ht="14.5" hidden="1">
      <c r="A354" s="204" t="s">
        <v>1409</v>
      </c>
      <c r="B354" s="124" t="s">
        <v>953</v>
      </c>
      <c r="C354" s="125" t="s">
        <v>669</v>
      </c>
      <c r="D354" s="126" t="s">
        <v>1348</v>
      </c>
      <c r="E354" s="127" t="s">
        <v>272</v>
      </c>
      <c r="F354" s="128" t="s">
        <v>1151</v>
      </c>
      <c r="G354" s="128"/>
      <c r="H354" s="129">
        <v>2.2599999999999998</v>
      </c>
      <c r="I354" s="130">
        <v>25</v>
      </c>
      <c r="J354" s="131"/>
      <c r="K354" s="132">
        <f t="shared" si="4"/>
        <v>0</v>
      </c>
      <c r="L354" s="147" t="s">
        <v>1042</v>
      </c>
      <c r="M354" s="134" t="s">
        <v>1365</v>
      </c>
      <c r="N354" s="147" t="s">
        <v>1055</v>
      </c>
      <c r="O354" s="147" t="s">
        <v>1182</v>
      </c>
      <c r="P354" s="148" t="s">
        <v>122</v>
      </c>
      <c r="Q354" s="147" t="s">
        <v>1117</v>
      </c>
      <c r="R354" s="136" t="s">
        <v>4</v>
      </c>
      <c r="S354" s="149"/>
      <c r="T354" s="149"/>
    </row>
    <row r="355" spans="1:20" s="2" customFormat="1" ht="14.5">
      <c r="A355" s="204" t="s">
        <v>1411</v>
      </c>
      <c r="B355" s="171" t="s">
        <v>1301</v>
      </c>
      <c r="C355" s="172" t="s">
        <v>669</v>
      </c>
      <c r="D355" s="207" t="s">
        <v>1348</v>
      </c>
      <c r="E355" s="182" t="s">
        <v>272</v>
      </c>
      <c r="F355" s="175" t="s">
        <v>1151</v>
      </c>
      <c r="G355" s="205"/>
      <c r="H355" s="176">
        <v>2.2599999999999998</v>
      </c>
      <c r="I355" s="177">
        <v>25</v>
      </c>
      <c r="J355" s="178"/>
      <c r="K355" s="179">
        <f>J355*H355</f>
        <v>0</v>
      </c>
      <c r="L355" s="198" t="s">
        <v>1042</v>
      </c>
      <c r="M355" s="180" t="s">
        <v>1365</v>
      </c>
      <c r="N355" s="180" t="s">
        <v>1055</v>
      </c>
      <c r="O355" s="198" t="s">
        <v>1182</v>
      </c>
      <c r="P355" s="199" t="s">
        <v>122</v>
      </c>
      <c r="Q355" s="198" t="s">
        <v>1117</v>
      </c>
      <c r="R355" s="45" t="s">
        <v>4</v>
      </c>
      <c r="S355" s="1"/>
      <c r="T355" s="1"/>
    </row>
    <row r="356" spans="1:20" s="195" customFormat="1" ht="14.5">
      <c r="A356" s="204" t="s">
        <v>1411</v>
      </c>
      <c r="B356" s="183" t="s">
        <v>1312</v>
      </c>
      <c r="C356" s="184" t="s">
        <v>671</v>
      </c>
      <c r="D356" s="207" t="s">
        <v>1348</v>
      </c>
      <c r="E356" s="185" t="s">
        <v>273</v>
      </c>
      <c r="F356" s="186" t="s">
        <v>1151</v>
      </c>
      <c r="G356" s="186"/>
      <c r="H356" s="187">
        <v>2.4900000000000002</v>
      </c>
      <c r="I356" s="188">
        <v>25</v>
      </c>
      <c r="J356" s="178"/>
      <c r="K356" s="179">
        <f>J356*H356</f>
        <v>0</v>
      </c>
      <c r="L356" s="192" t="s">
        <v>1042</v>
      </c>
      <c r="M356" s="180" t="s">
        <v>1374</v>
      </c>
      <c r="N356" s="189">
        <v>200</v>
      </c>
      <c r="O356" s="192" t="s">
        <v>1183</v>
      </c>
      <c r="P356" s="193" t="s">
        <v>147</v>
      </c>
      <c r="Q356" s="192" t="s">
        <v>1119</v>
      </c>
      <c r="R356" s="191" t="s">
        <v>4</v>
      </c>
      <c r="S356" s="194"/>
      <c r="T356" s="194"/>
    </row>
    <row r="357" spans="1:20" s="150" customFormat="1" ht="14.5" hidden="1">
      <c r="A357" s="204" t="s">
        <v>1409</v>
      </c>
      <c r="B357" s="124" t="s">
        <v>670</v>
      </c>
      <c r="C357" s="125" t="s">
        <v>671</v>
      </c>
      <c r="D357" s="126" t="s">
        <v>1348</v>
      </c>
      <c r="E357" s="127" t="s">
        <v>273</v>
      </c>
      <c r="F357" s="128" t="s">
        <v>1151</v>
      </c>
      <c r="G357" s="128"/>
      <c r="H357" s="129">
        <v>2.0499999999999998</v>
      </c>
      <c r="I357" s="130">
        <v>25</v>
      </c>
      <c r="J357" s="131"/>
      <c r="K357" s="132">
        <f t="shared" si="4"/>
        <v>0</v>
      </c>
      <c r="L357" s="147" t="s">
        <v>1042</v>
      </c>
      <c r="M357" s="134"/>
      <c r="N357" s="147">
        <v>200</v>
      </c>
      <c r="O357" s="147" t="s">
        <v>1183</v>
      </c>
      <c r="P357" s="148" t="s">
        <v>147</v>
      </c>
      <c r="Q357" s="147" t="s">
        <v>1119</v>
      </c>
      <c r="R357" s="136" t="s">
        <v>4</v>
      </c>
      <c r="S357" s="149"/>
      <c r="T357" s="149"/>
    </row>
    <row r="358" spans="1:20" s="150" customFormat="1" ht="14.5" hidden="1">
      <c r="A358" s="204" t="s">
        <v>1409</v>
      </c>
      <c r="B358" s="124" t="s">
        <v>672</v>
      </c>
      <c r="C358" s="125" t="s">
        <v>673</v>
      </c>
      <c r="D358" s="126" t="s">
        <v>1348</v>
      </c>
      <c r="E358" s="127" t="s">
        <v>274</v>
      </c>
      <c r="F358" s="128" t="s">
        <v>1151</v>
      </c>
      <c r="G358" s="128"/>
      <c r="H358" s="129">
        <v>3.34</v>
      </c>
      <c r="I358" s="130">
        <v>25</v>
      </c>
      <c r="J358" s="131"/>
      <c r="K358" s="132">
        <f t="shared" si="4"/>
        <v>0</v>
      </c>
      <c r="L358" s="147" t="s">
        <v>1042</v>
      </c>
      <c r="M358" s="134" t="s">
        <v>1375</v>
      </c>
      <c r="N358" s="147" t="s">
        <v>1048</v>
      </c>
      <c r="O358" s="147" t="s">
        <v>1074</v>
      </c>
      <c r="P358" s="148" t="s">
        <v>40</v>
      </c>
      <c r="Q358" s="147" t="s">
        <v>1123</v>
      </c>
      <c r="R358" s="136" t="s">
        <v>4</v>
      </c>
      <c r="S358" s="149"/>
      <c r="T358" s="149"/>
    </row>
    <row r="359" spans="1:20" s="150" customFormat="1" ht="14.5" hidden="1">
      <c r="A359" s="204" t="s">
        <v>1409</v>
      </c>
      <c r="B359" s="124" t="s">
        <v>954</v>
      </c>
      <c r="C359" s="125" t="s">
        <v>1032</v>
      </c>
      <c r="D359" s="137"/>
      <c r="E359" s="138" t="s">
        <v>1247</v>
      </c>
      <c r="F359" s="139" t="s">
        <v>1151</v>
      </c>
      <c r="G359" s="128"/>
      <c r="H359" s="129">
        <v>2.09</v>
      </c>
      <c r="I359" s="130">
        <v>25</v>
      </c>
      <c r="J359" s="131"/>
      <c r="K359" s="132">
        <f t="shared" si="4"/>
        <v>0</v>
      </c>
      <c r="L359" s="147" t="s">
        <v>1042</v>
      </c>
      <c r="M359" s="134"/>
      <c r="N359" s="147" t="s">
        <v>1184</v>
      </c>
      <c r="O359" s="147" t="s">
        <v>1185</v>
      </c>
      <c r="P359" s="148" t="s">
        <v>147</v>
      </c>
      <c r="Q359" s="147" t="s">
        <v>1119</v>
      </c>
      <c r="R359" s="136" t="s">
        <v>4</v>
      </c>
      <c r="S359" s="149"/>
      <c r="T359" s="149"/>
    </row>
    <row r="360" spans="1:20" s="150" customFormat="1" ht="14.5" hidden="1">
      <c r="A360" s="204" t="s">
        <v>1409</v>
      </c>
      <c r="B360" s="124" t="s">
        <v>1278</v>
      </c>
      <c r="C360" s="125" t="s">
        <v>675</v>
      </c>
      <c r="D360" s="126" t="s">
        <v>1348</v>
      </c>
      <c r="E360" s="127" t="s">
        <v>277</v>
      </c>
      <c r="F360" s="128" t="s">
        <v>1151</v>
      </c>
      <c r="G360" s="128"/>
      <c r="H360" s="129">
        <v>1.81</v>
      </c>
      <c r="I360" s="130">
        <v>25</v>
      </c>
      <c r="J360" s="131"/>
      <c r="K360" s="132">
        <f>J360*H360</f>
        <v>0</v>
      </c>
      <c r="L360" s="147" t="s">
        <v>1042</v>
      </c>
      <c r="M360" s="134" t="s">
        <v>1381</v>
      </c>
      <c r="N360" s="147" t="s">
        <v>1059</v>
      </c>
      <c r="O360" s="147" t="s">
        <v>1186</v>
      </c>
      <c r="P360" s="148" t="s">
        <v>1142</v>
      </c>
      <c r="Q360" s="147" t="s">
        <v>1117</v>
      </c>
      <c r="R360" s="136" t="s">
        <v>4</v>
      </c>
      <c r="S360" s="149"/>
      <c r="T360" s="149"/>
    </row>
    <row r="361" spans="1:20" s="150" customFormat="1" ht="14.5" hidden="1">
      <c r="A361" s="204" t="s">
        <v>1409</v>
      </c>
      <c r="B361" s="124" t="s">
        <v>955</v>
      </c>
      <c r="C361" s="125" t="s">
        <v>675</v>
      </c>
      <c r="D361" s="126" t="s">
        <v>1348</v>
      </c>
      <c r="E361" s="127" t="s">
        <v>277</v>
      </c>
      <c r="F361" s="128" t="s">
        <v>1151</v>
      </c>
      <c r="G361" s="128"/>
      <c r="H361" s="129">
        <v>1.81</v>
      </c>
      <c r="I361" s="130">
        <v>25</v>
      </c>
      <c r="J361" s="131"/>
      <c r="K361" s="132">
        <f t="shared" si="4"/>
        <v>0</v>
      </c>
      <c r="L361" s="147" t="s">
        <v>1042</v>
      </c>
      <c r="M361" s="134" t="s">
        <v>1381</v>
      </c>
      <c r="N361" s="147" t="s">
        <v>1059</v>
      </c>
      <c r="O361" s="147" t="s">
        <v>1186</v>
      </c>
      <c r="P361" s="148" t="s">
        <v>1142</v>
      </c>
      <c r="Q361" s="147" t="s">
        <v>1117</v>
      </c>
      <c r="R361" s="136" t="s">
        <v>4</v>
      </c>
      <c r="S361" s="149"/>
      <c r="T361" s="149"/>
    </row>
    <row r="362" spans="1:20" s="150" customFormat="1" ht="14.5" hidden="1">
      <c r="A362" s="204" t="s">
        <v>1409</v>
      </c>
      <c r="B362" s="124" t="s">
        <v>674</v>
      </c>
      <c r="C362" s="125" t="s">
        <v>675</v>
      </c>
      <c r="D362" s="126" t="s">
        <v>1348</v>
      </c>
      <c r="E362" s="127" t="s">
        <v>277</v>
      </c>
      <c r="F362" s="128" t="s">
        <v>1151</v>
      </c>
      <c r="G362" s="128"/>
      <c r="H362" s="129">
        <v>1.81</v>
      </c>
      <c r="I362" s="130">
        <v>25</v>
      </c>
      <c r="J362" s="131"/>
      <c r="K362" s="132">
        <f t="shared" si="4"/>
        <v>0</v>
      </c>
      <c r="L362" s="147" t="s">
        <v>1042</v>
      </c>
      <c r="M362" s="134" t="s">
        <v>1381</v>
      </c>
      <c r="N362" s="147">
        <v>400</v>
      </c>
      <c r="O362" s="147" t="s">
        <v>1186</v>
      </c>
      <c r="P362" s="148" t="s">
        <v>122</v>
      </c>
      <c r="Q362" s="147" t="s">
        <v>1117</v>
      </c>
      <c r="R362" s="136" t="s">
        <v>4</v>
      </c>
      <c r="S362" s="149"/>
      <c r="T362" s="149"/>
    </row>
    <row r="363" spans="1:20" s="2" customFormat="1" ht="14.5">
      <c r="A363" s="204" t="s">
        <v>1411</v>
      </c>
      <c r="B363" s="171" t="s">
        <v>956</v>
      </c>
      <c r="C363" s="172" t="s">
        <v>676</v>
      </c>
      <c r="D363" s="207" t="s">
        <v>1348</v>
      </c>
      <c r="E363" s="182" t="s">
        <v>677</v>
      </c>
      <c r="F363" s="175" t="s">
        <v>1151</v>
      </c>
      <c r="G363" s="196" t="s">
        <v>1255</v>
      </c>
      <c r="H363" s="176">
        <v>1.93</v>
      </c>
      <c r="I363" s="177">
        <v>25</v>
      </c>
      <c r="J363" s="178"/>
      <c r="K363" s="179">
        <f t="shared" si="4"/>
        <v>0</v>
      </c>
      <c r="L363" s="198" t="s">
        <v>1042</v>
      </c>
      <c r="M363" s="180" t="s">
        <v>1375</v>
      </c>
      <c r="N363" s="180">
        <v>450</v>
      </c>
      <c r="O363" s="198" t="s">
        <v>1187</v>
      </c>
      <c r="P363" s="199" t="s">
        <v>40</v>
      </c>
      <c r="Q363" s="198" t="s">
        <v>1117</v>
      </c>
      <c r="R363" s="45" t="s">
        <v>4</v>
      </c>
      <c r="S363" s="1"/>
      <c r="T363" s="1"/>
    </row>
    <row r="364" spans="1:20" s="150" customFormat="1" ht="14.5" hidden="1">
      <c r="A364" s="204" t="s">
        <v>1409</v>
      </c>
      <c r="B364" s="124" t="s">
        <v>957</v>
      </c>
      <c r="C364" s="125" t="s">
        <v>1033</v>
      </c>
      <c r="D364" s="137"/>
      <c r="E364" s="138" t="s">
        <v>1248</v>
      </c>
      <c r="F364" s="139" t="s">
        <v>1151</v>
      </c>
      <c r="G364" s="153" t="s">
        <v>1261</v>
      </c>
      <c r="H364" s="129">
        <v>1.55</v>
      </c>
      <c r="I364" s="130">
        <v>25</v>
      </c>
      <c r="J364" s="131"/>
      <c r="K364" s="132">
        <f t="shared" si="4"/>
        <v>0</v>
      </c>
      <c r="L364" s="151" t="s">
        <v>1045</v>
      </c>
      <c r="M364" s="134"/>
      <c r="N364" s="147">
        <v>400</v>
      </c>
      <c r="O364" s="147" t="s">
        <v>1188</v>
      </c>
      <c r="P364" s="148" t="s">
        <v>420</v>
      </c>
      <c r="Q364" s="147" t="s">
        <v>1131</v>
      </c>
      <c r="R364" s="136" t="s">
        <v>4</v>
      </c>
      <c r="S364" s="149"/>
      <c r="T364" s="149"/>
    </row>
    <row r="365" spans="1:20" s="150" customFormat="1" ht="14.5" hidden="1">
      <c r="A365" s="204" t="s">
        <v>1409</v>
      </c>
      <c r="B365" s="124" t="s">
        <v>678</v>
      </c>
      <c r="C365" s="125" t="s">
        <v>679</v>
      </c>
      <c r="D365" s="126" t="s">
        <v>1348</v>
      </c>
      <c r="E365" s="127" t="s">
        <v>680</v>
      </c>
      <c r="F365" s="128" t="s">
        <v>1151</v>
      </c>
      <c r="G365" s="128"/>
      <c r="H365" s="129">
        <v>1.85</v>
      </c>
      <c r="I365" s="130">
        <v>25</v>
      </c>
      <c r="J365" s="131"/>
      <c r="K365" s="132">
        <f t="shared" si="4"/>
        <v>0</v>
      </c>
      <c r="L365" s="147" t="s">
        <v>1043</v>
      </c>
      <c r="M365" s="134" t="s">
        <v>1385</v>
      </c>
      <c r="N365" s="147">
        <v>300</v>
      </c>
      <c r="O365" s="147" t="s">
        <v>1189</v>
      </c>
      <c r="P365" s="148" t="s">
        <v>45</v>
      </c>
      <c r="Q365" s="147" t="s">
        <v>1131</v>
      </c>
      <c r="R365" s="136" t="s">
        <v>4</v>
      </c>
      <c r="S365" s="149"/>
      <c r="T365" s="149"/>
    </row>
    <row r="366" spans="1:20" s="150" customFormat="1" ht="14.5" hidden="1">
      <c r="A366" s="204" t="s">
        <v>1409</v>
      </c>
      <c r="B366" s="124" t="s">
        <v>681</v>
      </c>
      <c r="C366" s="125" t="s">
        <v>682</v>
      </c>
      <c r="D366" s="126" t="s">
        <v>1348</v>
      </c>
      <c r="E366" s="127" t="s">
        <v>280</v>
      </c>
      <c r="F366" s="128" t="s">
        <v>1151</v>
      </c>
      <c r="G366" s="128"/>
      <c r="H366" s="129">
        <v>3.34</v>
      </c>
      <c r="I366" s="130">
        <v>25</v>
      </c>
      <c r="J366" s="131"/>
      <c r="K366" s="132">
        <f t="shared" si="4"/>
        <v>0</v>
      </c>
      <c r="L366" s="147" t="s">
        <v>1042</v>
      </c>
      <c r="M366" s="134" t="s">
        <v>1366</v>
      </c>
      <c r="N366" s="147" t="s">
        <v>1046</v>
      </c>
      <c r="O366" s="147" t="s">
        <v>1190</v>
      </c>
      <c r="P366" s="148" t="s">
        <v>40</v>
      </c>
      <c r="Q366" s="147" t="s">
        <v>1119</v>
      </c>
      <c r="R366" s="136" t="s">
        <v>4</v>
      </c>
      <c r="S366" s="149"/>
      <c r="T366" s="149"/>
    </row>
    <row r="367" spans="1:20" s="160" customFormat="1" ht="14.5" hidden="1">
      <c r="A367" s="204" t="s">
        <v>1409</v>
      </c>
      <c r="B367" s="140" t="s">
        <v>684</v>
      </c>
      <c r="C367" s="141" t="s">
        <v>685</v>
      </c>
      <c r="D367" s="126" t="s">
        <v>1348</v>
      </c>
      <c r="E367" s="142" t="s">
        <v>283</v>
      </c>
      <c r="F367" s="137" t="s">
        <v>1151</v>
      </c>
      <c r="G367" s="137"/>
      <c r="H367" s="143">
        <v>1.85</v>
      </c>
      <c r="I367" s="144">
        <v>25</v>
      </c>
      <c r="J367" s="131"/>
      <c r="K367" s="132">
        <f t="shared" si="4"/>
        <v>0</v>
      </c>
      <c r="L367" s="157" t="s">
        <v>1043</v>
      </c>
      <c r="M367" s="134" t="s">
        <v>1362</v>
      </c>
      <c r="N367" s="134" t="s">
        <v>1055</v>
      </c>
      <c r="O367" s="157" t="s">
        <v>1191</v>
      </c>
      <c r="P367" s="158" t="s">
        <v>45</v>
      </c>
      <c r="Q367" s="157" t="s">
        <v>1132</v>
      </c>
      <c r="R367" s="146" t="s">
        <v>4</v>
      </c>
      <c r="S367" s="159"/>
      <c r="T367" s="159"/>
    </row>
    <row r="368" spans="1:20" s="150" customFormat="1" ht="14.5" hidden="1">
      <c r="A368" s="204" t="s">
        <v>1409</v>
      </c>
      <c r="B368" s="124" t="s">
        <v>958</v>
      </c>
      <c r="C368" s="125" t="s">
        <v>686</v>
      </c>
      <c r="D368" s="137"/>
      <c r="E368" s="127" t="s">
        <v>284</v>
      </c>
      <c r="F368" s="128" t="s">
        <v>1151</v>
      </c>
      <c r="G368" s="128"/>
      <c r="H368" s="129">
        <v>2.2599999999999998</v>
      </c>
      <c r="I368" s="130">
        <v>25</v>
      </c>
      <c r="J368" s="131"/>
      <c r="K368" s="132">
        <f t="shared" si="4"/>
        <v>0</v>
      </c>
      <c r="L368" s="147" t="s">
        <v>1042</v>
      </c>
      <c r="M368" s="134" t="s">
        <v>1364</v>
      </c>
      <c r="N368" s="147">
        <v>200</v>
      </c>
      <c r="O368" s="147" t="s">
        <v>1192</v>
      </c>
      <c r="P368" s="148" t="s">
        <v>147</v>
      </c>
      <c r="Q368" s="147" t="s">
        <v>1126</v>
      </c>
      <c r="R368" s="136" t="s">
        <v>4</v>
      </c>
      <c r="S368" s="149"/>
      <c r="T368" s="149"/>
    </row>
    <row r="369" spans="1:20" s="195" customFormat="1" ht="14.5">
      <c r="A369" s="204" t="s">
        <v>1411</v>
      </c>
      <c r="B369" s="183" t="s">
        <v>1302</v>
      </c>
      <c r="C369" s="184" t="s">
        <v>686</v>
      </c>
      <c r="D369" s="207" t="s">
        <v>1348</v>
      </c>
      <c r="E369" s="185" t="s">
        <v>284</v>
      </c>
      <c r="F369" s="186" t="s">
        <v>1151</v>
      </c>
      <c r="G369" s="205"/>
      <c r="H369" s="187">
        <v>2.2599999999999998</v>
      </c>
      <c r="I369" s="188">
        <v>25</v>
      </c>
      <c r="J369" s="178"/>
      <c r="K369" s="179">
        <f>J369*H369</f>
        <v>0</v>
      </c>
      <c r="L369" s="192" t="s">
        <v>1042</v>
      </c>
      <c r="M369" s="180" t="s">
        <v>1364</v>
      </c>
      <c r="N369" s="189">
        <v>200</v>
      </c>
      <c r="O369" s="192" t="s">
        <v>1192</v>
      </c>
      <c r="P369" s="193" t="s">
        <v>147</v>
      </c>
      <c r="Q369" s="192" t="s">
        <v>1126</v>
      </c>
      <c r="R369" s="191" t="s">
        <v>4</v>
      </c>
      <c r="S369" s="194"/>
      <c r="T369" s="194"/>
    </row>
    <row r="370" spans="1:20" s="150" customFormat="1" ht="14.5" hidden="1">
      <c r="A370" s="204" t="s">
        <v>1409</v>
      </c>
      <c r="B370" s="124" t="s">
        <v>687</v>
      </c>
      <c r="C370" s="125" t="s">
        <v>688</v>
      </c>
      <c r="D370" s="126" t="s">
        <v>1348</v>
      </c>
      <c r="E370" s="127" t="s">
        <v>287</v>
      </c>
      <c r="F370" s="128" t="s">
        <v>1151</v>
      </c>
      <c r="G370" s="128"/>
      <c r="H370" s="129">
        <v>1.65</v>
      </c>
      <c r="I370" s="130">
        <v>25</v>
      </c>
      <c r="J370" s="131"/>
      <c r="K370" s="132">
        <f t="shared" si="4"/>
        <v>0</v>
      </c>
      <c r="L370" s="147" t="s">
        <v>1043</v>
      </c>
      <c r="M370" s="134" t="s">
        <v>1362</v>
      </c>
      <c r="N370" s="147">
        <v>300</v>
      </c>
      <c r="O370" s="147" t="s">
        <v>1193</v>
      </c>
      <c r="P370" s="148" t="s">
        <v>45</v>
      </c>
      <c r="Q370" s="147" t="s">
        <v>1132</v>
      </c>
      <c r="R370" s="136" t="s">
        <v>4</v>
      </c>
      <c r="S370" s="149"/>
      <c r="T370" s="149"/>
    </row>
    <row r="371" spans="1:20" s="195" customFormat="1" ht="14.5">
      <c r="A371" s="204">
        <v>25</v>
      </c>
      <c r="B371" s="183" t="s">
        <v>959</v>
      </c>
      <c r="C371" s="184" t="s">
        <v>689</v>
      </c>
      <c r="D371" s="207" t="s">
        <v>1348</v>
      </c>
      <c r="E371" s="185" t="s">
        <v>690</v>
      </c>
      <c r="F371" s="186" t="s">
        <v>1151</v>
      </c>
      <c r="G371" s="186"/>
      <c r="H371" s="187">
        <v>1.85</v>
      </c>
      <c r="I371" s="188">
        <v>25</v>
      </c>
      <c r="J371" s="178"/>
      <c r="K371" s="179">
        <f t="shared" si="4"/>
        <v>0</v>
      </c>
      <c r="L371" s="192" t="s">
        <v>1042</v>
      </c>
      <c r="M371" s="180" t="s">
        <v>1374</v>
      </c>
      <c r="N371" s="189" t="s">
        <v>1059</v>
      </c>
      <c r="O371" s="192" t="s">
        <v>1190</v>
      </c>
      <c r="P371" s="193" t="s">
        <v>40</v>
      </c>
      <c r="Q371" s="192" t="s">
        <v>1119</v>
      </c>
      <c r="R371" s="191" t="s">
        <v>4</v>
      </c>
      <c r="S371" s="194"/>
      <c r="T371" s="194"/>
    </row>
    <row r="372" spans="1:20" s="150" customFormat="1" ht="14.5" hidden="1">
      <c r="A372" s="204" t="s">
        <v>1409</v>
      </c>
      <c r="B372" s="124" t="s">
        <v>960</v>
      </c>
      <c r="C372" s="125" t="s">
        <v>1034</v>
      </c>
      <c r="D372" s="137"/>
      <c r="E372" s="138" t="s">
        <v>1249</v>
      </c>
      <c r="F372" s="139" t="s">
        <v>1151</v>
      </c>
      <c r="G372" s="128"/>
      <c r="H372" s="129">
        <v>2.1999999999999997</v>
      </c>
      <c r="I372" s="130">
        <v>25</v>
      </c>
      <c r="J372" s="131"/>
      <c r="K372" s="132">
        <f t="shared" si="4"/>
        <v>0</v>
      </c>
      <c r="L372" s="147" t="s">
        <v>1043</v>
      </c>
      <c r="M372" s="134"/>
      <c r="N372" s="147" t="s">
        <v>1056</v>
      </c>
      <c r="O372" s="147" t="s">
        <v>1194</v>
      </c>
      <c r="P372" s="148" t="s">
        <v>1140</v>
      </c>
      <c r="Q372" s="147" t="s">
        <v>1132</v>
      </c>
      <c r="R372" s="136" t="s">
        <v>4</v>
      </c>
      <c r="S372" s="149"/>
      <c r="T372" s="149"/>
    </row>
    <row r="373" spans="1:20" s="2" customFormat="1" ht="14.5">
      <c r="A373" s="204" t="s">
        <v>1411</v>
      </c>
      <c r="B373" s="171" t="s">
        <v>961</v>
      </c>
      <c r="C373" s="172" t="s">
        <v>1035</v>
      </c>
      <c r="D373" s="208" t="s">
        <v>1348</v>
      </c>
      <c r="E373" s="173" t="s">
        <v>1250</v>
      </c>
      <c r="F373" s="174" t="s">
        <v>1151</v>
      </c>
      <c r="G373" s="175"/>
      <c r="H373" s="176">
        <v>2.5199999999999996</v>
      </c>
      <c r="I373" s="177">
        <v>25</v>
      </c>
      <c r="J373" s="178"/>
      <c r="K373" s="179">
        <f t="shared" si="4"/>
        <v>0</v>
      </c>
      <c r="L373" s="198" t="s">
        <v>1043</v>
      </c>
      <c r="M373" s="180" t="s">
        <v>1362</v>
      </c>
      <c r="N373" s="180">
        <v>300</v>
      </c>
      <c r="O373" s="198" t="s">
        <v>1195</v>
      </c>
      <c r="P373" s="199" t="s">
        <v>45</v>
      </c>
      <c r="Q373" s="198" t="s">
        <v>1122</v>
      </c>
      <c r="R373" s="45" t="s">
        <v>4</v>
      </c>
      <c r="S373" s="1"/>
      <c r="T373" s="1"/>
    </row>
    <row r="374" spans="1:20" s="150" customFormat="1" ht="14.5" hidden="1">
      <c r="A374" s="204" t="s">
        <v>1409</v>
      </c>
      <c r="B374" s="124" t="s">
        <v>691</v>
      </c>
      <c r="C374" s="125" t="s">
        <v>692</v>
      </c>
      <c r="D374" s="126" t="s">
        <v>1348</v>
      </c>
      <c r="E374" s="127" t="s">
        <v>290</v>
      </c>
      <c r="F374" s="128" t="s">
        <v>1151</v>
      </c>
      <c r="G374" s="128"/>
      <c r="H374" s="129">
        <v>3.34</v>
      </c>
      <c r="I374" s="130">
        <v>25</v>
      </c>
      <c r="J374" s="131"/>
      <c r="K374" s="132">
        <f t="shared" si="4"/>
        <v>0</v>
      </c>
      <c r="L374" s="147" t="s">
        <v>1043</v>
      </c>
      <c r="M374" s="134" t="s">
        <v>1357</v>
      </c>
      <c r="N374" s="147" t="s">
        <v>1048</v>
      </c>
      <c r="O374" s="147" t="s">
        <v>1196</v>
      </c>
      <c r="P374" s="148" t="s">
        <v>45</v>
      </c>
      <c r="Q374" s="147" t="s">
        <v>1133</v>
      </c>
      <c r="R374" s="136" t="s">
        <v>4</v>
      </c>
      <c r="S374" s="149"/>
      <c r="T374" s="149"/>
    </row>
    <row r="375" spans="1:20" s="150" customFormat="1" ht="14.5" hidden="1">
      <c r="A375" s="204" t="s">
        <v>1409</v>
      </c>
      <c r="B375" s="124" t="s">
        <v>1323</v>
      </c>
      <c r="C375" s="125" t="s">
        <v>1344</v>
      </c>
      <c r="D375" s="126" t="s">
        <v>1348</v>
      </c>
      <c r="E375" s="127" t="s">
        <v>1345</v>
      </c>
      <c r="F375" s="128" t="s">
        <v>1330</v>
      </c>
      <c r="G375" s="128"/>
      <c r="H375" s="129">
        <v>1.85</v>
      </c>
      <c r="I375" s="130">
        <v>25</v>
      </c>
      <c r="J375" s="131"/>
      <c r="K375" s="132">
        <f t="shared" si="4"/>
        <v>0</v>
      </c>
      <c r="L375" s="147" t="s">
        <v>1042</v>
      </c>
      <c r="M375" s="134" t="s">
        <v>1394</v>
      </c>
      <c r="N375" s="147" t="s">
        <v>1055</v>
      </c>
      <c r="O375" s="147" t="s">
        <v>1346</v>
      </c>
      <c r="P375" s="148" t="s">
        <v>122</v>
      </c>
      <c r="Q375" s="147" t="s">
        <v>1119</v>
      </c>
      <c r="R375" s="136"/>
      <c r="S375" s="149"/>
      <c r="T375" s="149"/>
    </row>
    <row r="376" spans="1:20" s="150" customFormat="1" ht="14.5" hidden="1">
      <c r="A376" s="204" t="s">
        <v>1409</v>
      </c>
      <c r="B376" s="124" t="s">
        <v>693</v>
      </c>
      <c r="C376" s="125" t="s">
        <v>694</v>
      </c>
      <c r="D376" s="126" t="s">
        <v>1348</v>
      </c>
      <c r="E376" s="127" t="s">
        <v>293</v>
      </c>
      <c r="F376" s="128" t="s">
        <v>1151</v>
      </c>
      <c r="G376" s="128"/>
      <c r="H376" s="129">
        <v>3.34</v>
      </c>
      <c r="I376" s="130">
        <v>25</v>
      </c>
      <c r="J376" s="131"/>
      <c r="K376" s="132">
        <f t="shared" si="4"/>
        <v>0</v>
      </c>
      <c r="L376" s="147" t="s">
        <v>1042</v>
      </c>
      <c r="M376" s="134" t="s">
        <v>1387</v>
      </c>
      <c r="N376" s="147" t="s">
        <v>1056</v>
      </c>
      <c r="O376" s="147" t="s">
        <v>1190</v>
      </c>
      <c r="P376" s="148" t="s">
        <v>147</v>
      </c>
      <c r="Q376" s="147" t="s">
        <v>1119</v>
      </c>
      <c r="R376" s="136" t="s">
        <v>4</v>
      </c>
      <c r="S376" s="149"/>
      <c r="T376" s="149"/>
    </row>
    <row r="377" spans="1:20" s="160" customFormat="1" ht="14.5" hidden="1">
      <c r="A377" s="204" t="s">
        <v>1409</v>
      </c>
      <c r="B377" s="140" t="s">
        <v>962</v>
      </c>
      <c r="C377" s="141" t="s">
        <v>696</v>
      </c>
      <c r="D377" s="126" t="s">
        <v>1348</v>
      </c>
      <c r="E377" s="142" t="s">
        <v>697</v>
      </c>
      <c r="F377" s="137" t="s">
        <v>1151</v>
      </c>
      <c r="G377" s="206"/>
      <c r="H377" s="143">
        <v>2.0499999999999998</v>
      </c>
      <c r="I377" s="144">
        <v>25</v>
      </c>
      <c r="J377" s="131"/>
      <c r="K377" s="132">
        <f t="shared" si="4"/>
        <v>0</v>
      </c>
      <c r="L377" s="157" t="s">
        <v>1042</v>
      </c>
      <c r="M377" s="134" t="s">
        <v>1365</v>
      </c>
      <c r="N377" s="134" t="s">
        <v>1048</v>
      </c>
      <c r="O377" s="157" t="s">
        <v>1182</v>
      </c>
      <c r="P377" s="158" t="s">
        <v>1142</v>
      </c>
      <c r="Q377" s="157" t="s">
        <v>1119</v>
      </c>
      <c r="R377" s="146" t="s">
        <v>4</v>
      </c>
      <c r="S377" s="159"/>
      <c r="T377" s="159"/>
    </row>
    <row r="378" spans="1:20" s="150" customFormat="1" ht="14.5" hidden="1">
      <c r="A378" s="204" t="s">
        <v>1409</v>
      </c>
      <c r="B378" s="124" t="s">
        <v>695</v>
      </c>
      <c r="C378" s="125" t="s">
        <v>696</v>
      </c>
      <c r="D378" s="126" t="s">
        <v>1348</v>
      </c>
      <c r="E378" s="127" t="s">
        <v>697</v>
      </c>
      <c r="F378" s="128" t="s">
        <v>1151</v>
      </c>
      <c r="G378" s="128"/>
      <c r="H378" s="129">
        <v>2.0499999999999998</v>
      </c>
      <c r="I378" s="130">
        <v>25</v>
      </c>
      <c r="J378" s="131"/>
      <c r="K378" s="132">
        <f t="shared" ref="K378:K428" si="5">J378*H378</f>
        <v>0</v>
      </c>
      <c r="L378" s="147" t="s">
        <v>1042</v>
      </c>
      <c r="M378" s="134" t="s">
        <v>1365</v>
      </c>
      <c r="N378" s="147">
        <v>200</v>
      </c>
      <c r="O378" s="147" t="s">
        <v>1182</v>
      </c>
      <c r="P378" s="148" t="s">
        <v>122</v>
      </c>
      <c r="Q378" s="147" t="s">
        <v>1119</v>
      </c>
      <c r="R378" s="136" t="s">
        <v>4</v>
      </c>
      <c r="S378" s="149"/>
      <c r="T378" s="149"/>
    </row>
    <row r="379" spans="1:20" s="150" customFormat="1" ht="14.5" hidden="1">
      <c r="A379" s="204" t="s">
        <v>1409</v>
      </c>
      <c r="B379" s="124" t="s">
        <v>963</v>
      </c>
      <c r="C379" s="125" t="s">
        <v>1036</v>
      </c>
      <c r="D379" s="137"/>
      <c r="E379" s="138" t="s">
        <v>1251</v>
      </c>
      <c r="F379" s="139" t="s">
        <v>1151</v>
      </c>
      <c r="G379" s="163" t="s">
        <v>1256</v>
      </c>
      <c r="H379" s="129">
        <v>2.71</v>
      </c>
      <c r="I379" s="130">
        <v>25</v>
      </c>
      <c r="J379" s="131"/>
      <c r="K379" s="132">
        <f t="shared" si="5"/>
        <v>0</v>
      </c>
      <c r="L379" s="147" t="s">
        <v>1042</v>
      </c>
      <c r="M379" s="134" t="s">
        <v>1362</v>
      </c>
      <c r="N379" s="147" t="s">
        <v>1046</v>
      </c>
      <c r="O379" s="147" t="s">
        <v>1052</v>
      </c>
      <c r="P379" s="148" t="s">
        <v>1226</v>
      </c>
      <c r="Q379" s="147" t="s">
        <v>1117</v>
      </c>
      <c r="R379" s="136" t="s">
        <v>4</v>
      </c>
      <c r="S379" s="149"/>
      <c r="T379" s="149"/>
    </row>
    <row r="380" spans="1:20" s="150" customFormat="1" ht="14.5" hidden="1">
      <c r="A380" s="204" t="s">
        <v>1409</v>
      </c>
      <c r="B380" s="124" t="s">
        <v>698</v>
      </c>
      <c r="C380" s="125" t="s">
        <v>699</v>
      </c>
      <c r="D380" s="126" t="s">
        <v>1348</v>
      </c>
      <c r="E380" s="127" t="s">
        <v>700</v>
      </c>
      <c r="F380" s="128" t="s">
        <v>1151</v>
      </c>
      <c r="G380" s="128"/>
      <c r="H380" s="129">
        <v>3.34</v>
      </c>
      <c r="I380" s="130">
        <v>25</v>
      </c>
      <c r="J380" s="131"/>
      <c r="K380" s="132">
        <f t="shared" si="5"/>
        <v>0</v>
      </c>
      <c r="L380" s="147" t="s">
        <v>1043</v>
      </c>
      <c r="M380" s="134" t="s">
        <v>1357</v>
      </c>
      <c r="N380" s="147" t="s">
        <v>1048</v>
      </c>
      <c r="O380" s="147" t="s">
        <v>1197</v>
      </c>
      <c r="P380" s="148" t="s">
        <v>45</v>
      </c>
      <c r="Q380" s="147" t="s">
        <v>1133</v>
      </c>
      <c r="R380" s="136" t="s">
        <v>4</v>
      </c>
      <c r="S380" s="149"/>
      <c r="T380" s="149"/>
    </row>
    <row r="381" spans="1:20" s="150" customFormat="1" ht="14.5" hidden="1">
      <c r="A381" s="204" t="s">
        <v>1409</v>
      </c>
      <c r="B381" s="124" t="s">
        <v>701</v>
      </c>
      <c r="C381" s="125" t="s">
        <v>702</v>
      </c>
      <c r="D381" s="126" t="s">
        <v>1348</v>
      </c>
      <c r="E381" s="127" t="s">
        <v>296</v>
      </c>
      <c r="F381" s="128" t="s">
        <v>1151</v>
      </c>
      <c r="G381" s="128"/>
      <c r="H381" s="129">
        <v>3.34</v>
      </c>
      <c r="I381" s="130">
        <v>25</v>
      </c>
      <c r="J381" s="131"/>
      <c r="K381" s="132">
        <f t="shared" si="5"/>
        <v>0</v>
      </c>
      <c r="L381" s="147" t="s">
        <v>1042</v>
      </c>
      <c r="M381" s="134" t="s">
        <v>1364</v>
      </c>
      <c r="N381" s="147" t="s">
        <v>1048</v>
      </c>
      <c r="O381" s="147" t="s">
        <v>1198</v>
      </c>
      <c r="P381" s="148" t="s">
        <v>40</v>
      </c>
      <c r="Q381" s="147" t="s">
        <v>1119</v>
      </c>
      <c r="R381" s="136" t="s">
        <v>4</v>
      </c>
      <c r="S381" s="149"/>
      <c r="T381" s="149"/>
    </row>
    <row r="382" spans="1:20" s="195" customFormat="1" ht="14.5">
      <c r="A382" s="204" t="s">
        <v>1411</v>
      </c>
      <c r="B382" s="183" t="s">
        <v>703</v>
      </c>
      <c r="C382" s="184" t="s">
        <v>704</v>
      </c>
      <c r="D382" s="207" t="s">
        <v>1348</v>
      </c>
      <c r="E382" s="185" t="s">
        <v>299</v>
      </c>
      <c r="F382" s="186" t="s">
        <v>1151</v>
      </c>
      <c r="G382" s="205"/>
      <c r="H382" s="187">
        <v>1.85</v>
      </c>
      <c r="I382" s="188">
        <v>25</v>
      </c>
      <c r="J382" s="178"/>
      <c r="K382" s="179">
        <f t="shared" si="5"/>
        <v>0</v>
      </c>
      <c r="L382" s="192" t="s">
        <v>1043</v>
      </c>
      <c r="M382" s="180" t="s">
        <v>1371</v>
      </c>
      <c r="N382" s="189" t="s">
        <v>1046</v>
      </c>
      <c r="O382" s="192" t="s">
        <v>1199</v>
      </c>
      <c r="P382" s="193" t="s">
        <v>1140</v>
      </c>
      <c r="Q382" s="192" t="s">
        <v>1134</v>
      </c>
      <c r="R382" s="191" t="s">
        <v>4</v>
      </c>
      <c r="S382" s="194"/>
      <c r="T382" s="194"/>
    </row>
    <row r="383" spans="1:20" s="150" customFormat="1" ht="14.5" hidden="1">
      <c r="A383" s="204" t="s">
        <v>1409</v>
      </c>
      <c r="B383" s="124" t="s">
        <v>706</v>
      </c>
      <c r="C383" s="125" t="s">
        <v>707</v>
      </c>
      <c r="D383" s="126" t="s">
        <v>1348</v>
      </c>
      <c r="E383" s="127" t="s">
        <v>708</v>
      </c>
      <c r="F383" s="128" t="s">
        <v>1151</v>
      </c>
      <c r="G383" s="128"/>
      <c r="H383" s="129">
        <v>3.34</v>
      </c>
      <c r="I383" s="130">
        <v>25</v>
      </c>
      <c r="J383" s="131"/>
      <c r="K383" s="132">
        <f t="shared" si="5"/>
        <v>0</v>
      </c>
      <c r="L383" s="147" t="s">
        <v>1042</v>
      </c>
      <c r="M383" s="134" t="s">
        <v>1360</v>
      </c>
      <c r="N383" s="147" t="s">
        <v>1046</v>
      </c>
      <c r="O383" s="147" t="s">
        <v>1200</v>
      </c>
      <c r="P383" s="148" t="s">
        <v>40</v>
      </c>
      <c r="Q383" s="147" t="s">
        <v>1119</v>
      </c>
      <c r="R383" s="136" t="s">
        <v>4</v>
      </c>
      <c r="S383" s="149"/>
      <c r="T383" s="149"/>
    </row>
    <row r="384" spans="1:20" s="150" customFormat="1" ht="14.5" hidden="1">
      <c r="A384" s="204" t="s">
        <v>1409</v>
      </c>
      <c r="B384" s="124" t="s">
        <v>709</v>
      </c>
      <c r="C384" s="125" t="s">
        <v>710</v>
      </c>
      <c r="D384" s="126" t="s">
        <v>1348</v>
      </c>
      <c r="E384" s="127" t="s">
        <v>302</v>
      </c>
      <c r="F384" s="128" t="s">
        <v>1151</v>
      </c>
      <c r="G384" s="128"/>
      <c r="H384" s="129">
        <v>3.34</v>
      </c>
      <c r="I384" s="130">
        <v>25</v>
      </c>
      <c r="J384" s="131"/>
      <c r="K384" s="132">
        <f t="shared" si="5"/>
        <v>0</v>
      </c>
      <c r="L384" s="147" t="s">
        <v>1042</v>
      </c>
      <c r="M384" s="134" t="s">
        <v>1360</v>
      </c>
      <c r="N384" s="147" t="s">
        <v>1055</v>
      </c>
      <c r="O384" s="147" t="s">
        <v>1198</v>
      </c>
      <c r="P384" s="148" t="s">
        <v>40</v>
      </c>
      <c r="Q384" s="147" t="s">
        <v>1119</v>
      </c>
      <c r="R384" s="136" t="s">
        <v>4</v>
      </c>
      <c r="S384" s="149"/>
      <c r="T384" s="149"/>
    </row>
    <row r="385" spans="1:20" s="150" customFormat="1" ht="14.5" hidden="1">
      <c r="A385" s="204" t="s">
        <v>1409</v>
      </c>
      <c r="B385" s="124" t="s">
        <v>711</v>
      </c>
      <c r="C385" s="125" t="s">
        <v>712</v>
      </c>
      <c r="D385" s="126" t="s">
        <v>1348</v>
      </c>
      <c r="E385" s="127" t="s">
        <v>305</v>
      </c>
      <c r="F385" s="128" t="s">
        <v>1151</v>
      </c>
      <c r="G385" s="128"/>
      <c r="H385" s="129">
        <v>3.34</v>
      </c>
      <c r="I385" s="130">
        <v>25</v>
      </c>
      <c r="J385" s="131"/>
      <c r="K385" s="132">
        <f t="shared" si="5"/>
        <v>0</v>
      </c>
      <c r="L385" s="147" t="s">
        <v>1042</v>
      </c>
      <c r="M385" s="134" t="s">
        <v>1365</v>
      </c>
      <c r="N385" s="147" t="s">
        <v>1061</v>
      </c>
      <c r="O385" s="147" t="s">
        <v>1201</v>
      </c>
      <c r="P385" s="148" t="s">
        <v>189</v>
      </c>
      <c r="Q385" s="147" t="s">
        <v>1130</v>
      </c>
      <c r="R385" s="136" t="s">
        <v>4</v>
      </c>
      <c r="S385" s="149"/>
      <c r="T385" s="149"/>
    </row>
    <row r="386" spans="1:20" s="150" customFormat="1" ht="14.5" hidden="1">
      <c r="A386" s="204" t="s">
        <v>1409</v>
      </c>
      <c r="B386" s="124" t="s">
        <v>713</v>
      </c>
      <c r="C386" s="125" t="s">
        <v>714</v>
      </c>
      <c r="D386" s="126" t="s">
        <v>1348</v>
      </c>
      <c r="E386" s="127" t="s">
        <v>314</v>
      </c>
      <c r="F386" s="128" t="s">
        <v>1151</v>
      </c>
      <c r="G386" s="128"/>
      <c r="H386" s="129">
        <v>3.34</v>
      </c>
      <c r="I386" s="130">
        <v>25</v>
      </c>
      <c r="J386" s="131"/>
      <c r="K386" s="132">
        <f t="shared" si="5"/>
        <v>0</v>
      </c>
      <c r="L386" s="147" t="s">
        <v>1043</v>
      </c>
      <c r="M386" s="134" t="s">
        <v>1375</v>
      </c>
      <c r="N386" s="147" t="s">
        <v>1048</v>
      </c>
      <c r="O386" s="147" t="s">
        <v>1197</v>
      </c>
      <c r="P386" s="148" t="s">
        <v>45</v>
      </c>
      <c r="Q386" s="147" t="s">
        <v>1131</v>
      </c>
      <c r="R386" s="136" t="s">
        <v>4</v>
      </c>
      <c r="S386" s="149"/>
      <c r="T386" s="149"/>
    </row>
    <row r="387" spans="1:20" s="150" customFormat="1" ht="14.5" hidden="1">
      <c r="A387" s="204" t="s">
        <v>1409</v>
      </c>
      <c r="B387" s="124" t="s">
        <v>964</v>
      </c>
      <c r="C387" s="125" t="s">
        <v>715</v>
      </c>
      <c r="D387" s="126" t="s">
        <v>1348</v>
      </c>
      <c r="E387" s="127" t="s">
        <v>315</v>
      </c>
      <c r="F387" s="128" t="s">
        <v>1151</v>
      </c>
      <c r="G387" s="128"/>
      <c r="H387" s="129">
        <v>1.93</v>
      </c>
      <c r="I387" s="130">
        <v>25</v>
      </c>
      <c r="J387" s="131"/>
      <c r="K387" s="132">
        <f t="shared" si="5"/>
        <v>0</v>
      </c>
      <c r="L387" s="147" t="s">
        <v>1042</v>
      </c>
      <c r="M387" s="134" t="s">
        <v>1362</v>
      </c>
      <c r="N387" s="133" t="s">
        <v>1202</v>
      </c>
      <c r="O387" s="147" t="s">
        <v>1203</v>
      </c>
      <c r="P387" s="148"/>
      <c r="Q387" s="147" t="s">
        <v>1222</v>
      </c>
      <c r="R387" s="136" t="s">
        <v>4</v>
      </c>
      <c r="S387" s="149"/>
      <c r="T387" s="149"/>
    </row>
    <row r="388" spans="1:20" s="150" customFormat="1" ht="14.5" hidden="1">
      <c r="A388" s="204" t="s">
        <v>1409</v>
      </c>
      <c r="B388" s="124" t="s">
        <v>716</v>
      </c>
      <c r="C388" s="125" t="s">
        <v>717</v>
      </c>
      <c r="D388" s="126" t="s">
        <v>1348</v>
      </c>
      <c r="E388" s="127" t="s">
        <v>718</v>
      </c>
      <c r="F388" s="128" t="s">
        <v>1151</v>
      </c>
      <c r="G388" s="128"/>
      <c r="H388" s="129">
        <v>1.85</v>
      </c>
      <c r="I388" s="130">
        <v>25</v>
      </c>
      <c r="J388" s="131"/>
      <c r="K388" s="132">
        <f t="shared" si="5"/>
        <v>0</v>
      </c>
      <c r="L388" s="147" t="s">
        <v>1043</v>
      </c>
      <c r="M388" s="134" t="s">
        <v>1362</v>
      </c>
      <c r="N388" s="147" t="s">
        <v>1055</v>
      </c>
      <c r="O388" s="147" t="s">
        <v>1204</v>
      </c>
      <c r="P388" s="148" t="s">
        <v>45</v>
      </c>
      <c r="Q388" s="147" t="s">
        <v>1131</v>
      </c>
      <c r="R388" s="136" t="s">
        <v>4</v>
      </c>
      <c r="S388" s="149"/>
      <c r="T388" s="149"/>
    </row>
    <row r="389" spans="1:20" s="150" customFormat="1" ht="14.5" hidden="1">
      <c r="A389" s="204" t="s">
        <v>1409</v>
      </c>
      <c r="B389" s="124" t="s">
        <v>719</v>
      </c>
      <c r="C389" s="125" t="s">
        <v>720</v>
      </c>
      <c r="D389" s="126" t="s">
        <v>1348</v>
      </c>
      <c r="E389" s="127" t="s">
        <v>316</v>
      </c>
      <c r="F389" s="128" t="s">
        <v>1151</v>
      </c>
      <c r="G389" s="128"/>
      <c r="H389" s="129">
        <v>2.0499999999999998</v>
      </c>
      <c r="I389" s="130">
        <v>25</v>
      </c>
      <c r="J389" s="131"/>
      <c r="K389" s="132">
        <f t="shared" si="5"/>
        <v>0</v>
      </c>
      <c r="L389" s="147" t="s">
        <v>1043</v>
      </c>
      <c r="M389" s="134" t="s">
        <v>1364</v>
      </c>
      <c r="N389" s="147">
        <v>250</v>
      </c>
      <c r="O389" s="147" t="s">
        <v>1155</v>
      </c>
      <c r="P389" s="148" t="s">
        <v>45</v>
      </c>
      <c r="Q389" s="147" t="s">
        <v>1131</v>
      </c>
      <c r="R389" s="136" t="s">
        <v>4</v>
      </c>
      <c r="S389" s="149"/>
      <c r="T389" s="149"/>
    </row>
    <row r="390" spans="1:20" s="150" customFormat="1" ht="14.5" hidden="1">
      <c r="A390" s="204" t="s">
        <v>1409</v>
      </c>
      <c r="B390" s="124" t="s">
        <v>965</v>
      </c>
      <c r="C390" s="125" t="s">
        <v>722</v>
      </c>
      <c r="D390" s="126" t="s">
        <v>1348</v>
      </c>
      <c r="E390" s="127" t="s">
        <v>319</v>
      </c>
      <c r="F390" s="128" t="s">
        <v>1151</v>
      </c>
      <c r="G390" s="128"/>
      <c r="H390" s="129">
        <v>1.72</v>
      </c>
      <c r="I390" s="130">
        <v>25</v>
      </c>
      <c r="J390" s="131"/>
      <c r="K390" s="132">
        <f t="shared" si="5"/>
        <v>0</v>
      </c>
      <c r="L390" s="147" t="s">
        <v>1043</v>
      </c>
      <c r="M390" s="134" t="s">
        <v>1374</v>
      </c>
      <c r="N390" s="147" t="s">
        <v>1059</v>
      </c>
      <c r="O390" s="147" t="s">
        <v>1205</v>
      </c>
      <c r="P390" s="148" t="s">
        <v>1140</v>
      </c>
      <c r="Q390" s="147" t="s">
        <v>1136</v>
      </c>
      <c r="R390" s="136" t="s">
        <v>4</v>
      </c>
      <c r="S390" s="149"/>
      <c r="T390" s="149"/>
    </row>
    <row r="391" spans="1:20" s="150" customFormat="1" ht="14.5" hidden="1">
      <c r="A391" s="204" t="s">
        <v>1409</v>
      </c>
      <c r="B391" s="124" t="s">
        <v>721</v>
      </c>
      <c r="C391" s="125" t="s">
        <v>722</v>
      </c>
      <c r="D391" s="126" t="s">
        <v>1348</v>
      </c>
      <c r="E391" s="127" t="s">
        <v>319</v>
      </c>
      <c r="F391" s="128" t="s">
        <v>1151</v>
      </c>
      <c r="G391" s="128"/>
      <c r="H391" s="129">
        <v>1.72</v>
      </c>
      <c r="I391" s="130">
        <v>25</v>
      </c>
      <c r="J391" s="131"/>
      <c r="K391" s="132">
        <f t="shared" si="5"/>
        <v>0</v>
      </c>
      <c r="L391" s="147" t="s">
        <v>1043</v>
      </c>
      <c r="M391" s="134" t="s">
        <v>1374</v>
      </c>
      <c r="N391" s="147">
        <v>400</v>
      </c>
      <c r="O391" s="147" t="s">
        <v>1205</v>
      </c>
      <c r="P391" s="148" t="s">
        <v>45</v>
      </c>
      <c r="Q391" s="147" t="s">
        <v>1136</v>
      </c>
      <c r="R391" s="136" t="s">
        <v>4</v>
      </c>
      <c r="S391" s="149"/>
      <c r="T391" s="149"/>
    </row>
    <row r="392" spans="1:20" s="150" customFormat="1" ht="14.5" hidden="1">
      <c r="A392" s="204" t="s">
        <v>1409</v>
      </c>
      <c r="B392" s="124" t="s">
        <v>723</v>
      </c>
      <c r="C392" s="125" t="s">
        <v>724</v>
      </c>
      <c r="D392" s="126" t="s">
        <v>1348</v>
      </c>
      <c r="E392" s="127" t="s">
        <v>725</v>
      </c>
      <c r="F392" s="128" t="s">
        <v>1151</v>
      </c>
      <c r="G392" s="128"/>
      <c r="H392" s="129">
        <v>1.85</v>
      </c>
      <c r="I392" s="130">
        <v>25</v>
      </c>
      <c r="J392" s="131"/>
      <c r="K392" s="132">
        <f t="shared" si="5"/>
        <v>0</v>
      </c>
      <c r="L392" s="147" t="s">
        <v>1043</v>
      </c>
      <c r="M392" s="134" t="s">
        <v>1399</v>
      </c>
      <c r="N392" s="147">
        <v>200</v>
      </c>
      <c r="O392" s="147" t="s">
        <v>1113</v>
      </c>
      <c r="P392" s="148" t="s">
        <v>45</v>
      </c>
      <c r="Q392" s="147" t="s">
        <v>1223</v>
      </c>
      <c r="R392" s="136" t="s">
        <v>4</v>
      </c>
      <c r="S392" s="149"/>
      <c r="T392" s="149"/>
    </row>
    <row r="393" spans="1:20" s="150" customFormat="1" ht="14.5" hidden="1">
      <c r="A393" s="204" t="s">
        <v>1409</v>
      </c>
      <c r="B393" s="124" t="s">
        <v>966</v>
      </c>
      <c r="C393" s="125" t="s">
        <v>726</v>
      </c>
      <c r="D393" s="126" t="s">
        <v>1348</v>
      </c>
      <c r="E393" s="127" t="s">
        <v>320</v>
      </c>
      <c r="F393" s="128" t="s">
        <v>1151</v>
      </c>
      <c r="G393" s="128"/>
      <c r="H393" s="129">
        <v>2.0499999999999998</v>
      </c>
      <c r="I393" s="130">
        <v>25</v>
      </c>
      <c r="J393" s="131"/>
      <c r="K393" s="132">
        <f t="shared" si="5"/>
        <v>0</v>
      </c>
      <c r="L393" s="147" t="s">
        <v>1042</v>
      </c>
      <c r="M393" s="134" t="s">
        <v>1367</v>
      </c>
      <c r="N393" s="147">
        <v>500</v>
      </c>
      <c r="O393" s="147" t="s">
        <v>1113</v>
      </c>
      <c r="P393" s="148" t="s">
        <v>122</v>
      </c>
      <c r="Q393" s="147" t="s">
        <v>1224</v>
      </c>
      <c r="R393" s="136" t="s">
        <v>4</v>
      </c>
      <c r="S393" s="149"/>
      <c r="T393" s="149"/>
    </row>
    <row r="394" spans="1:20" s="150" customFormat="1" ht="14.5" hidden="1">
      <c r="A394" s="204" t="s">
        <v>1409</v>
      </c>
      <c r="B394" s="124" t="s">
        <v>727</v>
      </c>
      <c r="C394" s="125" t="s">
        <v>728</v>
      </c>
      <c r="D394" s="126" t="s">
        <v>1348</v>
      </c>
      <c r="E394" s="127" t="s">
        <v>326</v>
      </c>
      <c r="F394" s="128" t="s">
        <v>1151</v>
      </c>
      <c r="G394" s="128"/>
      <c r="H394" s="129">
        <v>1.85</v>
      </c>
      <c r="I394" s="130">
        <v>25</v>
      </c>
      <c r="J394" s="131"/>
      <c r="K394" s="132">
        <f t="shared" si="5"/>
        <v>0</v>
      </c>
      <c r="L394" s="147" t="s">
        <v>1043</v>
      </c>
      <c r="M394" s="134" t="s">
        <v>1388</v>
      </c>
      <c r="N394" s="147">
        <v>150</v>
      </c>
      <c r="O394" s="147" t="s">
        <v>1206</v>
      </c>
      <c r="P394" s="148" t="s">
        <v>45</v>
      </c>
      <c r="Q394" s="147" t="s">
        <v>1131</v>
      </c>
      <c r="R394" s="136" t="s">
        <v>4</v>
      </c>
      <c r="S394" s="149"/>
      <c r="T394" s="149"/>
    </row>
    <row r="395" spans="1:20" s="150" customFormat="1" ht="14.5" hidden="1">
      <c r="A395" s="204" t="s">
        <v>1409</v>
      </c>
      <c r="B395" s="124" t="s">
        <v>967</v>
      </c>
      <c r="C395" s="125" t="s">
        <v>729</v>
      </c>
      <c r="D395" s="126" t="s">
        <v>1348</v>
      </c>
      <c r="E395" s="127" t="s">
        <v>730</v>
      </c>
      <c r="F395" s="128" t="s">
        <v>1151</v>
      </c>
      <c r="G395" s="128"/>
      <c r="H395" s="129">
        <v>2.3499999999999996</v>
      </c>
      <c r="I395" s="130">
        <v>25</v>
      </c>
      <c r="J395" s="131"/>
      <c r="K395" s="132">
        <f t="shared" si="5"/>
        <v>0</v>
      </c>
      <c r="L395" s="147" t="s">
        <v>1042</v>
      </c>
      <c r="M395" s="134" t="s">
        <v>1379</v>
      </c>
      <c r="N395" s="147" t="s">
        <v>1046</v>
      </c>
      <c r="O395" s="147" t="s">
        <v>1113</v>
      </c>
      <c r="P395" s="148" t="s">
        <v>1227</v>
      </c>
      <c r="Q395" s="147" t="s">
        <v>1126</v>
      </c>
      <c r="R395" s="136" t="s">
        <v>4</v>
      </c>
      <c r="S395" s="149"/>
      <c r="T395" s="149"/>
    </row>
    <row r="396" spans="1:20" s="150" customFormat="1" ht="14.5" hidden="1">
      <c r="A396" s="204" t="s">
        <v>1409</v>
      </c>
      <c r="B396" s="124" t="s">
        <v>731</v>
      </c>
      <c r="C396" s="125" t="s">
        <v>732</v>
      </c>
      <c r="D396" s="126" t="s">
        <v>1348</v>
      </c>
      <c r="E396" s="127" t="s">
        <v>733</v>
      </c>
      <c r="F396" s="128" t="s">
        <v>1151</v>
      </c>
      <c r="G396" s="128"/>
      <c r="H396" s="129">
        <v>1.85</v>
      </c>
      <c r="I396" s="130">
        <v>25</v>
      </c>
      <c r="J396" s="131"/>
      <c r="K396" s="132">
        <f t="shared" si="5"/>
        <v>0</v>
      </c>
      <c r="L396" s="147" t="s">
        <v>1043</v>
      </c>
      <c r="M396" s="134" t="s">
        <v>1362</v>
      </c>
      <c r="N396" s="147">
        <v>200</v>
      </c>
      <c r="O396" s="147" t="s">
        <v>1207</v>
      </c>
      <c r="P396" s="148" t="s">
        <v>122</v>
      </c>
      <c r="Q396" s="147" t="s">
        <v>1134</v>
      </c>
      <c r="R396" s="136" t="s">
        <v>4</v>
      </c>
      <c r="S396" s="149"/>
      <c r="T396" s="149"/>
    </row>
    <row r="397" spans="1:20" s="150" customFormat="1" ht="14.5" hidden="1">
      <c r="A397" s="204" t="s">
        <v>1409</v>
      </c>
      <c r="B397" s="124" t="s">
        <v>968</v>
      </c>
      <c r="C397" s="125" t="s">
        <v>734</v>
      </c>
      <c r="D397" s="126" t="s">
        <v>1348</v>
      </c>
      <c r="E397" s="127" t="s">
        <v>330</v>
      </c>
      <c r="F397" s="128" t="s">
        <v>1151</v>
      </c>
      <c r="G397" s="128"/>
      <c r="H397" s="129">
        <v>2.0499999999999998</v>
      </c>
      <c r="I397" s="130">
        <v>25</v>
      </c>
      <c r="J397" s="131"/>
      <c r="K397" s="132">
        <f t="shared" si="5"/>
        <v>0</v>
      </c>
      <c r="L397" s="147" t="s">
        <v>1043</v>
      </c>
      <c r="M397" s="134"/>
      <c r="N397" s="147" t="s">
        <v>1046</v>
      </c>
      <c r="O397" s="147" t="s">
        <v>1098</v>
      </c>
      <c r="P397" s="148" t="s">
        <v>1140</v>
      </c>
      <c r="Q397" s="147" t="s">
        <v>1131</v>
      </c>
      <c r="R397" s="136" t="s">
        <v>4</v>
      </c>
      <c r="S397" s="149"/>
      <c r="T397" s="149"/>
    </row>
    <row r="398" spans="1:20" s="195" customFormat="1" ht="14.5">
      <c r="A398" s="204">
        <v>25</v>
      </c>
      <c r="B398" s="183" t="s">
        <v>969</v>
      </c>
      <c r="C398" s="184" t="s">
        <v>1037</v>
      </c>
      <c r="D398" s="207" t="s">
        <v>1348</v>
      </c>
      <c r="E398" s="200" t="s">
        <v>330</v>
      </c>
      <c r="F398" s="201" t="s">
        <v>1152</v>
      </c>
      <c r="G398" s="186"/>
      <c r="H398" s="187">
        <v>2.42</v>
      </c>
      <c r="I398" s="188">
        <v>25</v>
      </c>
      <c r="J398" s="178"/>
      <c r="K398" s="179">
        <f t="shared" si="5"/>
        <v>0</v>
      </c>
      <c r="L398" s="192" t="s">
        <v>1043</v>
      </c>
      <c r="M398" s="180"/>
      <c r="N398" s="192" t="s">
        <v>1046</v>
      </c>
      <c r="O398" s="192" t="s">
        <v>1098</v>
      </c>
      <c r="P398" s="193" t="s">
        <v>1140</v>
      </c>
      <c r="Q398" s="192" t="s">
        <v>1131</v>
      </c>
      <c r="R398" s="191" t="s">
        <v>4</v>
      </c>
      <c r="S398" s="194"/>
      <c r="T398" s="194"/>
    </row>
    <row r="399" spans="1:20" s="150" customFormat="1" ht="14.5" hidden="1">
      <c r="A399" s="204" t="s">
        <v>1409</v>
      </c>
      <c r="B399" s="124" t="s">
        <v>735</v>
      </c>
      <c r="C399" s="125" t="s">
        <v>736</v>
      </c>
      <c r="D399" s="126" t="s">
        <v>1348</v>
      </c>
      <c r="E399" s="127" t="s">
        <v>737</v>
      </c>
      <c r="F399" s="128" t="s">
        <v>1151</v>
      </c>
      <c r="G399" s="128"/>
      <c r="H399" s="129">
        <v>1.85</v>
      </c>
      <c r="I399" s="130">
        <v>25</v>
      </c>
      <c r="J399" s="131"/>
      <c r="K399" s="132">
        <f t="shared" si="5"/>
        <v>0</v>
      </c>
      <c r="L399" s="147" t="s">
        <v>1042</v>
      </c>
      <c r="M399" s="134" t="s">
        <v>1374</v>
      </c>
      <c r="N399" s="147" t="s">
        <v>1059</v>
      </c>
      <c r="O399" s="147" t="s">
        <v>1180</v>
      </c>
      <c r="P399" s="148" t="s">
        <v>122</v>
      </c>
      <c r="Q399" s="147" t="s">
        <v>1117</v>
      </c>
      <c r="R399" s="136" t="s">
        <v>4</v>
      </c>
      <c r="S399" s="149"/>
      <c r="T399" s="149"/>
    </row>
    <row r="400" spans="1:20" s="195" customFormat="1" ht="14.5">
      <c r="A400" s="204">
        <v>25</v>
      </c>
      <c r="B400" s="183" t="s">
        <v>970</v>
      </c>
      <c r="C400" s="184" t="s">
        <v>1259</v>
      </c>
      <c r="D400" s="210"/>
      <c r="E400" s="200" t="s">
        <v>1258</v>
      </c>
      <c r="F400" s="201" t="s">
        <v>1151</v>
      </c>
      <c r="G400" s="202" t="s">
        <v>1257</v>
      </c>
      <c r="H400" s="187">
        <v>4.13</v>
      </c>
      <c r="I400" s="188">
        <v>25</v>
      </c>
      <c r="J400" s="178"/>
      <c r="K400" s="179">
        <f t="shared" si="5"/>
        <v>0</v>
      </c>
      <c r="L400" s="192" t="s">
        <v>1042</v>
      </c>
      <c r="M400" s="180"/>
      <c r="N400" s="192" t="s">
        <v>1048</v>
      </c>
      <c r="O400" s="192" t="s">
        <v>1065</v>
      </c>
      <c r="P400" s="193" t="s">
        <v>45</v>
      </c>
      <c r="Q400" s="192" t="s">
        <v>1119</v>
      </c>
      <c r="R400" s="191" t="s">
        <v>4</v>
      </c>
      <c r="S400" s="194"/>
      <c r="T400" s="194"/>
    </row>
    <row r="401" spans="1:20" s="150" customFormat="1" ht="14.5" hidden="1">
      <c r="A401" s="204" t="s">
        <v>1409</v>
      </c>
      <c r="B401" s="124" t="s">
        <v>1279</v>
      </c>
      <c r="C401" s="125" t="s">
        <v>739</v>
      </c>
      <c r="D401" s="126" t="s">
        <v>1348</v>
      </c>
      <c r="E401" s="127" t="s">
        <v>333</v>
      </c>
      <c r="F401" s="128" t="s">
        <v>1151</v>
      </c>
      <c r="G401" s="128"/>
      <c r="H401" s="129">
        <v>1.93</v>
      </c>
      <c r="I401" s="130">
        <v>25</v>
      </c>
      <c r="J401" s="131"/>
      <c r="K401" s="132">
        <f>J401*H401</f>
        <v>0</v>
      </c>
      <c r="L401" s="147" t="s">
        <v>1042</v>
      </c>
      <c r="M401" s="134" t="s">
        <v>1371</v>
      </c>
      <c r="N401" s="147">
        <v>500</v>
      </c>
      <c r="O401" s="147" t="s">
        <v>1208</v>
      </c>
      <c r="P401" s="148" t="s">
        <v>122</v>
      </c>
      <c r="Q401" s="147" t="s">
        <v>1117</v>
      </c>
      <c r="R401" s="136" t="s">
        <v>4</v>
      </c>
      <c r="S401" s="149"/>
      <c r="T401" s="149"/>
    </row>
    <row r="402" spans="1:20" s="2" customFormat="1" ht="14.5">
      <c r="A402" s="204" t="s">
        <v>1411</v>
      </c>
      <c r="B402" s="171" t="s">
        <v>1303</v>
      </c>
      <c r="C402" s="172" t="s">
        <v>739</v>
      </c>
      <c r="D402" s="207" t="s">
        <v>1348</v>
      </c>
      <c r="E402" s="182" t="s">
        <v>333</v>
      </c>
      <c r="F402" s="175" t="s">
        <v>1151</v>
      </c>
      <c r="G402" s="205"/>
      <c r="H402" s="176">
        <v>2.2000000000000002</v>
      </c>
      <c r="I402" s="177">
        <v>25</v>
      </c>
      <c r="J402" s="178"/>
      <c r="K402" s="179">
        <f>J402*H402</f>
        <v>0</v>
      </c>
      <c r="L402" s="198" t="s">
        <v>1042</v>
      </c>
      <c r="M402" s="180" t="s">
        <v>1371</v>
      </c>
      <c r="N402" s="180">
        <v>500</v>
      </c>
      <c r="O402" s="198" t="s">
        <v>1208</v>
      </c>
      <c r="P402" s="199" t="s">
        <v>122</v>
      </c>
      <c r="Q402" s="198" t="s">
        <v>1117</v>
      </c>
      <c r="R402" s="45" t="s">
        <v>4</v>
      </c>
      <c r="S402" s="1"/>
      <c r="T402" s="1"/>
    </row>
    <row r="403" spans="1:20" s="150" customFormat="1" ht="14.5" hidden="1">
      <c r="A403" s="204" t="s">
        <v>1409</v>
      </c>
      <c r="B403" s="124" t="s">
        <v>738</v>
      </c>
      <c r="C403" s="125" t="s">
        <v>739</v>
      </c>
      <c r="D403" s="126" t="s">
        <v>1348</v>
      </c>
      <c r="E403" s="127" t="s">
        <v>333</v>
      </c>
      <c r="F403" s="128" t="s">
        <v>1151</v>
      </c>
      <c r="G403" s="128"/>
      <c r="H403" s="129">
        <v>1.72</v>
      </c>
      <c r="I403" s="130">
        <v>25</v>
      </c>
      <c r="J403" s="131"/>
      <c r="K403" s="132">
        <f t="shared" si="5"/>
        <v>0</v>
      </c>
      <c r="L403" s="147" t="s">
        <v>1042</v>
      </c>
      <c r="M403" s="134" t="s">
        <v>1371</v>
      </c>
      <c r="N403" s="147">
        <v>500</v>
      </c>
      <c r="O403" s="147" t="s">
        <v>1208</v>
      </c>
      <c r="P403" s="148" t="s">
        <v>122</v>
      </c>
      <c r="Q403" s="147" t="s">
        <v>1117</v>
      </c>
      <c r="R403" s="136" t="s">
        <v>4</v>
      </c>
      <c r="S403" s="149"/>
      <c r="T403" s="149"/>
    </row>
    <row r="404" spans="1:20" s="150" customFormat="1" ht="14.5" hidden="1">
      <c r="A404" s="204" t="s">
        <v>1409</v>
      </c>
      <c r="B404" s="124" t="s">
        <v>740</v>
      </c>
      <c r="C404" s="125" t="s">
        <v>741</v>
      </c>
      <c r="D404" s="126" t="s">
        <v>1348</v>
      </c>
      <c r="E404" s="127" t="s">
        <v>742</v>
      </c>
      <c r="F404" s="128" t="s">
        <v>1151</v>
      </c>
      <c r="G404" s="128"/>
      <c r="H404" s="129">
        <v>1.85</v>
      </c>
      <c r="I404" s="130">
        <v>25</v>
      </c>
      <c r="J404" s="131"/>
      <c r="K404" s="132">
        <f t="shared" si="5"/>
        <v>0</v>
      </c>
      <c r="L404" s="147" t="s">
        <v>1043</v>
      </c>
      <c r="M404" s="134" t="s">
        <v>1371</v>
      </c>
      <c r="N404" s="147" t="s">
        <v>1046</v>
      </c>
      <c r="O404" s="147" t="s">
        <v>1209</v>
      </c>
      <c r="P404" s="148" t="s">
        <v>45</v>
      </c>
      <c r="Q404" s="147" t="s">
        <v>1120</v>
      </c>
      <c r="R404" s="136" t="s">
        <v>4</v>
      </c>
      <c r="S404" s="149"/>
      <c r="T404" s="149"/>
    </row>
    <row r="405" spans="1:20" s="150" customFormat="1" ht="14.5" hidden="1">
      <c r="A405" s="204" t="s">
        <v>1409</v>
      </c>
      <c r="B405" s="124" t="s">
        <v>743</v>
      </c>
      <c r="C405" s="125" t="s">
        <v>744</v>
      </c>
      <c r="D405" s="126" t="s">
        <v>1348</v>
      </c>
      <c r="E405" s="127" t="s">
        <v>745</v>
      </c>
      <c r="F405" s="128" t="s">
        <v>1151</v>
      </c>
      <c r="G405" s="128"/>
      <c r="H405" s="129">
        <v>1.81</v>
      </c>
      <c r="I405" s="130">
        <v>25</v>
      </c>
      <c r="J405" s="131"/>
      <c r="K405" s="132">
        <f t="shared" si="5"/>
        <v>0</v>
      </c>
      <c r="L405" s="147" t="s">
        <v>1043</v>
      </c>
      <c r="M405" s="134" t="s">
        <v>1368</v>
      </c>
      <c r="N405" s="147">
        <v>350</v>
      </c>
      <c r="O405" s="147" t="s">
        <v>1210</v>
      </c>
      <c r="P405" s="148" t="s">
        <v>45</v>
      </c>
      <c r="Q405" s="147" t="s">
        <v>1120</v>
      </c>
      <c r="R405" s="136" t="s">
        <v>4</v>
      </c>
      <c r="S405" s="149"/>
      <c r="T405" s="149"/>
    </row>
    <row r="406" spans="1:20" s="195" customFormat="1" ht="14.5">
      <c r="A406" s="204" t="s">
        <v>1411</v>
      </c>
      <c r="B406" s="183" t="s">
        <v>1304</v>
      </c>
      <c r="C406" s="184" t="s">
        <v>744</v>
      </c>
      <c r="D406" s="207" t="s">
        <v>1348</v>
      </c>
      <c r="E406" s="185" t="s">
        <v>745</v>
      </c>
      <c r="F406" s="186" t="s">
        <v>1151</v>
      </c>
      <c r="G406" s="205"/>
      <c r="H406" s="187">
        <v>2.52</v>
      </c>
      <c r="I406" s="188">
        <v>25</v>
      </c>
      <c r="J406" s="178"/>
      <c r="K406" s="179">
        <f>J406*H406</f>
        <v>0</v>
      </c>
      <c r="L406" s="192" t="s">
        <v>1043</v>
      </c>
      <c r="M406" s="180" t="s">
        <v>1368</v>
      </c>
      <c r="N406" s="189">
        <v>350</v>
      </c>
      <c r="O406" s="192" t="s">
        <v>1210</v>
      </c>
      <c r="P406" s="193" t="s">
        <v>45</v>
      </c>
      <c r="Q406" s="192" t="s">
        <v>1120</v>
      </c>
      <c r="R406" s="191" t="s">
        <v>4</v>
      </c>
      <c r="S406" s="194"/>
      <c r="T406" s="194"/>
    </row>
    <row r="407" spans="1:20" s="150" customFormat="1" ht="14.5" hidden="1">
      <c r="A407" s="204" t="s">
        <v>1409</v>
      </c>
      <c r="B407" s="124" t="s">
        <v>971</v>
      </c>
      <c r="C407" s="125" t="s">
        <v>746</v>
      </c>
      <c r="D407" s="126" t="s">
        <v>1348</v>
      </c>
      <c r="E407" s="127" t="s">
        <v>747</v>
      </c>
      <c r="F407" s="128" t="s">
        <v>1151</v>
      </c>
      <c r="G407" s="128"/>
      <c r="H407" s="129">
        <v>1.72</v>
      </c>
      <c r="I407" s="130">
        <v>25</v>
      </c>
      <c r="J407" s="131"/>
      <c r="K407" s="132">
        <f t="shared" si="5"/>
        <v>0</v>
      </c>
      <c r="L407" s="147" t="s">
        <v>1042</v>
      </c>
      <c r="M407" s="134" t="s">
        <v>1364</v>
      </c>
      <c r="N407" s="147">
        <v>500</v>
      </c>
      <c r="O407" s="147" t="s">
        <v>1185</v>
      </c>
      <c r="P407" s="148" t="s">
        <v>40</v>
      </c>
      <c r="Q407" s="147" t="s">
        <v>1116</v>
      </c>
      <c r="R407" s="136" t="s">
        <v>4</v>
      </c>
      <c r="S407" s="149"/>
      <c r="T407" s="149"/>
    </row>
    <row r="408" spans="1:20" s="2" customFormat="1" ht="14.5">
      <c r="A408" s="204">
        <v>25</v>
      </c>
      <c r="B408" s="171" t="s">
        <v>748</v>
      </c>
      <c r="C408" s="172" t="s">
        <v>749</v>
      </c>
      <c r="D408" s="207" t="s">
        <v>1348</v>
      </c>
      <c r="E408" s="182" t="s">
        <v>750</v>
      </c>
      <c r="F408" s="175" t="s">
        <v>1151</v>
      </c>
      <c r="G408" s="175"/>
      <c r="H408" s="176">
        <v>3.34</v>
      </c>
      <c r="I408" s="177">
        <v>25</v>
      </c>
      <c r="J408" s="178"/>
      <c r="K408" s="179">
        <f t="shared" si="5"/>
        <v>0</v>
      </c>
      <c r="L408" s="198" t="s">
        <v>1042</v>
      </c>
      <c r="M408" s="180" t="s">
        <v>1381</v>
      </c>
      <c r="N408" s="180" t="s">
        <v>1046</v>
      </c>
      <c r="O408" s="198" t="s">
        <v>1070</v>
      </c>
      <c r="P408" s="199" t="s">
        <v>40</v>
      </c>
      <c r="Q408" s="198" t="s">
        <v>1117</v>
      </c>
      <c r="R408" s="45" t="s">
        <v>4</v>
      </c>
      <c r="S408" s="1"/>
      <c r="T408" s="1"/>
    </row>
    <row r="409" spans="1:20" s="150" customFormat="1" ht="14.5" hidden="1">
      <c r="A409" s="204" t="s">
        <v>1409</v>
      </c>
      <c r="B409" s="124" t="s">
        <v>972</v>
      </c>
      <c r="C409" s="125" t="s">
        <v>751</v>
      </c>
      <c r="D409" s="126" t="s">
        <v>1348</v>
      </c>
      <c r="E409" s="127" t="s">
        <v>752</v>
      </c>
      <c r="F409" s="128" t="s">
        <v>1151</v>
      </c>
      <c r="G409" s="128"/>
      <c r="H409" s="129">
        <v>1.81</v>
      </c>
      <c r="I409" s="130">
        <v>25</v>
      </c>
      <c r="J409" s="131"/>
      <c r="K409" s="132">
        <f t="shared" si="5"/>
        <v>0</v>
      </c>
      <c r="L409" s="147" t="s">
        <v>1042</v>
      </c>
      <c r="M409" s="134" t="s">
        <v>1400</v>
      </c>
      <c r="N409" s="147">
        <v>300</v>
      </c>
      <c r="O409" s="147" t="s">
        <v>1159</v>
      </c>
      <c r="P409" s="148" t="s">
        <v>122</v>
      </c>
      <c r="Q409" s="147" t="s">
        <v>1115</v>
      </c>
      <c r="R409" s="136" t="s">
        <v>4</v>
      </c>
      <c r="S409" s="149"/>
      <c r="T409" s="149"/>
    </row>
    <row r="410" spans="1:20" s="150" customFormat="1" ht="14.5" hidden="1">
      <c r="A410" s="204" t="s">
        <v>1409</v>
      </c>
      <c r="B410" s="124" t="s">
        <v>753</v>
      </c>
      <c r="C410" s="125" t="s">
        <v>754</v>
      </c>
      <c r="D410" s="126" t="s">
        <v>1348</v>
      </c>
      <c r="E410" s="127" t="s">
        <v>755</v>
      </c>
      <c r="F410" s="128" t="s">
        <v>1151</v>
      </c>
      <c r="G410" s="128"/>
      <c r="H410" s="129">
        <v>2.0499999999999998</v>
      </c>
      <c r="I410" s="130">
        <v>25</v>
      </c>
      <c r="J410" s="131"/>
      <c r="K410" s="132">
        <f t="shared" si="5"/>
        <v>0</v>
      </c>
      <c r="L410" s="147" t="s">
        <v>1042</v>
      </c>
      <c r="M410" s="134" t="s">
        <v>1374</v>
      </c>
      <c r="N410" s="147">
        <v>300</v>
      </c>
      <c r="O410" s="147" t="s">
        <v>1113</v>
      </c>
      <c r="P410" s="148" t="s">
        <v>122</v>
      </c>
      <c r="Q410" s="147" t="s">
        <v>1117</v>
      </c>
      <c r="R410" s="136" t="s">
        <v>4</v>
      </c>
      <c r="S410" s="149"/>
      <c r="T410" s="149"/>
    </row>
    <row r="411" spans="1:20" s="150" customFormat="1" ht="14.5" hidden="1">
      <c r="A411" s="204" t="s">
        <v>1409</v>
      </c>
      <c r="B411" s="124" t="s">
        <v>973</v>
      </c>
      <c r="C411" s="125" t="s">
        <v>1038</v>
      </c>
      <c r="D411" s="126" t="s">
        <v>1348</v>
      </c>
      <c r="E411" s="138" t="s">
        <v>334</v>
      </c>
      <c r="F411" s="139" t="s">
        <v>1152</v>
      </c>
      <c r="G411" s="128"/>
      <c r="H411" s="129">
        <v>2.42</v>
      </c>
      <c r="I411" s="130">
        <v>25</v>
      </c>
      <c r="J411" s="131"/>
      <c r="K411" s="132">
        <f t="shared" si="5"/>
        <v>0</v>
      </c>
      <c r="L411" s="147" t="s">
        <v>1043</v>
      </c>
      <c r="M411" s="134" t="s">
        <v>1374</v>
      </c>
      <c r="N411" s="147" t="s">
        <v>1046</v>
      </c>
      <c r="O411" s="147" t="s">
        <v>1101</v>
      </c>
      <c r="P411" s="148" t="s">
        <v>1140</v>
      </c>
      <c r="Q411" s="147" t="s">
        <v>1118</v>
      </c>
      <c r="R411" s="136" t="s">
        <v>4</v>
      </c>
      <c r="S411" s="149"/>
      <c r="T411" s="149"/>
    </row>
    <row r="412" spans="1:20" s="150" customFormat="1" ht="14.5" hidden="1">
      <c r="A412" s="204" t="s">
        <v>1409</v>
      </c>
      <c r="B412" s="124" t="s">
        <v>756</v>
      </c>
      <c r="C412" s="125" t="s">
        <v>757</v>
      </c>
      <c r="D412" s="126" t="s">
        <v>1348</v>
      </c>
      <c r="E412" s="127" t="s">
        <v>758</v>
      </c>
      <c r="F412" s="128" t="s">
        <v>1151</v>
      </c>
      <c r="G412" s="152" t="s">
        <v>1255</v>
      </c>
      <c r="H412" s="129">
        <v>1.55</v>
      </c>
      <c r="I412" s="130">
        <v>25</v>
      </c>
      <c r="J412" s="131"/>
      <c r="K412" s="132">
        <f t="shared" si="5"/>
        <v>0</v>
      </c>
      <c r="L412" s="147" t="s">
        <v>1043</v>
      </c>
      <c r="M412" s="134" t="s">
        <v>1376</v>
      </c>
      <c r="N412" s="147">
        <v>250</v>
      </c>
      <c r="O412" s="147" t="s">
        <v>1209</v>
      </c>
      <c r="P412" s="148" t="s">
        <v>45</v>
      </c>
      <c r="Q412" s="147" t="s">
        <v>1118</v>
      </c>
      <c r="R412" s="136" t="s">
        <v>4</v>
      </c>
      <c r="S412" s="149"/>
      <c r="T412" s="149"/>
    </row>
    <row r="413" spans="1:20" s="150" customFormat="1" ht="14.5" hidden="1">
      <c r="A413" s="204" t="s">
        <v>1409</v>
      </c>
      <c r="B413" s="124" t="s">
        <v>1313</v>
      </c>
      <c r="C413" s="125" t="s">
        <v>759</v>
      </c>
      <c r="D413" s="126" t="s">
        <v>1348</v>
      </c>
      <c r="E413" s="127" t="s">
        <v>760</v>
      </c>
      <c r="F413" s="128" t="s">
        <v>1151</v>
      </c>
      <c r="G413" s="128"/>
      <c r="H413" s="129">
        <v>1.85</v>
      </c>
      <c r="I413" s="130">
        <v>25</v>
      </c>
      <c r="J413" s="131"/>
      <c r="K413" s="132">
        <f>J413*H413</f>
        <v>0</v>
      </c>
      <c r="L413" s="147" t="s">
        <v>1043</v>
      </c>
      <c r="M413" s="134" t="s">
        <v>1363</v>
      </c>
      <c r="N413" s="147">
        <v>400</v>
      </c>
      <c r="O413" s="147" t="s">
        <v>1163</v>
      </c>
      <c r="P413" s="148" t="s">
        <v>45</v>
      </c>
      <c r="Q413" s="147" t="s">
        <v>1118</v>
      </c>
      <c r="R413" s="136" t="s">
        <v>4</v>
      </c>
      <c r="S413" s="149"/>
      <c r="T413" s="149"/>
    </row>
    <row r="414" spans="1:20" s="150" customFormat="1" ht="14.5" hidden="1">
      <c r="A414" s="204" t="s">
        <v>1409</v>
      </c>
      <c r="B414" s="124" t="s">
        <v>974</v>
      </c>
      <c r="C414" s="125" t="s">
        <v>759</v>
      </c>
      <c r="D414" s="126" t="s">
        <v>1348</v>
      </c>
      <c r="E414" s="127" t="s">
        <v>760</v>
      </c>
      <c r="F414" s="128" t="s">
        <v>1151</v>
      </c>
      <c r="G414" s="128"/>
      <c r="H414" s="129">
        <v>1.85</v>
      </c>
      <c r="I414" s="130">
        <v>25</v>
      </c>
      <c r="J414" s="131"/>
      <c r="K414" s="132">
        <f t="shared" si="5"/>
        <v>0</v>
      </c>
      <c r="L414" s="147" t="s">
        <v>1043</v>
      </c>
      <c r="M414" s="134" t="s">
        <v>1363</v>
      </c>
      <c r="N414" s="147">
        <v>400</v>
      </c>
      <c r="O414" s="147" t="s">
        <v>1163</v>
      </c>
      <c r="P414" s="148" t="s">
        <v>45</v>
      </c>
      <c r="Q414" s="147" t="s">
        <v>1118</v>
      </c>
      <c r="R414" s="136" t="s">
        <v>4</v>
      </c>
      <c r="S414" s="149"/>
      <c r="T414" s="149"/>
    </row>
    <row r="415" spans="1:20" s="150" customFormat="1" ht="14.5" hidden="1">
      <c r="A415" s="204" t="s">
        <v>1409</v>
      </c>
      <c r="B415" s="124" t="s">
        <v>975</v>
      </c>
      <c r="C415" s="125" t="s">
        <v>761</v>
      </c>
      <c r="D415" s="126" t="s">
        <v>1348</v>
      </c>
      <c r="E415" s="127" t="s">
        <v>337</v>
      </c>
      <c r="F415" s="128" t="s">
        <v>1151</v>
      </c>
      <c r="G415" s="128"/>
      <c r="H415" s="129">
        <v>2.0499999999999998</v>
      </c>
      <c r="I415" s="130">
        <v>25</v>
      </c>
      <c r="J415" s="131"/>
      <c r="K415" s="132">
        <f t="shared" si="5"/>
        <v>0</v>
      </c>
      <c r="L415" s="147" t="s">
        <v>1042</v>
      </c>
      <c r="M415" s="134" t="s">
        <v>1389</v>
      </c>
      <c r="N415" s="147" t="s">
        <v>1046</v>
      </c>
      <c r="O415" s="147" t="s">
        <v>1113</v>
      </c>
      <c r="P415" s="148" t="s">
        <v>45</v>
      </c>
      <c r="Q415" s="147" t="s">
        <v>1126</v>
      </c>
      <c r="R415" s="136" t="s">
        <v>4</v>
      </c>
      <c r="S415" s="149"/>
      <c r="T415" s="149"/>
    </row>
    <row r="416" spans="1:20" s="150" customFormat="1" ht="14.5" hidden="1">
      <c r="A416" s="204" t="s">
        <v>1409</v>
      </c>
      <c r="B416" s="124" t="s">
        <v>1266</v>
      </c>
      <c r="C416" s="125" t="s">
        <v>1269</v>
      </c>
      <c r="D416" s="126" t="s">
        <v>1348</v>
      </c>
      <c r="E416" s="127" t="s">
        <v>337</v>
      </c>
      <c r="F416" s="128" t="s">
        <v>1152</v>
      </c>
      <c r="G416" s="128"/>
      <c r="H416" s="129">
        <v>1.93</v>
      </c>
      <c r="I416" s="130">
        <v>25</v>
      </c>
      <c r="J416" s="131"/>
      <c r="K416" s="132">
        <f>J416*H416</f>
        <v>0</v>
      </c>
      <c r="L416" s="147" t="s">
        <v>1042</v>
      </c>
      <c r="M416" s="134" t="s">
        <v>1389</v>
      </c>
      <c r="N416" s="147" t="s">
        <v>1046</v>
      </c>
      <c r="O416" s="147" t="s">
        <v>1113</v>
      </c>
      <c r="P416" s="148" t="s">
        <v>45</v>
      </c>
      <c r="Q416" s="147" t="s">
        <v>1126</v>
      </c>
      <c r="R416" s="136" t="s">
        <v>4</v>
      </c>
      <c r="S416" s="149"/>
      <c r="T416" s="149"/>
    </row>
    <row r="417" spans="1:20" s="150" customFormat="1" ht="14.5" hidden="1">
      <c r="A417" s="204" t="s">
        <v>1409</v>
      </c>
      <c r="B417" s="124" t="s">
        <v>762</v>
      </c>
      <c r="C417" s="125" t="s">
        <v>763</v>
      </c>
      <c r="D417" s="126" t="s">
        <v>1348</v>
      </c>
      <c r="E417" s="127" t="s">
        <v>340</v>
      </c>
      <c r="F417" s="128" t="s">
        <v>1151</v>
      </c>
      <c r="G417" s="128"/>
      <c r="H417" s="129">
        <v>2.0499999999999998</v>
      </c>
      <c r="I417" s="130">
        <v>25</v>
      </c>
      <c r="J417" s="131"/>
      <c r="K417" s="132">
        <f t="shared" si="5"/>
        <v>0</v>
      </c>
      <c r="L417" s="147" t="s">
        <v>1043</v>
      </c>
      <c r="M417" s="134" t="s">
        <v>1381</v>
      </c>
      <c r="N417" s="147">
        <v>200</v>
      </c>
      <c r="O417" s="147" t="s">
        <v>1211</v>
      </c>
      <c r="P417" s="148" t="s">
        <v>45</v>
      </c>
      <c r="Q417" s="147" t="s">
        <v>1137</v>
      </c>
      <c r="R417" s="136" t="s">
        <v>4</v>
      </c>
      <c r="S417" s="149"/>
      <c r="T417" s="149"/>
    </row>
    <row r="418" spans="1:20" s="195" customFormat="1" ht="14.5">
      <c r="A418" s="204" t="s">
        <v>1411</v>
      </c>
      <c r="B418" s="183" t="s">
        <v>1305</v>
      </c>
      <c r="C418" s="184" t="s">
        <v>763</v>
      </c>
      <c r="D418" s="207" t="s">
        <v>1348</v>
      </c>
      <c r="E418" s="185" t="s">
        <v>340</v>
      </c>
      <c r="F418" s="186" t="s">
        <v>1151</v>
      </c>
      <c r="G418" s="205"/>
      <c r="H418" s="187">
        <v>2.2000000000000002</v>
      </c>
      <c r="I418" s="188">
        <v>25</v>
      </c>
      <c r="J418" s="178"/>
      <c r="K418" s="179">
        <f>J418*H418</f>
        <v>0</v>
      </c>
      <c r="L418" s="192" t="s">
        <v>1043</v>
      </c>
      <c r="M418" s="180" t="s">
        <v>1381</v>
      </c>
      <c r="N418" s="189">
        <v>200</v>
      </c>
      <c r="O418" s="192" t="s">
        <v>1211</v>
      </c>
      <c r="P418" s="193" t="s">
        <v>45</v>
      </c>
      <c r="Q418" s="192" t="s">
        <v>1137</v>
      </c>
      <c r="R418" s="191" t="s">
        <v>4</v>
      </c>
      <c r="S418" s="194"/>
      <c r="T418" s="194"/>
    </row>
    <row r="419" spans="1:20" s="150" customFormat="1" ht="14.5" hidden="1">
      <c r="A419" s="204" t="s">
        <v>1409</v>
      </c>
      <c r="B419" s="124" t="s">
        <v>764</v>
      </c>
      <c r="C419" s="125" t="s">
        <v>765</v>
      </c>
      <c r="D419" s="126" t="s">
        <v>1348</v>
      </c>
      <c r="E419" s="127" t="s">
        <v>343</v>
      </c>
      <c r="F419" s="128" t="s">
        <v>1151</v>
      </c>
      <c r="G419" s="128"/>
      <c r="H419" s="129">
        <v>3.34</v>
      </c>
      <c r="I419" s="130">
        <v>25</v>
      </c>
      <c r="J419" s="131"/>
      <c r="K419" s="132">
        <f t="shared" si="5"/>
        <v>0</v>
      </c>
      <c r="L419" s="147" t="s">
        <v>1042</v>
      </c>
      <c r="M419" s="134" t="s">
        <v>1362</v>
      </c>
      <c r="N419" s="147" t="s">
        <v>1048</v>
      </c>
      <c r="O419" s="147" t="s">
        <v>1190</v>
      </c>
      <c r="P419" s="148" t="s">
        <v>45</v>
      </c>
      <c r="Q419" s="147" t="s">
        <v>1126</v>
      </c>
      <c r="R419" s="136" t="s">
        <v>4</v>
      </c>
      <c r="S419" s="149"/>
      <c r="T419" s="149"/>
    </row>
    <row r="420" spans="1:20" s="150" customFormat="1" ht="14.5" hidden="1">
      <c r="A420" s="204" t="s">
        <v>1409</v>
      </c>
      <c r="B420" s="124" t="s">
        <v>766</v>
      </c>
      <c r="C420" s="125" t="s">
        <v>767</v>
      </c>
      <c r="D420" s="126" t="s">
        <v>1348</v>
      </c>
      <c r="E420" s="127" t="s">
        <v>346</v>
      </c>
      <c r="F420" s="128" t="s">
        <v>1151</v>
      </c>
      <c r="G420" s="128"/>
      <c r="H420" s="129">
        <v>3.34</v>
      </c>
      <c r="I420" s="130">
        <v>25</v>
      </c>
      <c r="J420" s="131"/>
      <c r="K420" s="132">
        <f t="shared" si="5"/>
        <v>0</v>
      </c>
      <c r="L420" s="147" t="s">
        <v>1043</v>
      </c>
      <c r="M420" s="134" t="s">
        <v>1362</v>
      </c>
      <c r="N420" s="147" t="s">
        <v>1048</v>
      </c>
      <c r="O420" s="147" t="s">
        <v>1212</v>
      </c>
      <c r="P420" s="148" t="s">
        <v>45</v>
      </c>
      <c r="Q420" s="147" t="s">
        <v>1118</v>
      </c>
      <c r="R420" s="136" t="s">
        <v>4</v>
      </c>
      <c r="S420" s="149"/>
      <c r="T420" s="149"/>
    </row>
    <row r="421" spans="1:20" s="150" customFormat="1" ht="14.5" hidden="1">
      <c r="A421" s="204" t="s">
        <v>1409</v>
      </c>
      <c r="B421" s="124" t="s">
        <v>976</v>
      </c>
      <c r="C421" s="125" t="s">
        <v>1039</v>
      </c>
      <c r="D421" s="137"/>
      <c r="E421" s="138" t="s">
        <v>1252</v>
      </c>
      <c r="F421" s="139" t="s">
        <v>1151</v>
      </c>
      <c r="G421" s="128"/>
      <c r="H421" s="129">
        <v>1.54</v>
      </c>
      <c r="I421" s="130">
        <v>25</v>
      </c>
      <c r="J421" s="131"/>
      <c r="K421" s="132">
        <f t="shared" si="5"/>
        <v>0</v>
      </c>
      <c r="L421" s="147" t="s">
        <v>1042</v>
      </c>
      <c r="M421" s="134" t="s">
        <v>1362</v>
      </c>
      <c r="N421" s="147" t="s">
        <v>1181</v>
      </c>
      <c r="O421" s="147" t="s">
        <v>1093</v>
      </c>
      <c r="P421" s="148" t="s">
        <v>122</v>
      </c>
      <c r="Q421" s="147" t="s">
        <v>1119</v>
      </c>
      <c r="R421" s="136" t="s">
        <v>4</v>
      </c>
      <c r="S421" s="149"/>
      <c r="T421" s="149"/>
    </row>
    <row r="422" spans="1:20" s="150" customFormat="1" ht="14.5" hidden="1">
      <c r="A422" s="204" t="s">
        <v>1409</v>
      </c>
      <c r="B422" s="124" t="s">
        <v>768</v>
      </c>
      <c r="C422" s="125" t="s">
        <v>769</v>
      </c>
      <c r="D422" s="126" t="s">
        <v>1348</v>
      </c>
      <c r="E422" s="127" t="s">
        <v>770</v>
      </c>
      <c r="F422" s="128" t="s">
        <v>1151</v>
      </c>
      <c r="G422" s="128"/>
      <c r="H422" s="129">
        <v>2.0499999999999998</v>
      </c>
      <c r="I422" s="130">
        <v>25</v>
      </c>
      <c r="J422" s="131"/>
      <c r="K422" s="132">
        <f t="shared" si="5"/>
        <v>0</v>
      </c>
      <c r="L422" s="147" t="s">
        <v>1043</v>
      </c>
      <c r="M422" s="134" t="s">
        <v>1374</v>
      </c>
      <c r="N422" s="147">
        <v>200</v>
      </c>
      <c r="O422" s="147" t="s">
        <v>1213</v>
      </c>
      <c r="P422" s="148" t="s">
        <v>45</v>
      </c>
      <c r="Q422" s="147" t="s">
        <v>1118</v>
      </c>
      <c r="R422" s="136" t="s">
        <v>4</v>
      </c>
      <c r="S422" s="149"/>
      <c r="T422" s="149"/>
    </row>
    <row r="423" spans="1:20" s="150" customFormat="1" ht="14.5" hidden="1">
      <c r="A423" s="204" t="s">
        <v>1409</v>
      </c>
      <c r="B423" s="124" t="s">
        <v>771</v>
      </c>
      <c r="C423" s="125" t="s">
        <v>772</v>
      </c>
      <c r="D423" s="126" t="s">
        <v>1348</v>
      </c>
      <c r="E423" s="127" t="s">
        <v>773</v>
      </c>
      <c r="F423" s="128" t="s">
        <v>1151</v>
      </c>
      <c r="G423" s="128"/>
      <c r="H423" s="129">
        <v>1.65</v>
      </c>
      <c r="I423" s="130">
        <v>25</v>
      </c>
      <c r="J423" s="131"/>
      <c r="K423" s="132">
        <f t="shared" si="5"/>
        <v>0</v>
      </c>
      <c r="L423" s="147" t="s">
        <v>1043</v>
      </c>
      <c r="M423" s="134"/>
      <c r="N423" s="147">
        <v>600</v>
      </c>
      <c r="O423" s="147" t="s">
        <v>1189</v>
      </c>
      <c r="P423" s="148" t="s">
        <v>45</v>
      </c>
      <c r="Q423" s="147" t="s">
        <v>1118</v>
      </c>
      <c r="R423" s="136" t="s">
        <v>4</v>
      </c>
      <c r="S423" s="149"/>
      <c r="T423" s="149"/>
    </row>
    <row r="424" spans="1:20" s="150" customFormat="1" ht="14.5" hidden="1">
      <c r="A424" s="204" t="s">
        <v>1409</v>
      </c>
      <c r="B424" s="124" t="s">
        <v>977</v>
      </c>
      <c r="C424" s="125" t="s">
        <v>1040</v>
      </c>
      <c r="D424" s="137"/>
      <c r="E424" s="138" t="s">
        <v>1253</v>
      </c>
      <c r="F424" s="139" t="s">
        <v>1151</v>
      </c>
      <c r="G424" s="153" t="s">
        <v>1261</v>
      </c>
      <c r="H424" s="129">
        <v>1.55</v>
      </c>
      <c r="I424" s="130">
        <v>25</v>
      </c>
      <c r="J424" s="131"/>
      <c r="K424" s="132">
        <f t="shared" si="5"/>
        <v>0</v>
      </c>
      <c r="L424" s="151" t="s">
        <v>1045</v>
      </c>
      <c r="M424" s="134" t="s">
        <v>1364</v>
      </c>
      <c r="N424" s="147">
        <v>300</v>
      </c>
      <c r="O424" s="147" t="s">
        <v>1214</v>
      </c>
      <c r="P424" s="148" t="s">
        <v>420</v>
      </c>
      <c r="Q424" s="147" t="s">
        <v>1125</v>
      </c>
      <c r="R424" s="136" t="s">
        <v>4</v>
      </c>
      <c r="S424" s="149"/>
      <c r="T424" s="149"/>
    </row>
    <row r="425" spans="1:20" s="150" customFormat="1" ht="14.5" hidden="1">
      <c r="A425" s="204" t="s">
        <v>1409</v>
      </c>
      <c r="B425" s="124" t="s">
        <v>774</v>
      </c>
      <c r="C425" s="125" t="s">
        <v>775</v>
      </c>
      <c r="D425" s="126" t="s">
        <v>1348</v>
      </c>
      <c r="E425" s="127" t="s">
        <v>353</v>
      </c>
      <c r="F425" s="128" t="s">
        <v>1151</v>
      </c>
      <c r="G425" s="128"/>
      <c r="H425" s="129">
        <v>3.34</v>
      </c>
      <c r="I425" s="130">
        <v>25</v>
      </c>
      <c r="J425" s="131"/>
      <c r="K425" s="132">
        <f t="shared" si="5"/>
        <v>0</v>
      </c>
      <c r="L425" s="147" t="s">
        <v>1042</v>
      </c>
      <c r="M425" s="134" t="s">
        <v>1371</v>
      </c>
      <c r="N425" s="147" t="s">
        <v>1046</v>
      </c>
      <c r="O425" s="147" t="s">
        <v>1190</v>
      </c>
      <c r="P425" s="148" t="s">
        <v>40</v>
      </c>
      <c r="Q425" s="147" t="s">
        <v>1119</v>
      </c>
      <c r="R425" s="136" t="s">
        <v>4</v>
      </c>
      <c r="S425" s="149"/>
      <c r="T425" s="149"/>
    </row>
    <row r="426" spans="1:20" s="150" customFormat="1" ht="14.5" hidden="1">
      <c r="A426" s="204" t="s">
        <v>1409</v>
      </c>
      <c r="B426" s="124" t="s">
        <v>978</v>
      </c>
      <c r="C426" s="125" t="s">
        <v>776</v>
      </c>
      <c r="D426" s="126" t="s">
        <v>1348</v>
      </c>
      <c r="E426" s="127" t="s">
        <v>777</v>
      </c>
      <c r="F426" s="128" t="s">
        <v>1151</v>
      </c>
      <c r="G426" s="128"/>
      <c r="H426" s="129">
        <v>1.65</v>
      </c>
      <c r="I426" s="130">
        <v>25</v>
      </c>
      <c r="J426" s="131"/>
      <c r="K426" s="132">
        <f t="shared" si="5"/>
        <v>0</v>
      </c>
      <c r="L426" s="147" t="s">
        <v>1043</v>
      </c>
      <c r="M426" s="134" t="s">
        <v>1367</v>
      </c>
      <c r="N426" s="147">
        <v>300</v>
      </c>
      <c r="O426" s="147" t="s">
        <v>1215</v>
      </c>
      <c r="P426" s="148" t="s">
        <v>45</v>
      </c>
      <c r="Q426" s="147" t="s">
        <v>1134</v>
      </c>
      <c r="R426" s="136" t="s">
        <v>4</v>
      </c>
      <c r="S426" s="149"/>
      <c r="T426" s="149"/>
    </row>
    <row r="427" spans="1:20" s="150" customFormat="1" ht="14.5" hidden="1">
      <c r="A427" s="204" t="s">
        <v>1409</v>
      </c>
      <c r="B427" s="124" t="s">
        <v>778</v>
      </c>
      <c r="C427" s="125" t="s">
        <v>779</v>
      </c>
      <c r="D427" s="126" t="s">
        <v>1348</v>
      </c>
      <c r="E427" s="127" t="s">
        <v>780</v>
      </c>
      <c r="F427" s="128" t="s">
        <v>1151</v>
      </c>
      <c r="G427" s="128"/>
      <c r="H427" s="129">
        <v>2.0499999999999998</v>
      </c>
      <c r="I427" s="130">
        <v>25</v>
      </c>
      <c r="J427" s="131"/>
      <c r="K427" s="132">
        <f t="shared" si="5"/>
        <v>0</v>
      </c>
      <c r="L427" s="147" t="s">
        <v>1043</v>
      </c>
      <c r="M427" s="134" t="s">
        <v>1392</v>
      </c>
      <c r="N427" s="147">
        <v>250</v>
      </c>
      <c r="O427" s="147" t="s">
        <v>1206</v>
      </c>
      <c r="P427" s="148"/>
      <c r="Q427" s="147" t="s">
        <v>1220</v>
      </c>
      <c r="R427" s="136" t="s">
        <v>4</v>
      </c>
      <c r="S427" s="149"/>
      <c r="T427" s="149"/>
    </row>
    <row r="428" spans="1:20" s="150" customFormat="1" ht="14.5" hidden="1">
      <c r="A428" s="204" t="s">
        <v>1409</v>
      </c>
      <c r="B428" s="124" t="s">
        <v>781</v>
      </c>
      <c r="C428" s="125" t="s">
        <v>782</v>
      </c>
      <c r="D428" s="126" t="s">
        <v>1348</v>
      </c>
      <c r="E428" s="127" t="s">
        <v>354</v>
      </c>
      <c r="F428" s="128" t="s">
        <v>1151</v>
      </c>
      <c r="G428" s="128"/>
      <c r="H428" s="129">
        <v>1.85</v>
      </c>
      <c r="I428" s="130">
        <v>25</v>
      </c>
      <c r="J428" s="131"/>
      <c r="K428" s="132">
        <f t="shared" si="5"/>
        <v>0</v>
      </c>
      <c r="L428" s="147" t="s">
        <v>1043</v>
      </c>
      <c r="M428" s="134" t="s">
        <v>1362</v>
      </c>
      <c r="N428" s="147" t="s">
        <v>1216</v>
      </c>
      <c r="O428" s="147" t="s">
        <v>1159</v>
      </c>
      <c r="P428" s="148"/>
      <c r="Q428" s="147" t="s">
        <v>1220</v>
      </c>
      <c r="R428" s="136" t="s">
        <v>4</v>
      </c>
      <c r="S428" s="149"/>
      <c r="T428" s="149"/>
    </row>
    <row r="429" spans="1:20">
      <c r="B429" s="49" t="s">
        <v>783</v>
      </c>
      <c r="C429" s="104"/>
      <c r="D429" s="110"/>
      <c r="E429" s="50" t="s">
        <v>784</v>
      </c>
      <c r="F429" s="51"/>
      <c r="G429" s="51"/>
      <c r="H429" s="52"/>
      <c r="I429" s="52"/>
      <c r="J429" s="53">
        <f>ROUNDUP((M8)/40,0)</f>
        <v>0</v>
      </c>
      <c r="K429" s="54"/>
      <c r="L429" s="54"/>
      <c r="M429" s="54"/>
      <c r="N429" s="54"/>
      <c r="O429" s="53"/>
      <c r="P429" s="55"/>
      <c r="Q429" s="56"/>
      <c r="R429" s="46" t="s">
        <v>4</v>
      </c>
    </row>
    <row r="430" spans="1:20">
      <c r="B430" s="49" t="s">
        <v>785</v>
      </c>
      <c r="C430" s="104"/>
      <c r="D430" s="110"/>
      <c r="E430" s="50" t="s">
        <v>786</v>
      </c>
      <c r="F430" s="51"/>
      <c r="G430" s="51"/>
      <c r="H430" s="52"/>
      <c r="I430" s="52"/>
      <c r="J430" s="53">
        <f>ROUNDUP((M9/25)/20,0)</f>
        <v>0</v>
      </c>
      <c r="K430" s="54"/>
      <c r="L430" s="54"/>
      <c r="M430" s="54"/>
      <c r="N430" s="54"/>
      <c r="O430" s="53"/>
      <c r="P430" s="55"/>
      <c r="Q430" s="56"/>
      <c r="R430" s="46" t="s">
        <v>4</v>
      </c>
    </row>
    <row r="431" spans="1:20">
      <c r="B431" s="49" t="s">
        <v>787</v>
      </c>
      <c r="C431" s="104"/>
      <c r="D431" s="110"/>
      <c r="E431" s="50" t="s">
        <v>788</v>
      </c>
      <c r="F431" s="51"/>
      <c r="G431" s="51"/>
      <c r="H431" s="52"/>
      <c r="I431" s="52"/>
      <c r="J431" s="53">
        <f>ROUNDUP(IF((J429+J430)&gt;=6,(J429+J430)/30,0),0)</f>
        <v>0</v>
      </c>
      <c r="K431" s="54"/>
      <c r="L431" s="54"/>
      <c r="M431" s="54"/>
      <c r="N431" s="54"/>
      <c r="O431" s="53"/>
      <c r="P431" s="55"/>
      <c r="Q431" s="56"/>
      <c r="R431" s="46" t="s">
        <v>4</v>
      </c>
    </row>
    <row r="433" spans="5:18" ht="14.5">
      <c r="E433" s="57" t="s">
        <v>789</v>
      </c>
      <c r="R433" s="2" t="s">
        <v>4</v>
      </c>
    </row>
    <row r="434" spans="5:18" ht="14.5">
      <c r="E434" s="57" t="s">
        <v>790</v>
      </c>
    </row>
    <row r="435" spans="5:18">
      <c r="H435" s="1" t="s">
        <v>4</v>
      </c>
    </row>
  </sheetData>
  <sheetProtection formatCells="0" formatColumns="0" formatRows="0" insertColumns="0" insertRows="0" autoFilter="0"/>
  <autoFilter ref="B22:Q431" xr:uid="{A67655D3-E4F0-474B-A9D9-74D91761C871}">
    <filterColumn colId="0">
      <colorFilter dxfId="0" cellColor="0"/>
    </filterColumn>
  </autoFilter>
  <mergeCells count="2">
    <mergeCell ref="H4:K4"/>
    <mergeCell ref="D20:L20"/>
  </mergeCells>
  <conditionalFormatting sqref="K5">
    <cfRule type="containsText" dxfId="22" priority="43" operator="containsText" text="нет">
      <formula>NOT(ISERROR(SEARCH("нет",K5)))</formula>
    </cfRule>
    <cfRule type="iconSet" priority="44">
      <iconSet iconSet="3Symbols">
        <cfvo type="percent" val="0"/>
        <cfvo type="percent" val="33"/>
        <cfvo type="percent" val="67"/>
      </iconSet>
    </cfRule>
  </conditionalFormatting>
  <conditionalFormatting sqref="C277">
    <cfRule type="duplicateValues" dxfId="14" priority="14"/>
  </conditionalFormatting>
  <conditionalFormatting sqref="C283">
    <cfRule type="duplicateValues" dxfId="12" priority="12"/>
  </conditionalFormatting>
  <conditionalFormatting sqref="C294">
    <cfRule type="duplicateValues" dxfId="10" priority="10"/>
  </conditionalFormatting>
  <conditionalFormatting sqref="C303">
    <cfRule type="duplicateValues" dxfId="8" priority="8"/>
  </conditionalFormatting>
  <conditionalFormatting sqref="C335">
    <cfRule type="duplicateValues" dxfId="6" priority="6"/>
  </conditionalFormatting>
  <conditionalFormatting sqref="C375">
    <cfRule type="duplicateValues" dxfId="4" priority="4"/>
  </conditionalFormatting>
  <dataValidations count="2">
    <dataValidation type="list" allowBlank="1" showInputMessage="1" showErrorMessage="1" sqref="L6 K5" xr:uid="{62A569C1-940E-4FF2-8513-84711DAA7DE2}">
      <formula1>"да,нет"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J23:J428" xr:uid="{999C1BBB-83AA-4C58-BE08-610DDC0C675A}">
      <formula1>$K$5&lt;&gt;"нет"</formula1>
    </dataValidation>
  </dataValidations>
  <hyperlinks>
    <hyperlink ref="H4" location="'Условия работы'!A1" display="&gt;&gt;&gt; Условия работы &lt;&lt;&lt;" xr:uid="{E05B3504-1E3D-462C-BCEC-0076A5147820}"/>
    <hyperlink ref="D24" r:id="rId1" display="https://plantmarket.ru/katalog/5/klematis-taiga/" xr:uid="{96F2C67C-2B80-40EC-8574-914E647AE4A0}"/>
    <hyperlink ref="D25" r:id="rId2" display="https://plantmarket.ru/katalog/5/klematis-alba-luxurians/" xr:uid="{F8964201-A577-458C-B1C7-654F576093A8}"/>
    <hyperlink ref="D26" r:id="rId3" display="https://plantmarket.ru/katalog/5/klematis-aljonushka/" xr:uid="{21508745-647B-42E3-BFD4-52A4358D2938}"/>
    <hyperlink ref="D27" r:id="rId4" display="https://plantmarket.ru/katalog/5/klematis-arabella/" xr:uid="{1DAA2D6B-E0CF-4008-8D75-52E740C0A52D}"/>
    <hyperlink ref="D29" r:id="rId5" display="https://plantmarket.ru/katalog/5/klematis-asao/" xr:uid="{1FAB0007-E2A5-46A7-9ED8-9CD7390BF8B4}"/>
    <hyperlink ref="D30" r:id="rId6" display="https://plantmarket.ru/katalog/5/klematis-ashva/" xr:uid="{2C539FF0-EFEB-4708-8CCE-A73D4A512B41}"/>
    <hyperlink ref="D31" r:id="rId7" display="https://plantmarket.ru/katalog/5/klematis-astra-nova/" xr:uid="{4FC91C42-BD98-4344-B6A5-F0EF657FBF1A}"/>
    <hyperlink ref="D32" r:id="rId8" display="https://plantmarket.ru/katalog/5/klematis-baby-star/" xr:uid="{2DA37BC3-6034-4494-A4FA-1E8AE3BBD608}"/>
    <hyperlink ref="D33" r:id="rId9" display="https://plantmarket.ru/katalog/5/klematis-barbara-jackman/" xr:uid="{DEDDB263-59C7-4B5D-B2B0-103B93935DDA}"/>
    <hyperlink ref="D34" r:id="rId10" display="https://plantmarket.ru/katalog/5/klematis-bieszczady/" xr:uid="{40FAF0D8-C725-4795-A291-9ABE2894188A}"/>
    <hyperlink ref="D35" r:id="rId11" display="https://plantmarket.ru/katalog/5/klematis-black-prince/" xr:uid="{B8DDDEA3-40E5-4AEC-8332-9839F5D47070}"/>
    <hyperlink ref="D36" r:id="rId12" display="https://plantmarket.ru/katalog/5/klematis-blue-angel/" xr:uid="{248F2F2C-2ACE-4159-B040-03B9AE4BDDDC}"/>
    <hyperlink ref="D37" r:id="rId13" display="https://plantmarket.ru/katalog/5/klematis-blue-belle/" xr:uid="{4B8740A2-253D-4FF8-BC8C-7D3C62EB3FF1}"/>
    <hyperlink ref="D40" r:id="rId14" display="https://plantmarket.ru/katalog/5/klematis-blue-light/" xr:uid="{D61DA84C-D41D-4FFA-83D5-954171A2C70E}"/>
    <hyperlink ref="D41" r:id="rId15" display="https://plantmarket.ru/katalog/5/klematis-blue-pirouette/" xr:uid="{3ED77DB6-D0ED-435E-B6EC-A02B6F5275CE}"/>
    <hyperlink ref="D42" r:id="rId16" display="https://plantmarket.ru/katalog/5/klematis-capitaine-thuilleaux/" xr:uid="{5D8E2319-5D3F-4618-A4A0-0D2216B42C28}"/>
    <hyperlink ref="D43" r:id="rId17" display="https://plantmarket.ru/katalog/5/klematis-comtesse-de-bouchaud/" xr:uid="{B4FA0872-AAA1-4976-84F9-1BA76E9CC9B7}"/>
    <hyperlink ref="D44" r:id="rId18" display="https://plantmarket.ru/katalog/5/klematis-dancing-dorien/" xr:uid="{B33DEC53-A310-4151-A233-54C7DBF773AA}"/>
    <hyperlink ref="D45" r:id="rId19" display="https://plantmarket.ru/katalog/5/klematis-dancing-smile/" xr:uid="{F1C72EA8-8121-4380-8D73-39993A03F156}"/>
    <hyperlink ref="D46" r:id="rId20" display="https://plantmarket.ru/katalog/5/klematis-darius/" xr:uid="{D82F70F8-1ECD-48F2-AC31-8C54BDB3A9A6}"/>
    <hyperlink ref="D47" r:id="rId21" display="https://plantmarket.ru/katalog/5/klematis-dark-eyes/" xr:uid="{C8303773-6AA4-4C5B-BF83-9AAF832BBEAD}"/>
    <hyperlink ref="D48" r:id="rId22" display="https://plantmarket.ru/katalog/5/klematis-destiny/" xr:uid="{EEAC4815-B69E-48E1-A8BE-EC30CD4F057B}"/>
    <hyperlink ref="D49" r:id="rId23" display="https://plantmarket.ru/katalog/5/klematis-dr-ruppel/" xr:uid="{087C5AD4-5C0E-4B6C-8D53-19C0A28C611C}"/>
    <hyperlink ref="D50" r:id="rId24" display="https://plantmarket.ru/katalog/5/klematis-duchess-of-albany/" xr:uid="{15E42B75-A377-4CAC-B9F7-FB4739858079}"/>
    <hyperlink ref="D51" r:id="rId25" display="https://plantmarket.ru/katalog/5/klematis-east-river/" xr:uid="{D99F63A8-D621-4462-B2A0-F9D55B55AA60}"/>
    <hyperlink ref="D52" r:id="rId26" display="https://plantmarket.ru/katalog/5/klematis-ernest-markham/" xr:uid="{E73213A1-DDED-4522-BFAD-2A7C28D8B5C9}"/>
    <hyperlink ref="D53" r:id="rId27" display="https://plantmarket.ru/katalog/5/klematis-etoile-de-malicorne/" xr:uid="{2E258DC9-52B3-4F61-B0EF-23EE57D2B57B}"/>
    <hyperlink ref="D54" r:id="rId28" display="https://plantmarket.ru/katalog/5/klematis-etoile-violette/" xr:uid="{FD52ED12-8BC0-4A4F-B62F-8FEB392637ED}"/>
    <hyperlink ref="D56" r:id="rId29" display="https://plantmarket.ru/katalog/5/klematis-fascination/" xr:uid="{C921B772-E77B-46CA-84BC-354802D3413F}"/>
    <hyperlink ref="D57" r:id="rId30" display="https://plantmarket.ru/katalog/5/klematis-forever-friends/" xr:uid="{FE8E68C8-6C23-490F-9D1A-E5402F4C75A3}"/>
    <hyperlink ref="D58" r:id="rId31" display="https://plantmarket.ru/katalog/5/klematis-general-sikorski/" xr:uid="{A5B0426F-795E-474B-AF84-0B38491979C7}"/>
    <hyperlink ref="D59" r:id="rId32" display="https://plantmarket.ru/katalog/5/klematis-gipsy-queen/" xr:uid="{7C7026F8-F681-4438-B810-3753652353BA}"/>
    <hyperlink ref="D60" r:id="rId33" display="https://plantmarket.ru/katalog/5/klematis-green-passion/" xr:uid="{00B3091E-1D4C-4219-8C1B-5D5DD12516D8}"/>
    <hyperlink ref="D62" r:id="rId34" display="https://plantmarket.ru/katalog/5/klematis-guernsey-cream/" xr:uid="{438DAA2D-3968-4BF1-B16B-A2EA7F31E2ED}"/>
    <hyperlink ref="D63" r:id="rId35" display="https://plantmarket.ru/katalog/5/klematis-h-f-young/" xr:uid="{A73B11F8-201F-46C2-B0A7-726D9F6F861A}"/>
    <hyperlink ref="D64" r:id="rId36" display="https://plantmarket.ru/katalog/5/klematis-hagley-hybrid/" xr:uid="{40CBB846-F93A-49C4-874C-744F9FD17149}"/>
    <hyperlink ref="D65" r:id="rId37" display="https://plantmarket.ru/katalog/5/klematis-hagley-hybrid/" xr:uid="{19C71275-6361-4FD8-9AF0-EC00A1CC1471}"/>
    <hyperlink ref="D66" r:id="rId38" display="https://plantmarket.ru/katalog/5/klematis-hudson-river/" xr:uid="{75393328-052A-435F-8FD6-A43C8B05BFAF}"/>
    <hyperlink ref="D67" r:id="rId39" display="https://plantmarket.ru/katalog/5/klematis-inspiration/" xr:uid="{8FD35445-AD66-4335-BDFC-9DC3F144219D}"/>
    <hyperlink ref="D68" r:id="rId40" display="https://plantmarket.ru/katalog/5/klematis-integrifolia/" xr:uid="{14DB11C5-AFAC-42F0-B49D-6DEDBCCF7FDB}"/>
    <hyperlink ref="D69" r:id="rId41" display="https://plantmarket.ru/katalog/5/klematis-jackmanii/" xr:uid="{B6C472C5-5431-479E-872D-8408B1E5E82A}"/>
    <hyperlink ref="D70" r:id="rId42" display="https://plantmarket.ru/katalog/5/klematis-jackmanii-purpurea/" xr:uid="{483B2F97-D6AF-40B6-BFFB-271B48701A9F}"/>
    <hyperlink ref="D71" r:id="rId43" display="https://plantmarket.ru/katalog/5/klematis-jan-fopma/" xr:uid="{7A540352-841D-41E7-B35A-49BDE3801F7D}"/>
    <hyperlink ref="D72" r:id="rId44" display="https://plantmarket.ru/katalog/5/klematis-john-howells/" xr:uid="{109B47EA-B5CC-430E-8541-41632A8CB408}"/>
    <hyperlink ref="D73" r:id="rId45" display="https://plantmarket.ru/katalog/5/klematis-john-paul-ii/" xr:uid="{A0B715A2-76C8-49A0-A4B9-9D85423D5F87}"/>
    <hyperlink ref="D74" r:id="rId46" display="https://plantmarket.ru/katalog/5/klematis-justa/" xr:uid="{FFA85A9F-0DA0-46A8-9A1F-43014014AF2C}"/>
    <hyperlink ref="D75" r:id="rId47" display="https://plantmarket.ru/katalog/5/klematis-kakio/" xr:uid="{192B4968-48A0-4AE4-BE8A-8CEC5E594E66}"/>
    <hyperlink ref="D76" r:id="rId48" display="https://plantmarket.ru/katalog/5/klematis-kardynal-wyszynski/" xr:uid="{F09CC67F-2047-4211-A39D-A32A2CB1B10E}"/>
    <hyperlink ref="D77" r:id="rId49" display="https://plantmarket.ru/katalog/5/klematis-kohana/" xr:uid="{4AE27792-0461-419D-B133-2D8261A560D1}"/>
    <hyperlink ref="D79" r:id="rId50" display="https://plantmarket.ru/katalog/5/klematis-lawsoniana/" xr:uid="{19E86AF7-EF9F-446E-AEFA-BC8BF24D8886}"/>
    <hyperlink ref="D80" r:id="rId51" display="https://plantmarket.ru/katalog/5/klematis-liberty/" xr:uid="{B9D1382D-6DE7-4CA5-B9E8-277BC8563291}"/>
    <hyperlink ref="D82" r:id="rId52" display="https://plantmarket.ru/katalog/5/klematis-little-mermaid/" xr:uid="{6C032256-3A92-44B1-9924-77F3279AB3BD}"/>
    <hyperlink ref="D83" r:id="rId53" display="https://plantmarket.ru/katalog/5/klematis-lucky-charm/" xr:uid="{C19C32A5-6DF9-460D-B2B6-B842BD990889}"/>
    <hyperlink ref="D84" r:id="rId54" display="https://plantmarket.ru/katalog/5/klematis-madame-julia-correvon/" xr:uid="{3E3FF932-22EE-4438-8675-0A2197849042}"/>
    <hyperlink ref="D85" r:id="rId55" display="https://plantmarket.ru/katalog/5/klematis-madame-le-coultre/" xr:uid="{1C744CE1-9ECF-4687-9AC5-A0A71CF84912}"/>
    <hyperlink ref="D86" r:id="rId56" display="https://plantmarket.ru/katalog/5/klematis-mandshurica/" xr:uid="{222E1854-94C3-4AE7-B532-D46F56F2F97F}"/>
    <hyperlink ref="D87" r:id="rId57" display="https://plantmarket.ru/katalog/5/klematis-margaret-hunt/" xr:uid="{6E6BB8D4-E649-45C8-998A-358A25F3F6A4}"/>
    <hyperlink ref="D88" r:id="rId58" display="https://plantmarket.ru/katalog/5/klematis-mayleen/" xr:uid="{DFD5BDA2-140A-415E-9F30-F954D9451BF0}"/>
    <hyperlink ref="D89" r:id="rId59" display="https://plantmarket.ru/katalog/5/klematis-miss-bateman/" xr:uid="{6D9B6CCE-5748-4DD6-9C40-B988AB050D4E}"/>
    <hyperlink ref="D90" r:id="rId60" display="https://plantmarket.ru/katalog/5/klematis-mrs-cholmondeley/" xr:uid="{BFCC9819-6CB6-468B-AD4E-0C6FAAB2B12C}"/>
    <hyperlink ref="D91" r:id="rId61" display="https://plantmarket.ru/katalog/5/klematis-mrs-n-thompson/" xr:uid="{66B7F8CF-1FDB-420E-BEA4-311246D19635}"/>
    <hyperlink ref="D92" r:id="rId62" display="https://plantmarket.ru/katalog/5/klematis-multi-blue/" xr:uid="{4690F15B-F759-4B4D-9DC4-BA7422450443}"/>
    <hyperlink ref="D93" r:id="rId63" display="https://plantmarket.ru/katalog/5/klematis-multi-blue/" xr:uid="{493DEAE2-5AF1-4E9B-82DD-A9FC5D5E26CB}"/>
    <hyperlink ref="D94" r:id="rId64" display="https://plantmarket.ru/katalog/5/klematis-multi-pink/" xr:uid="{F0B8C36B-D8C1-496E-A259-B5125635E8A1}"/>
    <hyperlink ref="D95" r:id="rId65" display="https://plantmarket.ru/katalog/5/klematis-nelly-moser/" xr:uid="{B21E6D61-F642-4793-83ED-683447DBC8A6}"/>
    <hyperlink ref="D96" r:id="rId66" display="https://plantmarket.ru/katalog/5/klematis-new-love/" xr:uid="{31DDA124-C33F-456F-9305-92355820BF78}"/>
    <hyperlink ref="D97" r:id="rId67" display="https://plantmarket.ru/katalog/5/klematis-niobe/" xr:uid="{D141AA79-0E11-4784-93E6-76420851267C}"/>
    <hyperlink ref="D98" r:id="rId68" display="https://plantmarket.ru/katalog/5/klematis-niobe/" xr:uid="{0B59A087-34F0-4F0F-8A96-290825740C16}"/>
    <hyperlink ref="D99" r:id="rId69" display="https://plantmarket.ru/katalog/5/klematis-omoshiro/" xr:uid="{793517FB-C66F-46FD-99F7-E01818C18FE1}"/>
    <hyperlink ref="D100" r:id="rId70" display="https://plantmarket.ru/katalog/5/klematis-palette/" xr:uid="{1E0752D1-02CE-49C5-AE0C-06DF0468159B}"/>
    <hyperlink ref="D102" r:id="rId71" display="https://plantmarket.ru/katalog/5/klematis-paradiso/" xr:uid="{5CDF0E11-B721-4553-AA0F-11462231E27A}"/>
    <hyperlink ref="D103" r:id="rId72" display="https://plantmarket.ru/katalog/5/klematis-pernille/" xr:uid="{50928B86-76F1-4C76-84DA-71F84DD774DD}"/>
    <hyperlink ref="D104" r:id="rId73" display="https://plantmarket.ru/katalog/5/klematis-picotee/" xr:uid="{894DE4B8-F874-48DD-B9F3-F659D3F3CE2C}"/>
    <hyperlink ref="D105" r:id="rId74" display="https://plantmarket.ru/katalog/5/klematis-piilu/" xr:uid="{849184EC-270E-4781-8D39-9948671E11DE}"/>
    <hyperlink ref="D106" r:id="rId75" display="https://plantmarket.ru/katalog/5/klematis-pink-passion/" xr:uid="{07980212-5248-4AEB-8FA1-785C70BD4F98}"/>
    <hyperlink ref="D107" r:id="rId76" display="https://plantmarket.ru/katalog/5/klematis-polish-spirit/" xr:uid="{525B3017-C53A-4FFF-935C-854FCD720412}"/>
    <hyperlink ref="D108" r:id="rId77" display="https://plantmarket.ru/katalog/5/klematis-prince-charles/" xr:uid="{56DA9D46-D96E-4AEE-8C07-C8E94A6BA3D5}"/>
    <hyperlink ref="D109" r:id="rId78" display="https://plantmarket.ru/katalog/5/klematis-prince-william/" xr:uid="{932D6159-602D-447D-8034-6C429A6DD1AB}"/>
    <hyperlink ref="D110" r:id="rId79" display="https://plantmarket.ru/katalog/5/klematis-princess-diana/" xr:uid="{E972F71A-FDBA-40E4-8113-03FC7EABFBC7}"/>
    <hyperlink ref="D111" r:id="rId80" display="https://plantmarket.ru/katalog/5/klematis-purpurea-plena-elegans/" xr:uid="{8B1A2BAE-35F2-4614-B461-237C04034600}"/>
    <hyperlink ref="D112" r:id="rId81" display="https://plantmarket.ru/katalog/5/klematis-ragamuffin/" xr:uid="{0828793E-D17A-409F-A544-2393A36ABB51}"/>
    <hyperlink ref="D113" r:id="rId82" display="https://plantmarket.ru/katalog/5/klematis-recta-purpurea/" xr:uid="{B8F02BA9-838B-4F32-B4A4-652A415E8F42}"/>
    <hyperlink ref="D114" r:id="rId83" display="https://plantmarket.ru/katalog/5/klematis-red-passion/" xr:uid="{0177C707-93A4-4DC6-8E02-59B1573F421A}"/>
    <hyperlink ref="D115" r:id="rId84" display="https://plantmarket.ru/katalog/5/klematis-red-star/" xr:uid="{D132705D-58B6-4816-8835-C5209850FAA7}"/>
    <hyperlink ref="D116" r:id="rId85" display="https://plantmarket.ru/katalog/5/klematis-red-star/" xr:uid="{BF0907FC-9C74-46C9-A771-44FC99632F82}"/>
    <hyperlink ref="D117" r:id="rId86" display="https://plantmarket.ru/katalog/5/klematis-rhapsody/" xr:uid="{196B3570-6060-4A51-9144-0BABDDFCBBA6}"/>
    <hyperlink ref="D118" r:id="rId87" display="https://plantmarket.ru/katalog/5/klematis-romantika/" xr:uid="{FD7908F4-00E4-4994-8426-9315AE87B274}"/>
    <hyperlink ref="D119" r:id="rId88" display="https://plantmarket.ru/katalog/5/klematis-rouge-cardinal/" xr:uid="{3FB0500F-2D35-491A-8296-7665B6500D00}"/>
    <hyperlink ref="D120" r:id="rId89" display="https://plantmarket.ru/katalog/5/klematis-ruutel/" xr:uid="{604AFF76-9BC4-47BB-BC3B-4FFF57370DD6}"/>
    <hyperlink ref="D121" r:id="rId90" display="https://plantmarket.ru/katalog/5/klematis-sea-breeze/" xr:uid="{C697AE7D-B445-4408-94C0-C42D8FD29DDB}"/>
    <hyperlink ref="D122" r:id="rId91" display="https://plantmarket.ru/katalog/5/klematis-sen-no-kaze/" xr:uid="{9567D7F4-0726-48E4-899C-2EEC5178567D}"/>
    <hyperlink ref="D123" r:id="rId92" display="https://plantmarket.ru/katalog/5/klematis-shirayukihime/" xr:uid="{F034FB2D-12AC-4480-82E5-B8598C8A9E46}"/>
    <hyperlink ref="D124" r:id="rId93" display="https://plantmarket.ru/katalog/5/klematis-snow-queen/" xr:uid="{F58C7E59-929F-428B-8206-285781380831}"/>
    <hyperlink ref="D125" r:id="rId94" display="https://plantmarket.ru/katalog/5/klematis-spotlight/" xr:uid="{5F167C6A-4CCF-4230-A393-59FA8920B5B5}"/>
    <hyperlink ref="D126" r:id="rId95" display="https://plantmarket.ru/katalog/5/klematis-star-river/" xr:uid="{65FB9F90-56F0-4B92-98BE-EAE0F158E069}"/>
    <hyperlink ref="D127" r:id="rId96" display="https://plantmarket.ru/katalog/5/klematis-sunny-sky/" xr:uid="{E81C8D21-AA08-441C-B828-58581DED141F}"/>
    <hyperlink ref="D128" r:id="rId97" display="https://plantmarket.ru/katalog/5/klematis-sunset/" xr:uid="{6312A2A9-96F2-4B71-B3CB-5B1BDDE76BB9}"/>
    <hyperlink ref="D129" r:id="rId98" display="https://plantmarket.ru/katalog/5/klematis-super-cute/" xr:uid="{36863382-F7C8-4CB9-882F-6DA92DCD6E02}"/>
    <hyperlink ref="D130" r:id="rId99" display="https://plantmarket.ru/katalog/5/klematis-super-night/" xr:uid="{5131ACAA-2FEF-4806-A74D-08D3F3CC5EFB}"/>
    <hyperlink ref="D131" r:id="rId100" display="https://plantmarket.ru/katalog/5/klematis-super-nova/" xr:uid="{55051C57-3E4B-4012-873F-C024CA4A0E72}"/>
    <hyperlink ref="D132" r:id="rId101" display="https://plantmarket.ru/katalog/5/klematis-sweet-summer-love/" xr:uid="{F029D8DC-DF10-4602-B777-6644929C677D}"/>
    <hyperlink ref="D133" r:id="rId102" display="https://plantmarket.ru/katalog/5/klematis-sylvia-denny/" xr:uid="{B5321306-F79E-42AE-B7F5-DFDAB7297B79}"/>
    <hyperlink ref="D134" r:id="rId103" display="https://plantmarket.ru/katalog/5/klematis-temptation/" xr:uid="{6D4010BC-C5A2-4C6E-8F2C-241DDAF41CA0}"/>
    <hyperlink ref="D135" r:id="rId104" display="https://plantmarket.ru/katalog/5/klematis-the-president/" xr:uid="{7BB8BE84-B84E-4780-A057-33FA6D0C4AC9}"/>
    <hyperlink ref="D136" r:id="rId105" display="https://plantmarket.ru/katalog/5/klematis-triternata-rubromarginata/" xr:uid="{BA137896-DE0C-460F-A8FA-A4A9230BCD3F}"/>
    <hyperlink ref="D137" r:id="rId106" display="https://plantmarket.ru/katalog/5/klematis-tudor/" xr:uid="{900FD58E-B460-4665-88BF-B6F6C64E3B2E}"/>
    <hyperlink ref="D138" r:id="rId107" display="https://plantmarket.ru/katalog/5/klematis-venosa-violacea/" xr:uid="{79E38B45-3E73-4A2B-A818-E04F28693CEA}"/>
    <hyperlink ref="D139" r:id="rId108" display="https://plantmarket.ru/katalog/5/klematis-ville-de-lyon/" xr:uid="{5477FE6D-8209-442C-B9D7-7ECA13A8046A}"/>
    <hyperlink ref="D140" r:id="rId109" display="https://plantmarket.ru/katalog/5/klematis-warszawska-nike/" xr:uid="{77F1EF9A-BB4F-495F-9E67-85CD5F3E142B}"/>
    <hyperlink ref="D141" r:id="rId110" display="https://plantmarket.ru/katalog/5/klematis-warszawska-nike/" xr:uid="{8D2AFF66-A2EE-427A-9339-DB1F934D62CD}"/>
    <hyperlink ref="D142" r:id="rId111" display="https://plantmarket.ru/katalog/5/klematis-westerplatte/" xr:uid="{FB120CFA-2486-42A3-9215-C8110862A411}"/>
    <hyperlink ref="D143" r:id="rId112" display="https://plantmarket.ru/katalog/5/klematis-white-arabella/" xr:uid="{F448D119-87EA-4061-948B-9D1871E59709}"/>
    <hyperlink ref="D144" r:id="rId113" display="https://plantmarket.ru/katalog/5/klematis-white-pearl/" xr:uid="{F0B129E2-FFF1-467C-A14F-36E36B864CE0}"/>
    <hyperlink ref="D146" r:id="rId114" display="https://plantmarket.ru/katalog/5/klematis-wonderful/" xr:uid="{B6D679EA-3E9D-49D1-8AF0-1801B1878DCD}"/>
    <hyperlink ref="D148" r:id="rId115" display="https://plantmarket.ru/katalog/5/klematis-ai-nor/" xr:uid="{766A3219-C3E8-44DF-967B-EA9883507B5B}"/>
    <hyperlink ref="D149" r:id="rId116" display="https://plantmarket.ru/katalog/5/klematis-akaishi/" xr:uid="{8899430D-B32B-4A08-AC22-421F53145EA1}"/>
    <hyperlink ref="D151" r:id="rId117" display="https://plantmarket.ru/katalog/5/klematis-alba-luxurians/" xr:uid="{B2DFBEA7-011F-47A0-A12B-686C42CE19C6}"/>
    <hyperlink ref="D152" r:id="rId118" display="https://plantmarket.ru/katalog/5/klematis-alice-fisk/" xr:uid="{B44AC36F-2970-4EE9-A3EC-BB48AEDD08AA}"/>
    <hyperlink ref="D153" r:id="rId119" display="https://plantmarket.ru/katalog/5/klematis-alice-fisk/" xr:uid="{A0419D1F-1D7B-4765-AEC2-95D18186808F}"/>
    <hyperlink ref="D154" r:id="rId120" display="https://plantmarket.ru/katalog/5/klematis-aljonushka/" xr:uid="{FD31B302-5ADB-4617-A731-1B3DBA3C3BC9}"/>
    <hyperlink ref="D155" r:id="rId121" display="https://plantmarket.ru/katalog/5/klematis-allanah/" xr:uid="{1F2A103D-7835-4E7B-9BBE-EB9DF075BBCE}"/>
    <hyperlink ref="D157" r:id="rId122" display="https://plantmarket.ru/katalog/5/klematis-andromeda/" xr:uid="{FCFC6ED9-5D0B-49CF-9F0F-CDD5F3FCD6B4}"/>
    <hyperlink ref="D158" r:id="rId123" display="https://plantmarket.ru/katalog/5/klematis-aotearoa/" xr:uid="{1503798A-DBE3-48D4-AF5A-C2903E9CB9AA}"/>
    <hyperlink ref="D159" r:id="rId124" display="https://plantmarket.ru/katalog/5/klematis-aotearoa/" xr:uid="{E9543E15-2748-4FA4-9615-213E4812ECD1}"/>
    <hyperlink ref="D160" r:id="rId125" display="https://plantmarket.ru/katalog/5/klematis-arabella/" xr:uid="{061EC0CF-16DB-4F82-8D88-6C5738A61396}"/>
    <hyperlink ref="D161" r:id="rId126" display="https://plantmarket.ru/katalog/5/klematis-arabella/" xr:uid="{3A6BFA64-A2D2-4B7F-878C-C140D0248F85}"/>
    <hyperlink ref="D162" r:id="rId127" display="https://plantmarket.ru/katalog/5/klematis-arabella/" xr:uid="{B38F17BE-9E45-489F-BD07-13C7C8CEF9BB}"/>
    <hyperlink ref="D163" r:id="rId128" display="https://plantmarket.ru/katalog/5/klematis-asao/" xr:uid="{93C51314-1E08-46F6-870A-14A18551DB64}"/>
    <hyperlink ref="D164" r:id="rId129" display="https://plantmarket.ru/katalog/5/klematis-asao/" xr:uid="{4FF1853A-35D9-4DB0-80D8-26640C810347}"/>
    <hyperlink ref="D165" r:id="rId130" display="https://plantmarket.ru/katalog/5/klematis-ashva/" xr:uid="{2EB02D61-644F-4F88-A5F7-23F3F3504C8B}"/>
    <hyperlink ref="D166" r:id="rId131" display="https://plantmarket.ru/katalog/5/klematis-ashva/" xr:uid="{59EE2C03-7867-400D-A756-D50612F8D0AB}"/>
    <hyperlink ref="D167" r:id="rId132" display="https://plantmarket.ru/katalog/5/klematis-baby-doll/" xr:uid="{EC861491-3DB6-46BC-8050-20DA7F97D3C8}"/>
    <hyperlink ref="D168" r:id="rId133" display="https://plantmarket.ru/katalog/5/klematis-baby-star/" xr:uid="{CD26845B-0BD9-48A6-B881-B861D9909171}"/>
    <hyperlink ref="D169" r:id="rId134" display="https://plantmarket.ru/katalog/5/klematis-baltyk/" xr:uid="{D9DAE06D-CCEB-4471-8656-90A0BA0672FD}"/>
    <hyperlink ref="D170" r:id="rId135" display="https://plantmarket.ru/katalog/5/klematis-barbara/" xr:uid="{5EAD9515-A84F-42E8-9453-ABEBEDAE7FD5}"/>
    <hyperlink ref="D171" r:id="rId136" display="https://plantmarket.ru/katalog/5/klematis-beauty-of-worcester/" xr:uid="{68C9F4CE-B39E-4546-856B-C82840A5E644}"/>
    <hyperlink ref="D172" r:id="rId137" display="https://plantmarket.ru/katalog/5/klematis-belle-of-woking/" xr:uid="{E6087CCA-43F5-4F3D-B7FC-7621D4797104}"/>
    <hyperlink ref="D174" r:id="rId138" display="https://plantmarket.ru/katalog/5/klematis-black-prince/" xr:uid="{F0E4B903-4F83-44A6-AD86-A47D40527A16}"/>
    <hyperlink ref="D175" r:id="rId139" display="https://plantmarket.ru/katalog/5/klematis-black-prince/" xr:uid="{F52E52E7-509B-497A-99D5-0A552B0A8EC5}"/>
    <hyperlink ref="D176" r:id="rId140" display="https://plantmarket.ru/katalog/5/klematis-blue-angel/" xr:uid="{5F3A970B-50D4-4941-B283-1DA9E61BB12A}"/>
    <hyperlink ref="D177" r:id="rId141" display="https://plantmarket.ru/katalog/5/klematis-blue-belle/" xr:uid="{F931944B-E2D4-49FA-8E60-932BEF2ADB97}"/>
    <hyperlink ref="D181" r:id="rId142" display="https://plantmarket.ru/katalog/5/klematis-blue-light/" xr:uid="{ABBD8122-56E2-4110-ABC0-A050E47C5CA6}"/>
    <hyperlink ref="D182" r:id="rId143" display="https://plantmarket.ru/katalog/5/klematis-blue-light/" xr:uid="{7ABBBBCC-9F16-4E29-9F35-1E06F0DC8E33}"/>
    <hyperlink ref="D183" r:id="rId144" display="https://plantmarket.ru/katalog/5/klematis-blue-ocean/" xr:uid="{FADC616B-438A-4098-94CC-45250B34AA78}"/>
    <hyperlink ref="D184" r:id="rId145" display="https://plantmarket.ru/katalog/5/klematis-blue-pirouette/" xr:uid="{9C0F111D-ACFA-491C-9D4D-D823ECF55EBA}"/>
    <hyperlink ref="D185" r:id="rId146" display="https://plantmarket.ru/katalog/5/klematis-blue-river/" xr:uid="{1A261783-5A7D-4CA6-88E3-8D8E669F07B3}"/>
    <hyperlink ref="D187" r:id="rId147" display="https://plantmarket.ru/katalog/5/klematis-capitaine-thuilleaux/" xr:uid="{0098141C-F700-436A-9990-4D6BA669592E}"/>
    <hyperlink ref="D189" r:id="rId148" display="https://plantmarket.ru/katalog/5/klematis-change-of-heart/" xr:uid="{01043D27-6D08-4CAA-8BD3-0F3C489959F4}"/>
    <hyperlink ref="D191" r:id="rId149" display="https://plantmarket.ru/katalog/5/klematis-columella/" xr:uid="{8C5A92F9-5872-48A5-9E9C-88CCCC731EBC}"/>
    <hyperlink ref="D192" r:id="rId150" display="https://plantmarket.ru/katalog/5/klematis-comtesse-de-bouchaud/" xr:uid="{FA0E3AF1-46AD-4C24-BB3F-A2BBE99D75DA}"/>
    <hyperlink ref="D193" r:id="rId151" display="https://plantmarket.ru/katalog/5/klematis-comtesse-de-bouchaud/" xr:uid="{D38DE8BC-7F46-4707-AEB0-3480D19CC4C6}"/>
    <hyperlink ref="D194" r:id="rId152" display="https://plantmarket.ru/katalog/5/klematis-countess-of-lovelace/" xr:uid="{74A9B4F0-071D-4A7A-BAA2-BD8170F96D88}"/>
    <hyperlink ref="D195" r:id="rId153" display="https://plantmarket.ru/katalog/5/klematis-cragside/" xr:uid="{73E62E82-A6AE-4CD0-AEB3-04C9ACF796A0}"/>
    <hyperlink ref="D196" r:id="rId154" display="https://plantmarket.ru/katalog/5/klematis-dancing-queen/" xr:uid="{EA3B4E63-488B-4D14-ACED-2674244657DC}"/>
    <hyperlink ref="D197" r:id="rId155" display="https://plantmarket.ru/katalog/5/klematis-dancing-king/" xr:uid="{BDE90ABC-9242-476A-8CA9-9D62E0155CC6}"/>
    <hyperlink ref="D198" r:id="rId156" display="https://plantmarket.ru/katalog/5/klematis-dancing-smile/" xr:uid="{25038EB8-24F5-4606-B7D7-593D03A47DA3}"/>
    <hyperlink ref="D199" r:id="rId157" display="https://plantmarket.ru/katalog/5/klematis-daniel-deronda/" xr:uid="{3DC19A16-FC25-4F09-9358-BF30536E17C0}"/>
    <hyperlink ref="D200" r:id="rId158" display="https://plantmarket.ru/katalog/5/klematis-darius/" xr:uid="{3EC338A6-330B-464D-9E34-9BE62816C88A}"/>
    <hyperlink ref="D201" r:id="rId159" display="https://plantmarket.ru/katalog/5/klematis-dark-eyes/" xr:uid="{5D0DE6DB-B72E-4DD0-A632-34A07851380F}"/>
    <hyperlink ref="D202" r:id="rId160" display="https://plantmarket.ru/katalog/5/klematis-dawn/" xr:uid="{0006503D-FA55-4DED-B223-E631052D7A6B}"/>
    <hyperlink ref="D203" r:id="rId161" display="https://plantmarket.ru/katalog/5/klematis-denny-s-double/" xr:uid="{00119CB2-1A63-4BEE-8D35-E8C76E139C57}"/>
    <hyperlink ref="D204" r:id="rId162" display="https://plantmarket.ru/katalog/5/klematis-diamond-ball/" xr:uid="{995CF064-8BEF-4828-889E-FFF1DD8A5C94}"/>
    <hyperlink ref="D205" r:id="rId163" display="https://plantmarket.ru/katalog/5/klematis-dorothy-walton/" xr:uid="{4B5541F3-9415-4E45-BEBB-9742C2325079}"/>
    <hyperlink ref="D206" r:id="rId164" display="https://plantmarket.ru/katalog/5/klematis-dr-ruppel/" xr:uid="{22050643-E24A-4AE1-9966-BCD41BCFA36E}"/>
    <hyperlink ref="D207" r:id="rId165" display="https://plantmarket.ru/katalog/5/klematis-duchess-of-albany/" xr:uid="{9B517FC3-6541-49FC-AD99-098088B6C312}"/>
    <hyperlink ref="D208" r:id="rId166" display="https://plantmarket.ru/katalog/5/klematis-duchess-of-edinburgh/" xr:uid="{27E23282-8936-46BC-A5EA-FDEDCD967272}"/>
    <hyperlink ref="D209" r:id="rId167" display="https://plantmarket.ru/katalog/5/klematis-duchess-of-edinburgh/" xr:uid="{69B28293-9872-4C8C-858B-A5C82A120423}"/>
    <hyperlink ref="D210" r:id="rId168" display="https://plantmarket.ru/katalog/5/klematis-dutch-sky/" xr:uid="{C864EB07-6FB8-42EE-BCA2-89D74DB6D6C9}"/>
    <hyperlink ref="D211" r:id="rId169" display="https://plantmarket.ru/katalog/5/klematis-east-river/" xr:uid="{7BD28E84-F634-4191-B08F-32CD92E30986}"/>
    <hyperlink ref="D213" r:id="rId170" display="https://plantmarket.ru/katalog/5/klematis-emilia-plater/" xr:uid="{E29CC0B2-A9A6-4426-AEE4-D1D62B85DA2B}"/>
    <hyperlink ref="D214" r:id="rId171" display="https://plantmarket.ru/katalog/5/klematis-eriostemon/" xr:uid="{9B7F475A-45A5-446A-AB0F-557F683E1A30}"/>
    <hyperlink ref="D215" r:id="rId172" display="https://plantmarket.ru/katalog/5/klematis-ernest-markham/" xr:uid="{1B5AD34F-B38B-4505-B0C7-B789162BC948}"/>
    <hyperlink ref="D216" r:id="rId173" display="https://plantmarket.ru/katalog/5/klematis-ernest-markham/" xr:uid="{45BDD496-660A-455B-B2EB-FC8753E0E873}"/>
    <hyperlink ref="D217" r:id="rId174" display="https://plantmarket.ru/katalog/5/klematis-ernest-markham/" xr:uid="{240DEE1D-805C-43B0-BFD5-A2018B28EC3B}"/>
    <hyperlink ref="D218" r:id="rId175" display="https://plantmarket.ru/katalog/5/klematis-ernest-markham/" xr:uid="{4174AB30-7A49-4A42-A439-0F44A8402146}"/>
    <hyperlink ref="D219" r:id="rId176" display="https://plantmarket.ru/katalog/5/klematis-esther/" xr:uid="{22F5F8A3-CACA-462C-B759-411DBA8E28B5}"/>
    <hyperlink ref="D220" r:id="rId177" display="https://plantmarket.ru/katalog/5/klematis-etoile-de-malicorne/" xr:uid="{FA48BED1-813D-4B56-A03E-65A4C1319BC5}"/>
    <hyperlink ref="D221" r:id="rId178" display="https://plantmarket.ru/katalog/5/klematis-etoile-nacree/" xr:uid="{1CD4D7C2-6DCE-4A58-9581-B677D97B3B86}"/>
    <hyperlink ref="D222" r:id="rId179" display="https://plantmarket.ru/katalog/5/klematis-etoile-nacree/" xr:uid="{C6DA111E-A82B-4414-98F8-109F2617907B}"/>
    <hyperlink ref="D223" r:id="rId180" display="https://plantmarket.ru/katalog/5/klematis-etoile-violette/" xr:uid="{DEC3E1EC-FB0D-4662-ADFB-4E33D7AA238B}"/>
    <hyperlink ref="D224" r:id="rId181" display="https://plantmarket.ru/katalog/5/klematis-exciting/" xr:uid="{C2F914A7-D6A8-4853-9AE7-B0AFC8080697}"/>
    <hyperlink ref="D225" r:id="rId182" display="https://plantmarket.ru/katalog/5/klematis-floris-v/" xr:uid="{EB41FE3E-B2B0-4ADB-8955-97F964966C60}"/>
    <hyperlink ref="D226" r:id="rId183" display="https://plantmarket.ru/katalog/5/klematis-fond-memories/" xr:uid="{1B16E465-E8E6-4891-A6D6-5CFB91FAC4F2}"/>
    <hyperlink ref="D227" r:id="rId184" display="https://plantmarket.ru/katalog/5/klematis-forever-friends/" xr:uid="{B2F9DE9F-FD62-4906-AF0F-CCBF8E0D215E}"/>
    <hyperlink ref="D228" r:id="rId185" display="https://plantmarket.ru/katalog/5/klematis-fujimusume/" xr:uid="{E84E3162-C7DB-4937-8D88-7BC01929B9E4}"/>
    <hyperlink ref="D230" r:id="rId186" display="https://plantmarket.ru/katalog/5/klematis-fuyu-no-tabi/" xr:uid="{13EFBE79-8957-46BA-B82C-BBEA87A226D3}"/>
    <hyperlink ref="D231" r:id="rId187" display="https://plantmarket.ru/katalog/5/klematis-general-sikorski/" xr:uid="{B2123793-4232-4A1D-B129-986E149B203C}"/>
    <hyperlink ref="D232" r:id="rId188" display="https://plantmarket.ru/katalog/5/klematis-girenas/" xr:uid="{4F0DC6A2-B501-48B7-AF15-166E682D0588}"/>
    <hyperlink ref="D233" r:id="rId189" display="https://plantmarket.ru/katalog/5/klematis-gladys-picard/" xr:uid="{67E43A6B-E152-464D-9FEC-B31F378C6FA4}"/>
    <hyperlink ref="D234" r:id="rId190" display="https://plantmarket.ru/katalog/5/klematis-green-passion/" xr:uid="{68D765F7-0D1E-46E5-B4F5-9BB813FD4CA8}"/>
    <hyperlink ref="D235" r:id="rId191" display="https://plantmarket.ru/katalog/5/klematis-guernsey-cream/" xr:uid="{8AA7A7C9-B664-40B2-BDE0-493651EBA005}"/>
    <hyperlink ref="D236" r:id="rId192" display="https://plantmarket.ru/katalog/5/klematis-hagley-hybrid/" xr:uid="{4396482F-EDA7-4246-957B-8295D4C517F6}"/>
    <hyperlink ref="D237" r:id="rId193" display="https://plantmarket.ru/katalog/5/klematis-hagley-hybrid/" xr:uid="{AF55ED0D-A831-46FC-B714-6B5CCB8DC3A2}"/>
    <hyperlink ref="D238" r:id="rId194" display="https://plantmarket.ru/katalog/5/klematis-hagley-hybrid/" xr:uid="{E0FE063F-4F84-44C2-92BE-60B255E9ACAD}"/>
    <hyperlink ref="D239" r:id="rId195" display="https://plantmarket.ru/katalog/5/klematis-hagley-hybrid/" xr:uid="{87547E01-08B2-4C62-A43E-BC38B305FE6F}"/>
    <hyperlink ref="D240" r:id="rId196" display="https://plantmarket.ru/katalog/5/klematis-hakuokan/" xr:uid="{2F2DBA74-3DE6-433D-8737-526D62D8BB3B}"/>
    <hyperlink ref="D241" r:id="rId197" display="https://plantmarket.ru/katalog/5/klematis-halina-noll/" xr:uid="{AEF9EF3B-AB30-44C1-B776-DE99CC0E37CD}"/>
    <hyperlink ref="D242" r:id="rId198" display="https://plantmarket.ru/katalog/5/klematis-hanaguruma/" xr:uid="{C36ED4E5-ED47-48FC-BBEB-FB45C2F0141A}"/>
    <hyperlink ref="D243" r:id="rId199" display="https://plantmarket.ru/katalog/5/klematis-hania/" xr:uid="{DA1D164C-DA02-426A-B32E-7C85A2556DE5}"/>
    <hyperlink ref="D244" r:id="rId200" display="https://plantmarket.ru/katalog/5/klematis-hanna/" xr:uid="{DE081669-CD3E-410E-AFCF-1C6504881DC3}"/>
    <hyperlink ref="D245" r:id="rId201" display="https://plantmarket.ru/katalog/5/klematis-happy-birthday/" xr:uid="{120ADB5A-1D84-40B8-B5C5-3000FADC2D44}"/>
    <hyperlink ref="D246" r:id="rId202" display="https://plantmarket.ru/katalog/5/klematis-heather-herschell/" xr:uid="{D3B15104-0CC1-4E6F-A0BB-8757A5B11692}"/>
    <hyperlink ref="D248" r:id="rId203" display="https://plantmarket.ru/katalog/5/klematis-h-f-young/" xr:uid="{D466A1BB-835E-4D0C-A86F-C8B2CA6C6452}"/>
    <hyperlink ref="D249" r:id="rId204" display="https://plantmarket.ru/katalog/5/klematis-hoshi-no-flamenco/" xr:uid="{A3473912-8BBA-4B92-B339-58C952FB7580}"/>
    <hyperlink ref="D251" r:id="rId205" display="https://plantmarket.ru/katalog/5/klematis-hudson-river/" xr:uid="{2704150D-BDDB-44F5-89A2-1E45519336D3}"/>
    <hyperlink ref="D252" r:id="rId206" display="https://plantmarket.ru/katalog/5/klematis-huldine/" xr:uid="{FF78DD48-3E20-4472-8C80-B2D7C26B85E9}"/>
    <hyperlink ref="D253" r:id="rId207" display="https://plantmarket.ru/katalog/5/klematis-huldine/" xr:uid="{584FA119-F36B-4712-B892-37C237DEB9FC}"/>
    <hyperlink ref="D254" r:id="rId208" display="https://plantmarket.ru/katalog/5/klematis-huvi/" xr:uid="{F25ABC7D-C03F-45FA-920C-841F1572479C}"/>
    <hyperlink ref="D255" r:id="rId209" display="https://plantmarket.ru/katalog/5/klematis-i-am-lady-q/" xr:uid="{8AEE6000-2B6F-467C-A766-F63FD09E9DA9}"/>
    <hyperlink ref="D257" r:id="rId210" display="https://plantmarket.ru/katalog/5/klematis-innocent-blush/" xr:uid="{1E45F7E1-7338-44BD-84D4-47C16A8BA938}"/>
    <hyperlink ref="D258" r:id="rId211" display="https://plantmarket.ru/katalog/5/klematis-innocent-glance/" xr:uid="{AA80356A-BCB1-4B8B-A21F-4EDEFAD85F8E}"/>
    <hyperlink ref="D259" r:id="rId212" display="https://plantmarket.ru/katalog/5/klematis-isabella/" xr:uid="{89941750-88CA-4D4E-9DF5-2879A4FCC78C}"/>
    <hyperlink ref="D260" r:id="rId213" display="https://plantmarket.ru/katalog/5/klematis-ivan-olsson/" xr:uid="{FE39EE3D-DD58-4B01-83FF-4AC35BFA6AD6}"/>
    <hyperlink ref="D261" r:id="rId214" display="https://plantmarket.ru/katalog/5/klematis-jackmanii/" xr:uid="{1E5FEC3F-96FC-4342-A37A-2A7A2681ACAF}"/>
    <hyperlink ref="D262" r:id="rId215" display="https://plantmarket.ru/katalog/5/klematis-jackmanii/" xr:uid="{3A76A167-57FB-4406-8A61-8AEAAF8EC63C}"/>
    <hyperlink ref="D263" r:id="rId216" display="https://plantmarket.ru/katalog/5/klematis-jackmanii-alba/" xr:uid="{A311CBD3-1FA3-4437-8C9C-32992C850630}"/>
    <hyperlink ref="D264" r:id="rId217" display="https://plantmarket.ru/katalog/5/klematis-jackmanii-purpurea/" xr:uid="{F28A5426-813B-4673-97F3-042EACB04470}"/>
    <hyperlink ref="D265" r:id="rId218" display="https://plantmarket.ru/katalog/5/klematis-james-mason/" xr:uid="{88A1CB79-82E8-4168-BB14-FC6CFDE0810E}"/>
    <hyperlink ref="D266" r:id="rId219" display="https://plantmarket.ru/katalog/5/klematis-james-mason/" xr:uid="{34B419BB-F05F-48BC-9EAF-D068F3BB4C3A}"/>
    <hyperlink ref="D267" r:id="rId220" display="https://plantmarket.ru/katalog/5/klematis-jenny/" xr:uid="{3EE01B9A-3D23-4FBE-81D2-1DA76CB22264}"/>
    <hyperlink ref="D268" r:id="rId221" display="https://plantmarket.ru/katalog/5/klematis-jenny/" xr:uid="{FC43CF45-A311-4A9D-BD49-1A4E17B6BB41}"/>
    <hyperlink ref="D269" r:id="rId222" display="https://plantmarket.ru/katalog/5/klematis-jiska/" xr:uid="{58961E47-5A2A-4B20-BEF7-E90AABC8C793}"/>
    <hyperlink ref="D270" r:id="rId223" display="https://plantmarket.ru/katalog/5/klematis-john-paul-ii/" xr:uid="{F1022D6B-9474-453A-8FBE-978B4410BA34}"/>
    <hyperlink ref="D271" r:id="rId224" display="https://plantmarket.ru/katalog/5/klematis-john-paul-ii/" xr:uid="{004EC432-4892-49AD-BA59-B87121DC9DC4}"/>
    <hyperlink ref="D272" r:id="rId225" display="https://plantmarket.ru/katalog/5/klematis-jolly-good/" xr:uid="{86D21795-965C-43CA-AAEF-7D66117C438F}"/>
    <hyperlink ref="D274" r:id="rId226" display="https://plantmarket.ru/katalog/5/klematis-justa/" xr:uid="{52029CD7-B258-446F-9EBB-8CBB950B717F}"/>
    <hyperlink ref="D276" r:id="rId227" display="https://plantmarket.ru/katalog/5/klematis-juuli/" xr:uid="{001BD0CD-F8AC-457E-AD5D-9617F2FDC25B}"/>
    <hyperlink ref="D277" r:id="rId228" display="https://plantmarket.ru/katalog/5/klematis-kaen/" xr:uid="{08EA8936-D3E0-4E46-9219-290FD01DCE80}"/>
    <hyperlink ref="D278" r:id="rId229" display="https://plantmarket.ru/katalog/5/klematis-kaiser/" xr:uid="{B2B8F93E-7B0E-40D9-820F-FD1994C852C0}"/>
    <hyperlink ref="D279" r:id="rId230" display="https://plantmarket.ru/katalog/5/klematis-kakio/" xr:uid="{E794CC36-5229-4AD9-9190-6296F2D4A702}"/>
    <hyperlink ref="D280" r:id="rId231" display="https://plantmarket.ru/katalog/5/klematis-kakio/" xr:uid="{C0455798-DDD7-4FD4-BE38-F974A16CF8BF}"/>
    <hyperlink ref="D281" r:id="rId232" display="https://plantmarket.ru/katalog/5/klematis-kathleen-dunford/" xr:uid="{CC25C2B8-8207-45D2-9372-8C9E2E08166F}"/>
    <hyperlink ref="D282" r:id="rId233" display="https://plantmarket.ru/katalog/5/klematis-kosmiczeskaja-melodija/" xr:uid="{9CB554F9-FC37-40C7-AC6A-AA43924569AA}"/>
    <hyperlink ref="D283" r:id="rId234" display="https://plantmarket.ru/katalog/5/klematis-lady-betty-balfour/" xr:uid="{9B86FC58-88CE-4245-93C8-BB69044FC6F7}"/>
    <hyperlink ref="D284" r:id="rId235" display="https://plantmarket.ru/katalog/5/klematis-lasting-love/" xr:uid="{7040AE69-BC73-4443-86F9-8B8D24824E1C}"/>
    <hyperlink ref="D285" r:id="rId236" display="https://plantmarket.ru/katalog/5/klematis-liberty/" xr:uid="{64336DF8-689A-4E24-B2FB-F27B1104E06A}"/>
    <hyperlink ref="D286" r:id="rId237" display="https://plantmarket.ru/katalog/5/klematis-little-bas/" xr:uid="{1611BB61-4009-424B-AA18-830AF4357D58}"/>
    <hyperlink ref="D287" r:id="rId238" display="https://plantmarket.ru/katalog/5/klematis-little-mermaid/" xr:uid="{73B305AE-2E2A-4786-9187-3D88E2C3E832}"/>
    <hyperlink ref="D288" r:id="rId239" display="https://plantmarket.ru/katalog/5/klematis-little-nell/" xr:uid="{E4105A11-4793-4780-B347-EDE89A8A613D}"/>
    <hyperlink ref="D289" r:id="rId240" display="https://plantmarket.ru/katalog/5/klematis-love-jewelry/" xr:uid="{20BEA4C4-4903-48B9-85A1-22CDFB5161A6}"/>
    <hyperlink ref="D290" r:id="rId241" display="https://plantmarket.ru/katalog/5/klematis-luther-burbank/" xr:uid="{30DE357A-783C-40EB-BE7B-A05A253652EC}"/>
    <hyperlink ref="D291" r:id="rId242" display="https://plantmarket.ru/katalog/5/klematis-madame-julia-correvon/" xr:uid="{F1450985-5FB7-49FB-AD34-85DD196F659B}"/>
    <hyperlink ref="D292" r:id="rId243" display="https://plantmarket.ru/katalog/5/klematis-madame-le-coultre/" xr:uid="{B827074B-70A4-4EDF-8A3D-8EF00C349BD1}"/>
    <hyperlink ref="D293" r:id="rId244" display="https://plantmarket.ru/katalog/5/klematis-margaret-hunt/" xr:uid="{BD04D2F5-9FC8-4A3E-A0AF-99D50903A47F}"/>
    <hyperlink ref="D294" r:id="rId245" display="https://plantmarket.ru/katalog/5/klematis-mary-rose/" xr:uid="{5A8B2880-883B-472C-A020-AEF9555539AC}"/>
    <hyperlink ref="D295" r:id="rId246" display="https://plantmarket.ru/katalog/5/klematis-midori/" xr:uid="{684F9E76-D2F7-42EA-965C-A77CA580F5EC}"/>
    <hyperlink ref="D296" r:id="rId247" display="https://plantmarket.ru/katalog/5/klematis-midori/" xr:uid="{923970B3-14E9-465D-86AE-6E20D9FCFFF8}"/>
    <hyperlink ref="D298" r:id="rId248" display="https://plantmarket.ru/katalog/5/klematis-minister/" xr:uid="{05600A63-E2C2-41BB-AB36-837ABA055977}"/>
    <hyperlink ref="D299" r:id="rId249" display="https://plantmarket.ru/katalog/5/klematis-miss-bateman/" xr:uid="{4426EBEC-127D-444B-8B77-1FAECDDED888}"/>
    <hyperlink ref="D300" r:id="rId250" display="https://plantmarket.ru/katalog/5/klematis-mississippi-river/" xr:uid="{69C1FE08-46CB-4265-9EC5-254794170F0E}"/>
    <hyperlink ref="D301" r:id="rId251" display="https://plantmarket.ru/katalog/5/klematis-moonlight/" xr:uid="{A97E8CCF-4B0B-4CA5-8D7F-65C833BE3861}"/>
    <hyperlink ref="D302" r:id="rId252" display="https://plantmarket.ru/katalog/5/klematis-mrs-cholmondeley/" xr:uid="{77CE3A22-AC7E-42D7-87F7-247088D7FFB7}"/>
    <hyperlink ref="D303" r:id="rId253" display="https://plantmarket.ru/katalog/5/klematis-mrs-george-jackman/" xr:uid="{CABF2095-0A7C-4073-ABAE-3AAD422C1C3F}"/>
    <hyperlink ref="D304" r:id="rId254" display="https://plantmarket.ru/katalog/5/klematis-mrs-n-thompson/" xr:uid="{0B5619C0-D2A5-4759-9570-43C4B3448596}"/>
    <hyperlink ref="D305" r:id="rId255" display="https://plantmarket.ru/katalog/5/klematis-mrs-t-lundell/" xr:uid="{7308277F-C4F8-416A-8DD1-BB1F2AADD818}"/>
    <hyperlink ref="D306" r:id="rId256" display="https://plantmarket.ru/katalog/5/klematis-multi-blue/" xr:uid="{35782769-4C3A-4D7D-85D0-AB9D28E052F0}"/>
    <hyperlink ref="D307" r:id="rId257" display="https://plantmarket.ru/katalog/5/klematis-multi-blue/" xr:uid="{3D2ACB73-0E22-41BF-B4CA-44A833F74AAF}"/>
    <hyperlink ref="D308" r:id="rId258" display="https://plantmarket.ru/katalog/5/klematis-multi-pink/" xr:uid="{BB5CE18F-0C8C-4E5B-97E1-3CE69FF15ADF}"/>
    <hyperlink ref="D309" r:id="rId259" display="https://plantmarket.ru/katalog/5/klematis-my-darling/" xr:uid="{DF90A809-FFE3-4984-A258-034938439D60}"/>
    <hyperlink ref="D310" r:id="rId260" display="https://plantmarket.ru/katalog/5/klematis-myosotis/" xr:uid="{2432B956-5BD3-4EAB-8E9A-AD2CDDA3124D}"/>
    <hyperlink ref="D311" r:id="rId261" display="https://plantmarket.ru/katalog/5/klematis-negritjanka/" xr:uid="{9895F15A-B869-4DB7-9A44-E8557EFC024B}"/>
    <hyperlink ref="D312" r:id="rId262" display="https://plantmarket.ru/katalog/5/klematis-nelly-moser/" xr:uid="{D3336E40-02B0-4FB7-8D4F-1ACBCCE6A20F}"/>
    <hyperlink ref="D313" r:id="rId263" display="https://plantmarket.ru/katalog/5/klematis-niobe/" xr:uid="{58D69EE8-208C-4696-A212-0DC30E1C2554}"/>
    <hyperlink ref="D314" r:id="rId264" display="https://plantmarket.ru/katalog/5/klematis-niobe/" xr:uid="{73C4B43C-732C-4B14-8D5A-85C127FD5D0F}"/>
    <hyperlink ref="D315" r:id="rId265" display="https://plantmarket.ru/katalog/5/klematis-niobe/" xr:uid="{4F22F513-7BD1-40E4-AAF5-653BED474BA1}"/>
    <hyperlink ref="D316" r:id="rId266" display="https://plantmarket.ru/katalog/5/klematis-omoshiro/" xr:uid="{D38129D1-602F-4DF8-B9B0-D65055ED81EA}"/>
    <hyperlink ref="D317" r:id="rId267" display="https://plantmarket.ru/katalog/5/klematis-pamina/" xr:uid="{594187B3-BF03-468A-A3B7-BE1F8202BF35}"/>
    <hyperlink ref="D318" r:id="rId268" display="https://plantmarket.ru/katalog/5/klematis-pamina/" xr:uid="{EACA2673-06C5-411A-B818-1DC57693A5FD}"/>
    <hyperlink ref="D319" r:id="rId269" display="https://plantmarket.ru/katalog/5/klematis-paola/" xr:uid="{534228B3-5CE9-433B-8523-D5DFA0B97047}"/>
    <hyperlink ref="D320" r:id="rId270" display="https://plantmarket.ru/katalog/5/klematis-paradiso/" xr:uid="{18D3BCA6-4E85-456A-80F2-0459702FA24C}"/>
    <hyperlink ref="D322" r:id="rId271" display="https://plantmarket.ru/katalog/5/klematis-paul-farge/" xr:uid="{327427F2-5E70-4D6E-8886-99D7E10A01C0}"/>
    <hyperlink ref="D323" r:id="rId272" display="https://plantmarket.ru/katalog/5/klematis-pernille/" xr:uid="{F3CA6225-BC35-42CC-ACEE-2CC882C3020E}"/>
    <hyperlink ref="D324" r:id="rId273" display="https://plantmarket.ru/katalog/5/klematis-picotee/" xr:uid="{50177045-53BA-42F2-9B42-F4AE684EB7F9}"/>
    <hyperlink ref="D325" r:id="rId274" display="https://plantmarket.ru/katalog/5/klematis-piilu/" xr:uid="{89308CD4-3DC4-4ABC-A015-DB1893E0F05A}"/>
    <hyperlink ref="D326" r:id="rId275" display="https://plantmarket.ru/katalog/5/klematis-pink-beauty/" xr:uid="{C3A0B73A-E57C-4D95-AD0C-8975A2272D85}"/>
    <hyperlink ref="D327" r:id="rId276" display="https://plantmarket.ru/katalog/5/klematis-pink-fantasy/" xr:uid="{7F58D30C-638C-4D20-AD88-C9C7E5B83D1C}"/>
    <hyperlink ref="D328" r:id="rId277" display="https://plantmarket.ru/katalog/5/klematis-pink-fantasy/" xr:uid="{21EA3152-1973-422E-82C9-241C64757415}"/>
    <hyperlink ref="D330" r:id="rId278" display="https://plantmarket.ru/katalog/5/klematis-pink-passion/" xr:uid="{B967304A-7191-4800-8ADA-33B16DD7511A}"/>
    <hyperlink ref="D331" r:id="rId279" display="https://plantmarket.ru/katalog/5/klematis-polish-spirit/" xr:uid="{2F31781F-8DF9-4021-ABC9-B4E34E32C3CB}"/>
    <hyperlink ref="D332" r:id="rId280" display="https://plantmarket.ru/katalog/5/klematis-prince-charles/" xr:uid="{45485183-1C35-4ECA-B6E8-26D72505F8B8}"/>
    <hyperlink ref="D333" r:id="rId281" display="https://plantmarket.ru/katalog/5/klematis-prince-charles/" xr:uid="{49D3D2E7-BC16-41D6-8821-5797D31D291C}"/>
    <hyperlink ref="D334" r:id="rId282" display="https://plantmarket.ru/katalog/5/klematis-princess-diana/" xr:uid="{97200E8B-CE9B-4BD1-B62E-4C1EEE3DC2F9}"/>
    <hyperlink ref="D335" r:id="rId283" display="https://plantmarket.ru/katalog/5/klematis-princess-kate/" xr:uid="{4C0C10D6-5A38-4847-B5D2-67AA2F93B169}"/>
    <hyperlink ref="D336" r:id="rId284" display="https://plantmarket.ru/katalog/5/klematis-princess-of-wales/" xr:uid="{8C64F55D-9CAE-4874-B380-55483684ED6C}"/>
    <hyperlink ref="D338" r:id="rId285" display="https://plantmarket.ru/katalog/5/klematis-proteus/" xr:uid="{6ACB753A-2EB2-439C-B2C2-0A6EE9A73DDB}"/>
    <hyperlink ref="D341" r:id="rId286" display="https://plantmarket.ru/katalog/5/klematis-purpurea-plena-elegans/" xr:uid="{7F9B7D48-D61B-404E-812F-6830E1728C37}"/>
    <hyperlink ref="D342" r:id="rId287" display="https://plantmarket.ru/katalog/5/klematis-purpurea-plena-elegans/" xr:uid="{C5B7C3FF-9604-472F-A0A7-4F223B44DE5F}"/>
    <hyperlink ref="D343" r:id="rId288" display="https://plantmarket.ru/katalog/5/klematis-ragamuffin/" xr:uid="{F6786003-37D2-4CA6-9A74-9E3152AC6647}"/>
    <hyperlink ref="D344" r:id="rId289" display="https://plantmarket.ru/katalog/5/klematis-ragamuffin/" xr:uid="{82359DA7-621D-4465-9F82-7ECC9D67B501}"/>
    <hyperlink ref="D345" r:id="rId290" display="https://plantmarket.ru/katalog/5/klematis-rahvarinne/" xr:uid="{12F0A141-4A26-4196-907B-A9A0A59FB227}"/>
    <hyperlink ref="D346" r:id="rId291" display="https://plantmarket.ru/katalog/5/klematis-rasputin/" xr:uid="{060DEC36-B2C9-4D0A-ADFB-18CF61DB86C6}"/>
    <hyperlink ref="D347" r:id="rId292" display="https://plantmarket.ru/katalog/5/klematis-rasputin/" xr:uid="{596E838C-0A65-4F89-BB45-FC55FF3DB6E4}"/>
    <hyperlink ref="D348" r:id="rId293" display="https://plantmarket.ru/katalog/5/klematis-red-pearl/" xr:uid="{D0A9A0B4-0DD1-4B5C-B267-6FE1689C22E3}"/>
    <hyperlink ref="D349" r:id="rId294" display="https://plantmarket.ru/katalog/5/klematis-red-star/" xr:uid="{C1A41626-8136-4AC8-9B28-2DE5EFA1C9FA}"/>
    <hyperlink ref="D350" r:id="rId295" display="https://plantmarket.ru/katalog/5/klematis-red-star/" xr:uid="{1972FB57-F546-4338-965B-5E670E5C8D95}"/>
    <hyperlink ref="D352" r:id="rId296" display="https://plantmarket.ru/katalog/5/klematis-rhapsody/" xr:uid="{7B4443F2-FF86-4F91-9396-8CE067A5D696}"/>
    <hyperlink ref="D354" r:id="rId297" display="https://plantmarket.ru/katalog/5/klematis-romantika/" xr:uid="{A0F96A63-3BF9-4421-BBD8-E77650BE8DB3}"/>
    <hyperlink ref="D355" r:id="rId298" display="https://plantmarket.ru/katalog/5/klematis-romantika/" xr:uid="{71E4EC34-2C5A-4490-8164-63122EE570D7}"/>
    <hyperlink ref="D356" r:id="rId299" display="https://plantmarket.ru/katalog/5/klematis-rooguchi/" xr:uid="{7C7AB883-960D-4DA9-847D-9BF379ABA173}"/>
    <hyperlink ref="D357" r:id="rId300" display="https://plantmarket.ru/katalog/5/klematis-rooguchi/" xr:uid="{CB61E09B-CD5C-4EBD-A58F-873A08AECD38}"/>
    <hyperlink ref="D358" r:id="rId301" display="https://plantmarket.ru/katalog/5/klematis-rosalyn/" xr:uid="{08DC879D-F06F-4DD7-B812-600567FD69B4}"/>
    <hyperlink ref="D360" r:id="rId302" display="https://plantmarket.ru/katalog/5/klematis-rouge-cardinal/" xr:uid="{AB55F55B-CCF3-4A1B-A97F-A6CF229A4CBB}"/>
    <hyperlink ref="D361" r:id="rId303" display="https://plantmarket.ru/katalog/5/klematis-rouge-cardinal/" xr:uid="{780C6EF0-D4B5-4789-9236-BC7938FDC67D}"/>
    <hyperlink ref="D362" r:id="rId304" display="https://plantmarket.ru/katalog/5/klematis-rouge-cardinal/" xr:uid="{2CDF231A-F0C7-4586-AAB1-361A2E1BE2E1}"/>
    <hyperlink ref="D363" r:id="rId305" display="https://plantmarket.ru/katalog/5/klematis-rubra/" xr:uid="{EE9E0382-26CD-4D98-B0D8-2EBDF5730F8E}"/>
    <hyperlink ref="D365" r:id="rId306" display="https://plantmarket.ru/katalog/5/klematis-ruutel/" xr:uid="{3FA798DC-F993-4A8B-8FDC-C5635348F811}"/>
    <hyperlink ref="D366" r:id="rId307" display="https://plantmarket.ru/katalog/5/klematis-sea-breeze/" xr:uid="{60E06262-39BC-4619-9373-834137490D8A}"/>
    <hyperlink ref="D367" r:id="rId308" display="https://plantmarket.ru/katalog/5/klematis-shirayukihime/" xr:uid="{C925A27D-21E9-45F4-BAD4-01D59295E721}"/>
    <hyperlink ref="D369" r:id="rId309" display="https://plantmarket.ru/katalog/5/klematis-sizaja-ptitsa/" xr:uid="{FB10767B-DA6F-49C6-8E19-7F375093C10B}"/>
    <hyperlink ref="D370" r:id="rId310" display="https://plantmarket.ru/katalog/5/klematis-snow-queen/" xr:uid="{5262247F-E61A-405F-936A-8228D7A88D8A}"/>
    <hyperlink ref="D371" r:id="rId311" display="https://plantmarket.ru/katalog/5/klematis-sodertalje/" xr:uid="{9B6F6B3B-9580-43CA-A79F-116CBEA24178}"/>
    <hyperlink ref="D374" r:id="rId312" display="https://plantmarket.ru/katalog/5/klematis-spotlight/" xr:uid="{C8DFD88F-347A-4FD8-AA2C-DA3C90E460CC}"/>
    <hyperlink ref="D375" r:id="rId313" display="https://plantmarket.ru/katalog/5/klematis-star-of-pakistan/" xr:uid="{F92ECC2A-376C-48F0-9C6A-9787C2F77466}"/>
    <hyperlink ref="D376" r:id="rId314" display="https://plantmarket.ru/katalog/5/klematis-star-river/" xr:uid="{72986046-398A-461F-91FB-EB35A2C1BEA6}"/>
    <hyperlink ref="D377" r:id="rId315" display="https://plantmarket.ru/katalog/5/klematis-stasik/" xr:uid="{486EAFC1-CC97-4379-82A4-2BC5EE52A913}"/>
    <hyperlink ref="D378" r:id="rId316" display="https://plantmarket.ru/katalog/5/klematis-stasik/" xr:uid="{63331EFC-A8BC-4087-9064-731056D5803D}"/>
    <hyperlink ref="D380" r:id="rId317" display="https://plantmarket.ru/katalog/5/klematis-still-waters/" xr:uid="{C5FEE34D-F564-4301-90C7-E9D146545C51}"/>
    <hyperlink ref="D381" r:id="rId318" display="https://plantmarket.ru/katalog/5/klematis-sunny-sky/" xr:uid="{487A9CCF-3360-445C-867C-B4E7FD614237}"/>
    <hyperlink ref="D382" r:id="rId319" display="https://plantmarket.ru/katalog/5/klematis-sunset/" xr:uid="{804AF746-DAF6-4FFB-814F-B7B8CB8A67C1}"/>
    <hyperlink ref="D383" r:id="rId320" display="https://plantmarket.ru/katalog/5/klematis-super-night/" xr:uid="{C1E9CE8C-0C1C-484D-8C3A-E43EA286D9BF}"/>
    <hyperlink ref="D384" r:id="rId321" display="https://plantmarket.ru/katalog/5/klematis-super-nova/" xr:uid="{9D62EDC2-C790-4E22-8297-C1FC6B76EAD6}"/>
    <hyperlink ref="D385" r:id="rId322" display="https://plantmarket.ru/katalog/5/klematis-sweet-summer-love/" xr:uid="{CA68B330-31A6-4D29-BB0E-8BC53593943F}"/>
    <hyperlink ref="D386" r:id="rId323" display="https://plantmarket.ru/katalog/5/klematis-temptation/" xr:uid="{E34ACA19-1029-4136-B98B-7342ED1B3454}"/>
    <hyperlink ref="D387" r:id="rId324" display="https://plantmarket.ru/katalog/5/klematis-terniflora/" xr:uid="{B0A41250-E518-4106-8FD2-870C98853420}"/>
    <hyperlink ref="D388" r:id="rId325" display="https://plantmarket.ru/katalog/5/klematis-the-bride/" xr:uid="{88B7C589-2B38-422E-B391-C0C4035D9CB4}"/>
    <hyperlink ref="D389" r:id="rId326" display="https://plantmarket.ru/katalog/5/klematis-the-first-lady/" xr:uid="{000F653D-63CC-4FC5-887B-62A38447825D}"/>
    <hyperlink ref="D390" r:id="rId327" display="https://plantmarket.ru/katalog/5/klematis-the-president/" xr:uid="{E9B3791F-DF80-47F7-925D-5137DEFEC036}"/>
    <hyperlink ref="D391" r:id="rId328" display="https://plantmarket.ru/katalog/5/klematis-the-president/" xr:uid="{164DBA6B-9516-4BC9-AB1E-15A5A096C861}"/>
    <hyperlink ref="D392" r:id="rId329" display="https://plantmarket.ru/katalog/5/klematis-the-vagabond/" xr:uid="{FABF68CA-5BE9-4A34-A75F-400159BE62D6}"/>
    <hyperlink ref="D393" r:id="rId330" display="https://plantmarket.ru/katalog/5/klematis-tie-dye/" xr:uid="{C508112C-E232-478F-8471-A482F1471649}"/>
    <hyperlink ref="D394" r:id="rId331" display="https://plantmarket.ru/katalog/5/klematis-tudor/" xr:uid="{2CCC8710-D16A-473C-8A6E-FAB65124795D}"/>
    <hyperlink ref="D395" r:id="rId332" display="https://plantmarket.ru/katalog/5/klematis-utopia/" xr:uid="{06830867-459A-4FDC-ADA4-F4EF445AC705}"/>
    <hyperlink ref="D396" r:id="rId333" display="https://plantmarket.ru/katalog/5/klematis-valge-daam/" xr:uid="{CA6B98A7-984C-4B22-BE9F-E3B6EA813009}"/>
    <hyperlink ref="D397" r:id="rId334" display="https://plantmarket.ru/katalog/5/klematis-veronicas-choice/" xr:uid="{C16927E2-152B-45A4-BCF7-1B5EEB3C7C20}"/>
    <hyperlink ref="D398" r:id="rId335" display="https://plantmarket.ru/katalog/5/klematis-veronicas-choice/" xr:uid="{819A7554-0328-4929-BCF2-3597B80CCFBF}"/>
    <hyperlink ref="D399" r:id="rId336" display="https://plantmarket.ru/katalog/5/klematis-victoria/" xr:uid="{3572F6CC-E2B1-41E1-9C08-01B44FD14249}"/>
    <hyperlink ref="D401" r:id="rId337" display="https://plantmarket.ru/katalog/5/klematis-ville-de-lyon/" xr:uid="{109E5E48-3CCC-4159-AB06-3B54FB6AED3E}"/>
    <hyperlink ref="D402" r:id="rId338" display="https://plantmarket.ru/katalog/5/klematis-ville-de-lyon/" xr:uid="{7864A773-B18B-4C53-AC12-374E9A7265EF}"/>
    <hyperlink ref="D403" r:id="rId339" display="https://plantmarket.ru/katalog/5/klematis-ville-de-lyon/" xr:uid="{602048A9-D222-4648-AAF0-5AAC2B3FC1A2}"/>
    <hyperlink ref="D404" r:id="rId340" display="https://plantmarket.ru/katalog/5/klematis-vino/" xr:uid="{8ACCD3C4-3F1F-48C6-97C9-71D5A2D4B137}"/>
    <hyperlink ref="D405" r:id="rId341" display="https://plantmarket.ru/katalog/5/klematis-violet-elizabeth/" xr:uid="{69746BBB-3D34-455D-A181-ACEBC8D3CBC5}"/>
    <hyperlink ref="D406" r:id="rId342" display="https://plantmarket.ru/katalog/5/klematis-violet-elizabeth/" xr:uid="{4D5ED403-CDAE-47FD-9774-197716732808}"/>
    <hyperlink ref="D407" r:id="rId343" display="https://plantmarket.ru/katalog/5/klematis-viticella/" xr:uid="{C21D160D-60FA-42E9-A9C4-313ED2471CF5}"/>
    <hyperlink ref="D408" r:id="rId344" display="https://plantmarket.ru/katalog/5/klematis-vitiwester/" xr:uid="{430090C4-77C9-4D39-A422-52710811B71B}"/>
    <hyperlink ref="D409" r:id="rId345" display="https://plantmarket.ru/katalog/5/klematis-voluceau/" xr:uid="{3BA6B192-6E15-4CB8-94DF-81E71CDEE2FD}"/>
    <hyperlink ref="D410" r:id="rId346" display="https://plantmarket.ru/katalog/5/klematis-vostok/" xr:uid="{4BB8EA00-A78A-46C4-8913-CFB4CEB4A44B}"/>
    <hyperlink ref="D411" r:id="rId347" display="https://plantmarket.ru/katalog/5/klematis-vyvyan-pennell/" xr:uid="{D20CF4BB-A634-49C9-BA84-BBBEF83AC036}"/>
    <hyperlink ref="D412" r:id="rId348" display="https://plantmarket.ru/katalog/5/klematis-wada-s-primrose/" xr:uid="{A43353BA-E6BC-4F47-8100-FE30009150B7}"/>
    <hyperlink ref="D413" r:id="rId349" display="https://plantmarket.ru/katalog/5/klematis-walter-pennell/" xr:uid="{9D6A9F0E-3B00-45C4-AF7C-C7867D430DC5}"/>
    <hyperlink ref="D414" r:id="rId350" display="https://plantmarket.ru/katalog/5/klematis-walter-pennell/" xr:uid="{CA65289C-DFB1-4D4D-AE3E-64691BA705C4}"/>
    <hyperlink ref="D415" r:id="rId351" display="https://plantmarket.ru/katalog/5/klematis-warszawska-nike/" xr:uid="{E53902EF-3292-4C55-B6AA-01D2C37A7D39}"/>
    <hyperlink ref="D416" r:id="rId352" display="https://plantmarket.ru/katalog/5/klematis-warszawska-nike/" xr:uid="{21615533-FC0E-45B4-8D4C-709B9C0140E8}"/>
    <hyperlink ref="D417" r:id="rId353" display="https://plantmarket.ru/katalog/5/klematis-westerplatte/" xr:uid="{D047B719-3D35-4065-A8BE-C8D6FF459CBB}"/>
    <hyperlink ref="D418" r:id="rId354" display="https://plantmarket.ru/katalog/5/klematis-westerplatte/" xr:uid="{4C9C4932-FEF8-4FA7-A6E6-F7B4713DFD36}"/>
    <hyperlink ref="D419" r:id="rId355" display="https://plantmarket.ru/katalog/5/klematis-white-arabella/" xr:uid="{C2A58D2B-1E1C-40A5-A513-ACA456FD6481}"/>
    <hyperlink ref="D420" r:id="rId356" display="https://plantmarket.ru/katalog/5/klematis-white-pearl/" xr:uid="{1DDF6B95-1A12-4017-AC65-FA9F54E910CE}"/>
    <hyperlink ref="D422" r:id="rId357" display="https://plantmarket.ru/katalog/5/klematis-whoopi/" xr:uid="{7B587A4E-3D2C-45F3-A537-BCCABD1863DF}"/>
    <hyperlink ref="D423" r:id="rId358" display="https://plantmarket.ru/katalog/5/klematis-william-kennett/" xr:uid="{68C7FE65-41EC-4D91-99A5-07EFB73A7A23}"/>
    <hyperlink ref="D425" r:id="rId359" display="https://plantmarket.ru/katalog/5/klematis-wonderful/" xr:uid="{FBA1C00C-CED8-42A9-9827-0C6F7125CE33}"/>
    <hyperlink ref="D426" r:id="rId360" display="https://plantmarket.ru/katalog/5/klematis-xerxes/" xr:uid="{AC709B82-A062-4EC3-8053-1D7EC28D75F2}"/>
    <hyperlink ref="D427" r:id="rId361" display="https://plantmarket.ru/katalog/5/klematis-yukikomachi/" xr:uid="{43E6E0F2-E009-4B49-A6EE-8577343C8B21}"/>
    <hyperlink ref="D428" r:id="rId362" display="https://plantmarket.ru/katalog/5/klematis-yukiokoshi/" xr:uid="{FB02AF5E-4B04-4516-9107-B0CAC3A02D2F}"/>
    <hyperlink ref="D38" r:id="rId363" xr:uid="{42D18F10-E5A1-4AB7-BE41-759C2B3AE613}"/>
    <hyperlink ref="D55" r:id="rId364" xr:uid="{FA157E9E-42B7-4B4C-92EA-130FBCCED26D}"/>
    <hyperlink ref="D61" r:id="rId365" xr:uid="{0280D31F-73EA-43E4-B04C-B60C584D6C94}"/>
    <hyperlink ref="D78" r:id="rId366" xr:uid="{A0866A6E-D64A-41FB-A5C7-A9BD15A42A10}"/>
    <hyperlink ref="D145" r:id="rId367" xr:uid="{F7B391D0-4273-42D7-9E3D-E60D54F2930A}"/>
    <hyperlink ref="D178" r:id="rId368" xr:uid="{461D45FC-B11D-401A-836B-69E2299BC2FE}"/>
    <hyperlink ref="D156" r:id="rId369" xr:uid="{2B3D0E13-5490-44AC-B5C6-932F9758A328}"/>
    <hyperlink ref="D173" r:id="rId370" xr:uid="{6781FF96-6C08-4606-898B-A4257971ACC2}"/>
    <hyperlink ref="D188" r:id="rId371" xr:uid="{72ACB699-BE80-48BF-AD89-E96D8FC04F09}"/>
    <hyperlink ref="D190" r:id="rId372" xr:uid="{EC8E4A2B-B33A-4FDE-AB76-A470E3C5A37E}"/>
    <hyperlink ref="D229" r:id="rId373" xr:uid="{622D6D21-26D7-40D5-8128-339935912092}"/>
    <hyperlink ref="D247" r:id="rId374" xr:uid="{E7B18B3A-F538-478F-BDEF-BB70CF404905}"/>
    <hyperlink ref="D250" r:id="rId375" xr:uid="{F839A76A-2256-4848-BFDD-ACDCF5B7E990}"/>
    <hyperlink ref="D273" r:id="rId376" xr:uid="{DFCC9EE9-8D8C-4DEE-BDDB-535B3066A54C}"/>
    <hyperlink ref="D297" r:id="rId377" xr:uid="{CEDF94EF-D870-49E0-BD1C-FFD922C9256C}"/>
    <hyperlink ref="D373" r:id="rId378" xr:uid="{9ADDE423-BD4D-46B7-8517-25B365D57698}"/>
  </hyperlinks>
  <pageMargins left="0.7" right="0.7" top="0.75" bottom="0.75" header="0.3" footer="0.3"/>
  <pageSetup paperSize="9" orientation="portrait" r:id="rId379"/>
  <drawing r:id="rId3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99E13-80A7-477E-9749-72B568764558}">
  <sheetPr codeName="Лист1"/>
  <dimension ref="B1:BH113"/>
  <sheetViews>
    <sheetView showGridLines="0" zoomScaleNormal="100" workbookViewId="0"/>
  </sheetViews>
  <sheetFormatPr defaultColWidth="9.26953125" defaultRowHeight="14.5"/>
  <cols>
    <col min="1" max="1" width="3.36328125" style="61" customWidth="1"/>
    <col min="2" max="2" width="5.81640625" style="61" customWidth="1"/>
    <col min="3" max="15" width="9.26953125" style="61"/>
    <col min="16" max="16" width="10" style="61" customWidth="1"/>
    <col min="17" max="16384" width="9.26953125" style="61"/>
  </cols>
  <sheetData>
    <row r="1" spans="2:16" ht="15" thickTop="1">
      <c r="B1" s="58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60"/>
    </row>
    <row r="2" spans="2:16">
      <c r="B2" s="62"/>
      <c r="P2" s="63"/>
    </row>
    <row r="3" spans="2:16">
      <c r="B3" s="62"/>
      <c r="P3" s="63"/>
    </row>
    <row r="4" spans="2:16">
      <c r="B4" s="62"/>
      <c r="P4" s="63"/>
    </row>
    <row r="5" spans="2:16">
      <c r="B5" s="62"/>
      <c r="P5" s="63"/>
    </row>
    <row r="6" spans="2:16" s="66" customFormat="1" ht="16.5" customHeight="1">
      <c r="B6" s="64"/>
      <c r="C6" s="65"/>
      <c r="P6" s="67"/>
    </row>
    <row r="7" spans="2:16" s="68" customFormat="1" ht="12" customHeight="1">
      <c r="B7" s="64"/>
      <c r="C7" s="65"/>
      <c r="P7" s="69"/>
    </row>
    <row r="8" spans="2:16" ht="12" customHeight="1">
      <c r="B8" s="62"/>
      <c r="C8" s="65"/>
      <c r="P8" s="63"/>
    </row>
    <row r="9" spans="2:16" ht="12" customHeight="1">
      <c r="B9" s="70"/>
      <c r="C9" s="65"/>
      <c r="P9" s="63"/>
    </row>
    <row r="10" spans="2:16" ht="12" customHeight="1">
      <c r="B10" s="70"/>
      <c r="C10" s="65"/>
      <c r="P10" s="63"/>
    </row>
    <row r="11" spans="2:16" ht="16.5" customHeight="1">
      <c r="B11" s="62"/>
      <c r="P11" s="63"/>
    </row>
    <row r="12" spans="2:16" ht="20.25" customHeight="1">
      <c r="B12" s="62"/>
      <c r="P12" s="63"/>
    </row>
    <row r="13" spans="2:16" s="73" customFormat="1" ht="17.25" customHeight="1">
      <c r="B13" s="71" t="s">
        <v>791</v>
      </c>
      <c r="C13" s="72" t="s">
        <v>792</v>
      </c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P13" s="74"/>
    </row>
    <row r="14" spans="2:16" s="79" customFormat="1" ht="15.5">
      <c r="B14" s="75" t="s">
        <v>793</v>
      </c>
      <c r="C14" s="76"/>
      <c r="D14" s="77"/>
      <c r="E14" s="77"/>
      <c r="F14" s="77"/>
      <c r="G14" s="77"/>
      <c r="H14" s="78" t="s">
        <v>794</v>
      </c>
      <c r="I14" s="76"/>
      <c r="J14" s="77"/>
      <c r="K14" s="77"/>
      <c r="L14" s="77"/>
      <c r="M14" s="77"/>
      <c r="N14" s="77"/>
      <c r="P14" s="80"/>
    </row>
    <row r="15" spans="2:16" s="79" customFormat="1">
      <c r="B15" s="81"/>
      <c r="C15" s="82" t="s">
        <v>795</v>
      </c>
      <c r="D15" s="77"/>
      <c r="E15" s="77"/>
      <c r="F15" s="77"/>
      <c r="G15" s="77"/>
      <c r="H15" s="83" t="s">
        <v>796</v>
      </c>
      <c r="I15" s="84" t="s">
        <v>797</v>
      </c>
      <c r="J15" s="77"/>
      <c r="K15" s="77"/>
      <c r="L15" s="77"/>
      <c r="M15" s="77"/>
      <c r="N15" s="77"/>
      <c r="P15" s="80"/>
    </row>
    <row r="16" spans="2:16" s="79" customFormat="1">
      <c r="B16" s="81"/>
      <c r="C16" s="82" t="s">
        <v>798</v>
      </c>
      <c r="D16" s="77"/>
      <c r="E16" s="77"/>
      <c r="F16" s="77"/>
      <c r="G16" s="77"/>
      <c r="H16" s="83" t="s">
        <v>796</v>
      </c>
      <c r="I16" s="84" t="s">
        <v>799</v>
      </c>
      <c r="J16" s="77"/>
      <c r="K16" s="77"/>
      <c r="L16" s="77"/>
      <c r="M16" s="77"/>
      <c r="N16" s="77"/>
      <c r="P16" s="80"/>
    </row>
    <row r="17" spans="2:22" s="79" customFormat="1">
      <c r="B17" s="81"/>
      <c r="C17" s="82" t="s">
        <v>800</v>
      </c>
      <c r="D17" s="77"/>
      <c r="E17" s="77"/>
      <c r="F17" s="77"/>
      <c r="G17" s="77"/>
      <c r="H17" s="83" t="s">
        <v>796</v>
      </c>
      <c r="I17" s="84" t="s">
        <v>801</v>
      </c>
      <c r="J17" s="77"/>
      <c r="K17" s="77"/>
      <c r="L17" s="77"/>
      <c r="M17" s="77"/>
      <c r="N17" s="77"/>
      <c r="P17" s="80"/>
    </row>
    <row r="18" spans="2:22" s="79" customFormat="1">
      <c r="B18" s="81"/>
      <c r="C18" s="82" t="s">
        <v>802</v>
      </c>
      <c r="D18" s="77"/>
      <c r="E18" s="77"/>
      <c r="F18" s="77"/>
      <c r="G18" s="77"/>
      <c r="H18" s="83" t="s">
        <v>796</v>
      </c>
      <c r="I18" s="84" t="s">
        <v>803</v>
      </c>
      <c r="J18" s="77"/>
      <c r="K18" s="77"/>
      <c r="L18" s="77"/>
      <c r="M18" s="77"/>
      <c r="N18" s="77"/>
      <c r="P18" s="80"/>
      <c r="V18" s="85"/>
    </row>
    <row r="19" spans="2:22">
      <c r="B19" s="86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P19" s="63"/>
    </row>
    <row r="20" spans="2:22" ht="15.5">
      <c r="B20" s="71" t="s">
        <v>791</v>
      </c>
      <c r="C20" s="72" t="s">
        <v>804</v>
      </c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P20" s="63"/>
    </row>
    <row r="21" spans="2:22" s="79" customFormat="1">
      <c r="B21" s="81"/>
      <c r="C21" s="82" t="s">
        <v>805</v>
      </c>
      <c r="D21" s="77"/>
      <c r="E21" s="77"/>
      <c r="F21" s="77"/>
      <c r="G21" s="77"/>
      <c r="H21" s="83"/>
      <c r="I21" s="84"/>
      <c r="J21" s="77"/>
      <c r="K21" s="77"/>
      <c r="L21" s="77"/>
      <c r="M21" s="77"/>
      <c r="N21" s="77"/>
      <c r="P21" s="80"/>
    </row>
    <row r="22" spans="2:22">
      <c r="B22" s="86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P22" s="63"/>
    </row>
    <row r="23" spans="2:22">
      <c r="B23" s="88"/>
      <c r="P23" s="63"/>
    </row>
    <row r="24" spans="2:22">
      <c r="B24" s="88"/>
      <c r="P24" s="63"/>
    </row>
    <row r="25" spans="2:22">
      <c r="B25" s="88"/>
      <c r="P25" s="63"/>
    </row>
    <row r="26" spans="2:22" s="91" customFormat="1" ht="15.5">
      <c r="B26" s="89" t="s">
        <v>791</v>
      </c>
      <c r="C26" s="90" t="s">
        <v>806</v>
      </c>
      <c r="P26" s="92"/>
    </row>
    <row r="27" spans="2:22">
      <c r="B27" s="88"/>
      <c r="C27" s="82" t="s">
        <v>807</v>
      </c>
      <c r="P27" s="63"/>
    </row>
    <row r="28" spans="2:22">
      <c r="B28" s="88"/>
      <c r="C28" s="82" t="s">
        <v>808</v>
      </c>
      <c r="P28" s="63"/>
    </row>
    <row r="29" spans="2:22" s="91" customFormat="1" ht="15.5">
      <c r="B29" s="89" t="s">
        <v>791</v>
      </c>
      <c r="C29" s="90" t="s">
        <v>809</v>
      </c>
      <c r="P29" s="92"/>
    </row>
    <row r="30" spans="2:22" s="95" customFormat="1" ht="45" customHeight="1">
      <c r="B30" s="93" t="s">
        <v>791</v>
      </c>
      <c r="C30" s="114" t="s">
        <v>810</v>
      </c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94"/>
    </row>
    <row r="31" spans="2:22">
      <c r="B31" s="88"/>
      <c r="C31" s="113" t="s">
        <v>811</v>
      </c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63"/>
    </row>
    <row r="32" spans="2:22" ht="29.25" customHeight="1">
      <c r="B32" s="88"/>
      <c r="C32" s="115" t="s">
        <v>812</v>
      </c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63"/>
    </row>
    <row r="33" spans="2:16" ht="30" customHeight="1">
      <c r="B33" s="88"/>
      <c r="C33" s="115" t="s">
        <v>813</v>
      </c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63"/>
    </row>
    <row r="34" spans="2:16" ht="29.25" customHeight="1">
      <c r="B34" s="88"/>
      <c r="C34" s="113" t="s">
        <v>814</v>
      </c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63"/>
    </row>
    <row r="35" spans="2:16" s="91" customFormat="1" ht="30.75" customHeight="1">
      <c r="B35" s="93" t="s">
        <v>791</v>
      </c>
      <c r="C35" s="114" t="s">
        <v>815</v>
      </c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92"/>
    </row>
    <row r="36" spans="2:16" ht="29.25" customHeight="1">
      <c r="B36" s="88"/>
      <c r="C36" s="113" t="s">
        <v>816</v>
      </c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63"/>
    </row>
    <row r="37" spans="2:16" ht="29.25" customHeight="1">
      <c r="B37" s="88"/>
      <c r="C37" s="113" t="s">
        <v>817</v>
      </c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63"/>
    </row>
    <row r="38" spans="2:16" s="91" customFormat="1" ht="30.75" customHeight="1">
      <c r="B38" s="93" t="s">
        <v>791</v>
      </c>
      <c r="C38" s="114" t="s">
        <v>818</v>
      </c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92"/>
    </row>
    <row r="39" spans="2:16">
      <c r="B39" s="88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63"/>
    </row>
    <row r="40" spans="2:16">
      <c r="B40" s="88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63"/>
    </row>
    <row r="41" spans="2:16">
      <c r="B41" s="88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63"/>
    </row>
    <row r="42" spans="2:16" ht="28.5" customHeight="1">
      <c r="B42" s="93" t="s">
        <v>791</v>
      </c>
      <c r="C42" s="114" t="s">
        <v>819</v>
      </c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63"/>
    </row>
    <row r="43" spans="2:16" s="95" customFormat="1" ht="30" customHeight="1">
      <c r="B43" s="93" t="s">
        <v>791</v>
      </c>
      <c r="C43" s="114" t="s">
        <v>820</v>
      </c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94"/>
    </row>
    <row r="44" spans="2:16" ht="30" customHeight="1">
      <c r="B44" s="88"/>
      <c r="C44" s="113" t="s">
        <v>821</v>
      </c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63"/>
    </row>
    <row r="45" spans="2:16" ht="29.25" customHeight="1">
      <c r="B45" s="88"/>
      <c r="C45" s="113" t="s">
        <v>822</v>
      </c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63"/>
    </row>
    <row r="46" spans="2:16" s="95" customFormat="1" ht="15">
      <c r="B46" s="93" t="s">
        <v>791</v>
      </c>
      <c r="C46" s="114" t="s">
        <v>823</v>
      </c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94"/>
    </row>
    <row r="47" spans="2:16" ht="44.25" customHeight="1">
      <c r="B47" s="88"/>
      <c r="C47" s="113" t="s">
        <v>824</v>
      </c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63"/>
    </row>
    <row r="48" spans="2:16" s="95" customFormat="1" ht="15">
      <c r="B48" s="93" t="s">
        <v>791</v>
      </c>
      <c r="C48" s="114" t="s">
        <v>825</v>
      </c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94"/>
    </row>
    <row r="49" spans="2:16" ht="29.25" customHeight="1">
      <c r="B49" s="88"/>
      <c r="C49" s="113" t="s">
        <v>826</v>
      </c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63"/>
    </row>
    <row r="50" spans="2:16" s="95" customFormat="1" ht="47.25" customHeight="1">
      <c r="B50" s="93" t="s">
        <v>791</v>
      </c>
      <c r="C50" s="117" t="s">
        <v>855</v>
      </c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94"/>
    </row>
    <row r="51" spans="2:16" ht="30.75" customHeight="1">
      <c r="B51" s="88"/>
      <c r="C51" s="113" t="s">
        <v>827</v>
      </c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63"/>
    </row>
    <row r="52" spans="2:16" ht="30.75" customHeight="1">
      <c r="B52" s="88"/>
      <c r="C52" s="113" t="s">
        <v>828</v>
      </c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63"/>
    </row>
    <row r="53" spans="2:16" ht="30.75" customHeight="1">
      <c r="B53" s="88"/>
      <c r="C53" s="113" t="s">
        <v>829</v>
      </c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63"/>
    </row>
    <row r="54" spans="2:16" ht="42" customHeight="1">
      <c r="B54" s="93" t="s">
        <v>791</v>
      </c>
      <c r="C54" s="114" t="s">
        <v>830</v>
      </c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63"/>
    </row>
    <row r="55" spans="2:16">
      <c r="B55" s="88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63"/>
    </row>
    <row r="56" spans="2:16">
      <c r="B56" s="88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63"/>
    </row>
    <row r="57" spans="2:16">
      <c r="B57" s="88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63"/>
    </row>
    <row r="58" spans="2:16">
      <c r="B58" s="88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63"/>
    </row>
    <row r="59" spans="2:16" ht="57.75" customHeight="1">
      <c r="B59" s="93" t="s">
        <v>791</v>
      </c>
      <c r="C59" s="114" t="s">
        <v>831</v>
      </c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63"/>
    </row>
    <row r="60" spans="2:16" ht="12.75" customHeight="1">
      <c r="B60" s="88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63"/>
    </row>
    <row r="61" spans="2:16">
      <c r="B61" s="88"/>
      <c r="P61" s="63"/>
    </row>
    <row r="62" spans="2:16">
      <c r="B62" s="88"/>
      <c r="P62" s="63"/>
    </row>
    <row r="63" spans="2:16">
      <c r="B63" s="88"/>
      <c r="P63" s="63"/>
    </row>
    <row r="64" spans="2:16" ht="17.25" customHeight="1">
      <c r="B64" s="93" t="s">
        <v>791</v>
      </c>
      <c r="C64" s="118" t="s">
        <v>832</v>
      </c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63"/>
    </row>
    <row r="65" spans="2:60" ht="15" customHeight="1">
      <c r="B65" s="88"/>
      <c r="C65" s="119" t="s">
        <v>833</v>
      </c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63"/>
    </row>
    <row r="66" spans="2:60" ht="15" customHeight="1">
      <c r="B66" s="88"/>
      <c r="C66" s="120" t="s">
        <v>856</v>
      </c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63"/>
    </row>
    <row r="67" spans="2:60" ht="15" customHeight="1">
      <c r="B67" s="88"/>
      <c r="C67" s="120" t="s">
        <v>834</v>
      </c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63"/>
    </row>
    <row r="68" spans="2:60" ht="31.5" customHeight="1">
      <c r="B68" s="93" t="s">
        <v>791</v>
      </c>
      <c r="C68" s="114" t="s">
        <v>835</v>
      </c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63"/>
    </row>
    <row r="69" spans="2:60" ht="31.5" customHeight="1">
      <c r="B69" s="93"/>
      <c r="C69" s="113" t="s">
        <v>836</v>
      </c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63"/>
    </row>
    <row r="70" spans="2:60" ht="29.25" customHeight="1">
      <c r="B70" s="93"/>
      <c r="C70" s="113" t="s">
        <v>837</v>
      </c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63"/>
    </row>
    <row r="71" spans="2:60">
      <c r="B71" s="88"/>
      <c r="C71" s="113" t="s">
        <v>838</v>
      </c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63"/>
    </row>
    <row r="72" spans="2:60">
      <c r="B72" s="88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63"/>
    </row>
    <row r="73" spans="2:60">
      <c r="B73" s="88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63"/>
    </row>
    <row r="74" spans="2:60">
      <c r="B74" s="88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63"/>
    </row>
    <row r="75" spans="2:60">
      <c r="B75" s="88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63"/>
    </row>
    <row r="76" spans="2:60" ht="45" customHeight="1">
      <c r="B76" s="93" t="s">
        <v>791</v>
      </c>
      <c r="C76" s="114" t="s">
        <v>839</v>
      </c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63"/>
    </row>
    <row r="77" spans="2:60" ht="29.25" customHeight="1">
      <c r="B77" s="93"/>
      <c r="C77" s="113" t="s">
        <v>840</v>
      </c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63"/>
    </row>
    <row r="78" spans="2:60" ht="15">
      <c r="B78" s="93" t="s">
        <v>791</v>
      </c>
      <c r="C78" s="114" t="s">
        <v>841</v>
      </c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63"/>
    </row>
    <row r="79" spans="2:60" ht="15">
      <c r="B79" s="93"/>
      <c r="C79" s="113" t="s">
        <v>842</v>
      </c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63"/>
    </row>
    <row r="80" spans="2:60" ht="59.25" customHeight="1">
      <c r="B80" s="93"/>
      <c r="C80" s="113" t="s">
        <v>843</v>
      </c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63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21"/>
      <c r="AV80" s="121"/>
      <c r="AW80" s="121"/>
      <c r="AX80" s="121"/>
      <c r="AY80" s="121"/>
      <c r="AZ80" s="121"/>
      <c r="BA80" s="121"/>
      <c r="BB80" s="121"/>
      <c r="BC80" s="121"/>
      <c r="BD80" s="121"/>
      <c r="BE80" s="121"/>
      <c r="BF80" s="121"/>
      <c r="BG80" s="121"/>
      <c r="BH80" s="121"/>
    </row>
    <row r="81" spans="2:60">
      <c r="B81" s="88"/>
      <c r="C81" s="113" t="s">
        <v>844</v>
      </c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63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21"/>
      <c r="AV81" s="121"/>
      <c r="AW81" s="121"/>
      <c r="AX81" s="121"/>
      <c r="AY81" s="121"/>
      <c r="AZ81" s="121"/>
      <c r="BA81" s="121"/>
      <c r="BB81" s="121"/>
      <c r="BC81" s="121"/>
      <c r="BD81" s="121"/>
      <c r="BE81" s="121"/>
      <c r="BF81" s="121"/>
      <c r="BG81" s="121"/>
      <c r="BH81" s="121"/>
    </row>
    <row r="82" spans="2:60">
      <c r="B82" s="88"/>
      <c r="C82" s="122" t="s">
        <v>845</v>
      </c>
      <c r="D82" s="122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63"/>
      <c r="S82" s="121"/>
      <c r="T82" s="121"/>
      <c r="U82" s="121"/>
      <c r="V82" s="121"/>
      <c r="W82" s="121"/>
      <c r="X82" s="121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L82" s="121"/>
      <c r="AM82" s="121"/>
      <c r="AN82" s="121"/>
      <c r="AO82" s="121"/>
      <c r="AP82" s="121"/>
      <c r="AQ82" s="121"/>
      <c r="AR82" s="121"/>
      <c r="AS82" s="121"/>
      <c r="AT82" s="121"/>
      <c r="AU82" s="121"/>
      <c r="AV82" s="121"/>
      <c r="AW82" s="121"/>
      <c r="AX82" s="121"/>
      <c r="AY82" s="121"/>
      <c r="AZ82" s="121"/>
      <c r="BA82" s="121"/>
      <c r="BB82" s="121"/>
      <c r="BC82" s="121"/>
      <c r="BD82" s="121"/>
      <c r="BE82" s="121"/>
      <c r="BF82" s="121"/>
      <c r="BG82" s="121"/>
      <c r="BH82" s="121"/>
    </row>
    <row r="83" spans="2:60">
      <c r="B83" s="88"/>
      <c r="C83" s="122" t="s">
        <v>846</v>
      </c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63"/>
      <c r="S83" s="121" t="s">
        <v>847</v>
      </c>
      <c r="T83" s="121"/>
      <c r="U83" s="121"/>
      <c r="V83" s="121"/>
      <c r="W83" s="121"/>
      <c r="X83" s="121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121"/>
      <c r="AK83" s="121"/>
      <c r="AL83" s="121"/>
      <c r="AM83" s="121"/>
      <c r="AN83" s="121"/>
      <c r="AO83" s="121"/>
      <c r="AP83" s="121"/>
      <c r="AQ83" s="121"/>
      <c r="AR83" s="121"/>
      <c r="AS83" s="121"/>
      <c r="AT83" s="121"/>
      <c r="AU83" s="121"/>
      <c r="AV83" s="121"/>
      <c r="AW83" s="121"/>
      <c r="AX83" s="121"/>
      <c r="AY83" s="121"/>
      <c r="AZ83" s="121"/>
      <c r="BA83" s="121"/>
      <c r="BB83" s="121"/>
      <c r="BC83" s="121"/>
      <c r="BD83" s="121"/>
      <c r="BE83" s="121"/>
      <c r="BF83" s="121"/>
      <c r="BG83" s="121"/>
      <c r="BH83" s="121"/>
    </row>
    <row r="84" spans="2:60">
      <c r="B84" s="88"/>
      <c r="C84" s="115" t="s">
        <v>848</v>
      </c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63"/>
      <c r="S84" s="121"/>
      <c r="T84" s="121"/>
      <c r="U84" s="121"/>
      <c r="V84" s="121"/>
      <c r="W84" s="121"/>
      <c r="X84" s="121"/>
      <c r="Y84" s="121"/>
      <c r="Z84" s="121"/>
      <c r="AA84" s="121"/>
      <c r="AB84" s="121"/>
      <c r="AC84" s="121"/>
      <c r="AD84" s="121"/>
      <c r="AE84" s="121"/>
      <c r="AF84" s="121"/>
      <c r="AG84" s="121"/>
      <c r="AH84" s="121"/>
      <c r="AI84" s="121"/>
      <c r="AJ84" s="121"/>
      <c r="AK84" s="121"/>
      <c r="AL84" s="121"/>
      <c r="AM84" s="121"/>
      <c r="AN84" s="121"/>
      <c r="AO84" s="121"/>
      <c r="AP84" s="121"/>
      <c r="AQ84" s="121"/>
      <c r="AR84" s="121"/>
      <c r="AS84" s="121"/>
      <c r="AT84" s="121"/>
      <c r="AU84" s="121"/>
      <c r="AV84" s="121"/>
      <c r="AW84" s="121"/>
      <c r="AX84" s="121"/>
      <c r="AY84" s="121"/>
      <c r="AZ84" s="121"/>
      <c r="BA84" s="121"/>
      <c r="BB84" s="121"/>
      <c r="BC84" s="121"/>
      <c r="BD84" s="121"/>
      <c r="BE84" s="121"/>
      <c r="BF84" s="121"/>
      <c r="BG84" s="121"/>
      <c r="BH84" s="121"/>
    </row>
    <row r="85" spans="2:60" ht="30.75" customHeight="1">
      <c r="B85" s="88"/>
      <c r="C85" s="113" t="s">
        <v>849</v>
      </c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63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1"/>
      <c r="AU85" s="121"/>
      <c r="AV85" s="121"/>
      <c r="AW85" s="121"/>
      <c r="AX85" s="121"/>
      <c r="AY85" s="121"/>
      <c r="AZ85" s="121"/>
      <c r="BA85" s="121"/>
      <c r="BB85" s="121"/>
      <c r="BC85" s="121"/>
      <c r="BD85" s="121"/>
      <c r="BE85" s="121"/>
      <c r="BF85" s="121"/>
      <c r="BG85" s="121"/>
      <c r="BH85" s="121"/>
    </row>
    <row r="86" spans="2:60">
      <c r="B86" s="88"/>
      <c r="C86" s="113" t="s">
        <v>850</v>
      </c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63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1"/>
      <c r="AU86" s="121"/>
      <c r="AV86" s="121"/>
      <c r="AW86" s="121"/>
      <c r="AX86" s="121"/>
      <c r="AY86" s="121"/>
      <c r="AZ86" s="121"/>
      <c r="BA86" s="121"/>
      <c r="BB86" s="121"/>
      <c r="BC86" s="121"/>
      <c r="BD86" s="121"/>
      <c r="BE86" s="121"/>
      <c r="BF86" s="121"/>
      <c r="BG86" s="121"/>
      <c r="BH86" s="121"/>
    </row>
    <row r="87" spans="2:60" ht="45" customHeight="1">
      <c r="B87" s="93" t="s">
        <v>791</v>
      </c>
      <c r="C87" s="114" t="s">
        <v>851</v>
      </c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63"/>
    </row>
    <row r="88" spans="2:60" ht="30" customHeight="1">
      <c r="B88" s="88"/>
      <c r="C88" s="113" t="s">
        <v>852</v>
      </c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63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1"/>
      <c r="AU88" s="121"/>
      <c r="AV88" s="121"/>
      <c r="AW88" s="121"/>
      <c r="AX88" s="121"/>
      <c r="AY88" s="121"/>
      <c r="AZ88" s="121"/>
      <c r="BA88" s="121"/>
      <c r="BB88" s="121"/>
      <c r="BC88" s="121"/>
      <c r="BD88" s="121"/>
      <c r="BE88" s="121"/>
      <c r="BF88" s="121"/>
      <c r="BG88" s="121"/>
      <c r="BH88" s="121"/>
    </row>
    <row r="89" spans="2:60" ht="45" customHeight="1">
      <c r="B89" s="88"/>
      <c r="C89" s="113" t="s">
        <v>853</v>
      </c>
      <c r="D89" s="113"/>
      <c r="E89" s="113"/>
      <c r="F89" s="113"/>
      <c r="G89" s="113"/>
      <c r="H89" s="113"/>
      <c r="I89" s="113"/>
      <c r="J89" s="113"/>
      <c r="K89" s="113"/>
      <c r="L89" s="113"/>
      <c r="M89" s="113"/>
      <c r="N89" s="113"/>
      <c r="O89" s="113"/>
      <c r="P89" s="63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1"/>
      <c r="AU89" s="121"/>
      <c r="AV89" s="121"/>
      <c r="AW89" s="121"/>
      <c r="AX89" s="121"/>
      <c r="AY89" s="121"/>
      <c r="AZ89" s="121"/>
      <c r="BA89" s="121"/>
      <c r="BB89" s="121"/>
      <c r="BC89" s="121"/>
      <c r="BD89" s="121"/>
      <c r="BE89" s="121"/>
      <c r="BF89" s="121"/>
      <c r="BG89" s="121"/>
      <c r="BH89" s="121"/>
    </row>
    <row r="90" spans="2:60">
      <c r="B90" s="88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63"/>
      <c r="S90" s="97"/>
      <c r="T90" s="97"/>
      <c r="U90" s="97"/>
      <c r="V90" s="97"/>
      <c r="W90" s="97"/>
      <c r="X90" s="97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7"/>
      <c r="AM90" s="97"/>
      <c r="AN90" s="97"/>
      <c r="AO90" s="97"/>
      <c r="AP90" s="97"/>
      <c r="AQ90" s="97"/>
      <c r="AR90" s="97"/>
      <c r="AS90" s="97"/>
      <c r="AT90" s="97"/>
      <c r="AU90" s="97"/>
      <c r="AV90" s="97"/>
      <c r="AW90" s="97"/>
      <c r="AX90" s="97"/>
      <c r="AY90" s="97"/>
      <c r="AZ90" s="97"/>
      <c r="BA90" s="97"/>
      <c r="BB90" s="97"/>
      <c r="BC90" s="97"/>
      <c r="BD90" s="97"/>
      <c r="BE90" s="97"/>
      <c r="BF90" s="97"/>
      <c r="BG90" s="97"/>
      <c r="BH90" s="97"/>
    </row>
    <row r="91" spans="2:60">
      <c r="B91" s="88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63"/>
      <c r="S91" s="97"/>
      <c r="T91" s="97"/>
      <c r="U91" s="97"/>
      <c r="V91" s="97"/>
      <c r="W91" s="97"/>
      <c r="X91" s="97"/>
      <c r="Y91" s="97"/>
      <c r="Z91" s="97"/>
      <c r="AA91" s="97"/>
      <c r="AB91" s="97"/>
      <c r="AC91" s="97"/>
      <c r="AD91" s="97"/>
      <c r="AE91" s="97"/>
      <c r="AF91" s="97"/>
      <c r="AG91" s="97"/>
      <c r="AH91" s="97"/>
      <c r="AI91" s="97"/>
      <c r="AJ91" s="97"/>
      <c r="AK91" s="97"/>
      <c r="AL91" s="97"/>
      <c r="AM91" s="97"/>
      <c r="AN91" s="97"/>
      <c r="AO91" s="97"/>
      <c r="AP91" s="97"/>
      <c r="AQ91" s="97"/>
      <c r="AR91" s="97"/>
      <c r="AS91" s="97"/>
      <c r="AT91" s="97"/>
      <c r="AU91" s="97"/>
      <c r="AV91" s="97"/>
      <c r="AW91" s="97"/>
      <c r="AX91" s="97"/>
      <c r="AY91" s="97"/>
      <c r="AZ91" s="97"/>
      <c r="BA91" s="97"/>
      <c r="BB91" s="97"/>
      <c r="BC91" s="97"/>
      <c r="BD91" s="97"/>
      <c r="BE91" s="97"/>
      <c r="BF91" s="97"/>
      <c r="BG91" s="97"/>
      <c r="BH91" s="97"/>
    </row>
    <row r="92" spans="2:60">
      <c r="B92" s="88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63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7"/>
      <c r="AJ92" s="97"/>
      <c r="AK92" s="97"/>
      <c r="AL92" s="97"/>
      <c r="AM92" s="97"/>
      <c r="AN92" s="97"/>
      <c r="AO92" s="97"/>
      <c r="AP92" s="97"/>
      <c r="AQ92" s="97"/>
      <c r="AR92" s="97"/>
      <c r="AS92" s="97"/>
      <c r="AT92" s="97"/>
      <c r="AU92" s="97"/>
      <c r="AV92" s="97"/>
      <c r="AW92" s="97"/>
      <c r="AX92" s="97"/>
      <c r="AY92" s="97"/>
      <c r="AZ92" s="97"/>
      <c r="BA92" s="97"/>
      <c r="BB92" s="97"/>
      <c r="BC92" s="97"/>
      <c r="BD92" s="97"/>
      <c r="BE92" s="97"/>
      <c r="BF92" s="97"/>
      <c r="BG92" s="97"/>
      <c r="BH92" s="97"/>
    </row>
    <row r="93" spans="2:60">
      <c r="B93" s="88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63"/>
      <c r="S93" s="97"/>
      <c r="T93" s="97"/>
      <c r="U93" s="97"/>
      <c r="V93" s="97"/>
      <c r="W93" s="97"/>
      <c r="X93" s="97"/>
      <c r="Y93" s="97"/>
      <c r="Z93" s="97"/>
      <c r="AA93" s="97"/>
      <c r="AB93" s="97"/>
      <c r="AC93" s="97"/>
      <c r="AD93" s="97"/>
      <c r="AE93" s="97"/>
      <c r="AF93" s="97"/>
      <c r="AG93" s="97"/>
      <c r="AH93" s="97"/>
      <c r="AI93" s="97"/>
      <c r="AJ93" s="97"/>
      <c r="AK93" s="97"/>
      <c r="AL93" s="97"/>
      <c r="AM93" s="97"/>
      <c r="AN93" s="97"/>
      <c r="AO93" s="97"/>
      <c r="AP93" s="97"/>
      <c r="AQ93" s="97"/>
      <c r="AR93" s="97"/>
      <c r="AS93" s="97"/>
      <c r="AT93" s="97"/>
      <c r="AU93" s="97"/>
      <c r="AV93" s="97"/>
      <c r="AW93" s="97"/>
      <c r="AX93" s="97"/>
      <c r="AY93" s="97"/>
      <c r="AZ93" s="97"/>
      <c r="BA93" s="97"/>
      <c r="BB93" s="97"/>
      <c r="BC93" s="97"/>
      <c r="BD93" s="97"/>
      <c r="BE93" s="97"/>
      <c r="BF93" s="97"/>
      <c r="BG93" s="97"/>
      <c r="BH93" s="97"/>
    </row>
    <row r="94" spans="2:60" ht="15">
      <c r="B94" s="93" t="s">
        <v>791</v>
      </c>
      <c r="C94" s="114" t="s">
        <v>854</v>
      </c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63"/>
    </row>
    <row r="95" spans="2:60">
      <c r="B95" s="62"/>
      <c r="P95" s="63"/>
    </row>
    <row r="96" spans="2:60">
      <c r="B96" s="62"/>
      <c r="P96" s="63"/>
    </row>
    <row r="97" spans="2:16">
      <c r="B97" s="62"/>
      <c r="P97" s="63"/>
    </row>
    <row r="98" spans="2:16">
      <c r="B98" s="62"/>
      <c r="P98" s="63"/>
    </row>
    <row r="99" spans="2:16">
      <c r="B99" s="62"/>
      <c r="P99" s="63"/>
    </row>
    <row r="100" spans="2:16">
      <c r="B100" s="62"/>
      <c r="P100" s="63"/>
    </row>
    <row r="101" spans="2:16">
      <c r="B101" s="62"/>
      <c r="P101" s="63"/>
    </row>
    <row r="102" spans="2:16">
      <c r="B102" s="62"/>
      <c r="P102" s="63"/>
    </row>
    <row r="103" spans="2:16">
      <c r="B103" s="62"/>
      <c r="P103" s="63"/>
    </row>
    <row r="104" spans="2:16">
      <c r="B104" s="62"/>
      <c r="P104" s="63"/>
    </row>
    <row r="105" spans="2:16">
      <c r="B105" s="62"/>
      <c r="P105" s="63"/>
    </row>
    <row r="106" spans="2:16">
      <c r="B106" s="62"/>
      <c r="P106" s="63"/>
    </row>
    <row r="107" spans="2:16">
      <c r="B107" s="62"/>
      <c r="P107" s="63"/>
    </row>
    <row r="108" spans="2:16">
      <c r="B108" s="62"/>
      <c r="P108" s="63"/>
    </row>
    <row r="109" spans="2:16">
      <c r="B109" s="62"/>
      <c r="P109" s="63"/>
    </row>
    <row r="110" spans="2:16">
      <c r="B110" s="62"/>
      <c r="P110" s="63"/>
    </row>
    <row r="111" spans="2:16">
      <c r="B111" s="62"/>
      <c r="P111" s="63"/>
    </row>
    <row r="112" spans="2:16" ht="15" thickBot="1">
      <c r="B112" s="98"/>
      <c r="C112" s="99"/>
      <c r="D112" s="99"/>
      <c r="E112" s="99"/>
      <c r="F112" s="99"/>
      <c r="G112" s="99"/>
      <c r="H112" s="99"/>
      <c r="I112" s="99"/>
      <c r="J112" s="99"/>
      <c r="K112" s="99"/>
      <c r="L112" s="99"/>
      <c r="M112" s="99"/>
      <c r="N112" s="99"/>
      <c r="O112" s="99"/>
      <c r="P112" s="100"/>
    </row>
    <row r="113" ht="15" thickTop="1"/>
  </sheetData>
  <mergeCells count="56">
    <mergeCell ref="C94:O94"/>
    <mergeCell ref="C86:O86"/>
    <mergeCell ref="S86:BH86"/>
    <mergeCell ref="C87:O87"/>
    <mergeCell ref="C88:O88"/>
    <mergeCell ref="S88:BH88"/>
    <mergeCell ref="C89:O89"/>
    <mergeCell ref="S89:BH89"/>
    <mergeCell ref="C83:O83"/>
    <mergeCell ref="S83:BH83"/>
    <mergeCell ref="C84:O84"/>
    <mergeCell ref="S84:BH84"/>
    <mergeCell ref="C85:O85"/>
    <mergeCell ref="S85:BH85"/>
    <mergeCell ref="C80:O80"/>
    <mergeCell ref="S80:BH80"/>
    <mergeCell ref="C81:O81"/>
    <mergeCell ref="S81:BH81"/>
    <mergeCell ref="C82:O82"/>
    <mergeCell ref="S82:BH82"/>
    <mergeCell ref="C79:O79"/>
    <mergeCell ref="C64:O64"/>
    <mergeCell ref="C65:O65"/>
    <mergeCell ref="C66:O66"/>
    <mergeCell ref="C67:O67"/>
    <mergeCell ref="C68:O68"/>
    <mergeCell ref="C69:O69"/>
    <mergeCell ref="C70:O70"/>
    <mergeCell ref="C71:O71"/>
    <mergeCell ref="C76:O76"/>
    <mergeCell ref="C77:O77"/>
    <mergeCell ref="C78:O78"/>
    <mergeCell ref="C59:O59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5:O55"/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NEW 2023</vt:lpstr>
      <vt:lpstr>Условия работы</vt:lpstr>
      <vt:lpstr>'NEW 2023'!lem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PlantMarket;8-495-280-08-97</dc:creator>
  <dcterms:created xsi:type="dcterms:W3CDTF">2022-10-12T05:13:45Z</dcterms:created>
  <dcterms:modified xsi:type="dcterms:W3CDTF">2023-02-07T10:38:41Z</dcterms:modified>
</cp:coreProperties>
</file>