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a\Desktop\ФАЙЛ\"/>
    </mc:Choice>
  </mc:AlternateContent>
  <bookViews>
    <workbookView xWindow="0" yWindow="0" windowWidth="23040" windowHeight="8616"/>
  </bookViews>
  <sheets>
    <sheet name="RANUNCULUS" sheetId="1" r:id="rId1"/>
  </sheets>
  <definedNames>
    <definedName name="_xlnm._FilterDatabase" localSheetId="0" hidden="1">RANUNCULUS!$A$16:$K$16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 l="1"/>
  <c r="I5" i="1"/>
  <c r="K66" i="1" l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I8" i="1" l="1"/>
  <c r="I9" i="1" s="1"/>
</calcChain>
</file>

<file path=xl/sharedStrings.xml><?xml version="1.0" encoding="utf-8"?>
<sst xmlns="http://schemas.openxmlformats.org/spreadsheetml/2006/main" count="224" uniqueCount="96">
  <si>
    <r>
      <t xml:space="preserve">Ранункулюсы </t>
    </r>
    <r>
      <rPr>
        <sz val="22"/>
        <color theme="1"/>
        <rFont val="Arial"/>
        <family val="2"/>
      </rPr>
      <t>для выгонки на  срезку (Голландия)</t>
    </r>
  </si>
  <si>
    <t xml:space="preserve"> </t>
  </si>
  <si>
    <r>
      <t xml:space="preserve">Адрес доставки: </t>
    </r>
    <r>
      <rPr>
        <sz val="11"/>
        <color indexed="8"/>
        <rFont val="Arial"/>
        <family val="2"/>
        <charset val="204"/>
      </rPr>
      <t>Владимирская область, Киржачский район, пос. Знаменское</t>
    </r>
  </si>
  <si>
    <t>Курс ЦБ РФ</t>
  </si>
  <si>
    <t>Прием заказов до 1 августа 2019</t>
  </si>
  <si>
    <t>Количество ящиков</t>
  </si>
  <si>
    <t>Выдача заказов 1-14 октября 2019</t>
  </si>
  <si>
    <t>Ранункулюсы</t>
  </si>
  <si>
    <t>Минимальный заказ на сорт: 100 шт</t>
  </si>
  <si>
    <t>Тара</t>
  </si>
  <si>
    <t>Общий минимальный заказ: 1 ящик  (200 подготовленных, либо 400 неподготовленных)</t>
  </si>
  <si>
    <t>Итоговая сумма заказа</t>
  </si>
  <si>
    <t>Тара: ящик пластиковый 60х40х23 см, 3,25 €</t>
  </si>
  <si>
    <t>Задаток при бронировании:  30%, доплата 70% за 3 недели до погрузки в Голландии</t>
  </si>
  <si>
    <t>Оплата в рублях по курсу ЦБ РФ на дату платежа</t>
  </si>
  <si>
    <t xml:space="preserve">Претензии по качеству принимаются с  фото в письменном виде в течение 3 дней со дня получения товара </t>
  </si>
  <si>
    <t xml:space="preserve">Артикул </t>
  </si>
  <si>
    <t>Наименование</t>
  </si>
  <si>
    <t>Фото</t>
  </si>
  <si>
    <t>Цвет</t>
  </si>
  <si>
    <t>Цена, € за шт</t>
  </si>
  <si>
    <t>Вместимость в яшик</t>
  </si>
  <si>
    <t>Кратность заказа, шт</t>
  </si>
  <si>
    <t>ЗАКАЗ, штук</t>
  </si>
  <si>
    <t>Заказ, ящиков</t>
  </si>
  <si>
    <t>Подготовленные</t>
  </si>
  <si>
    <t>87-52-0319</t>
  </si>
  <si>
    <t>Ranunculus Butterfly™ Ariadne®</t>
  </si>
  <si>
    <t>фото</t>
  </si>
  <si>
    <t>Нежно розовый</t>
  </si>
  <si>
    <t>87-52-0320</t>
  </si>
  <si>
    <t>Ranunculus Butterfly™ Artemis®</t>
  </si>
  <si>
    <t>Ярко-желтый</t>
  </si>
  <si>
    <t>87-52-0321</t>
  </si>
  <si>
    <t>Ranunculus Butterfly™ Charis®</t>
  </si>
  <si>
    <t>Оранжевый</t>
  </si>
  <si>
    <t>87-52-0322</t>
  </si>
  <si>
    <t>Ranunculus Butterfly™ Dione®</t>
  </si>
  <si>
    <t>Оранжево-желтый</t>
  </si>
  <si>
    <t>87-52-0323</t>
  </si>
  <si>
    <t>Ranunculus Butterfly™ Europe®</t>
  </si>
  <si>
    <t>Фиолетовый</t>
  </si>
  <si>
    <t>87-52-0324</t>
  </si>
  <si>
    <t>Ranunculus Butterfly™ Hades®</t>
  </si>
  <si>
    <t>Красный</t>
  </si>
  <si>
    <t>87-52-0325</t>
  </si>
  <si>
    <t>Ranunculus Butterfly™ Helios®</t>
  </si>
  <si>
    <t>Лимон - желтый</t>
  </si>
  <si>
    <t>87-52-0326</t>
  </si>
  <si>
    <t>Ranunculus Butterfly™ Hera®</t>
  </si>
  <si>
    <t>Розовый</t>
  </si>
  <si>
    <t>87-52-0327</t>
  </si>
  <si>
    <t>Ranunculus Butterfly™ Isis®</t>
  </si>
  <si>
    <t>87-52-0328</t>
  </si>
  <si>
    <t>Ranunculus Butterfly™ Litai®</t>
  </si>
  <si>
    <t>Лимонно-желтый</t>
  </si>
  <si>
    <t>87-52-0329</t>
  </si>
  <si>
    <t>Ranunculus Butterfly™ Lycia®</t>
  </si>
  <si>
    <t>Ярко-розовый</t>
  </si>
  <si>
    <t>87-52-0330</t>
  </si>
  <si>
    <t>Ranunculus Butterfly™ Minoan®</t>
  </si>
  <si>
    <t>87-52-0331</t>
  </si>
  <si>
    <t>Ranunculus Butterfly™ Phytalos®</t>
  </si>
  <si>
    <t>Желтый</t>
  </si>
  <si>
    <t>87-52-0333</t>
  </si>
  <si>
    <t>Ranunculus Butterfly™ Theseus®</t>
  </si>
  <si>
    <t>Розово-красный</t>
  </si>
  <si>
    <t>87-52-0406</t>
  </si>
  <si>
    <t>Ranunculus Romance™  Cerbere®</t>
  </si>
  <si>
    <t>87-52-0407</t>
  </si>
  <si>
    <t>Ranunculus Romance™  Courchevel®</t>
  </si>
  <si>
    <t>87-52-0408</t>
  </si>
  <si>
    <t>Ranunculus Romance™  Cuiros®</t>
  </si>
  <si>
    <t>87-52-0409</t>
  </si>
  <si>
    <t>Ranunculus Romance™  Get lucky ®</t>
  </si>
  <si>
    <t>87-52-0410</t>
  </si>
  <si>
    <t>Ranunculus Romance™  Maillane ®</t>
  </si>
  <si>
    <t>87-52-0411</t>
  </si>
  <si>
    <t>Ranunculus Romance™  Odon ®</t>
  </si>
  <si>
    <t>87-52-0412</t>
  </si>
  <si>
    <t>Ranunculus Romance™  Paradou ®</t>
  </si>
  <si>
    <t>87-52-0413</t>
  </si>
  <si>
    <t>Ranunculus Romance™  Rosy cheeks ®</t>
  </si>
  <si>
    <t>87-52-0414</t>
  </si>
  <si>
    <t>Ranunculus Romance™  Quimper ®</t>
  </si>
  <si>
    <t>87-52-0415</t>
  </si>
  <si>
    <t>Ranunculus Romance™  St. Tropez ®</t>
  </si>
  <si>
    <t>Неподготовленные</t>
  </si>
  <si>
    <t>opt@plantmarket.ru</t>
  </si>
  <si>
    <t>www.plantmarket.ru</t>
  </si>
  <si>
    <t>Ранункулюсы не подлежат размножению и повторной выгонке</t>
  </si>
  <si>
    <t>Красно-зеленый</t>
  </si>
  <si>
    <t>Бордовый</t>
  </si>
  <si>
    <t>Белый</t>
  </si>
  <si>
    <t>Коралловый</t>
  </si>
  <si>
    <t xml:space="preserve">Сумма,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</si>
</sst>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₽-419]_-;\-* #,##0.00\ [$₽-419]_-;_-* &quot;-&quot;??\ [$₽-419]_-;_-@_-"/>
    <numFmt numFmtId="165" formatCode="_-[$€-2]\ * #,##0.00_-;\-[$€-2]\ * #,##0.00_-;_-[$€-2]\ * &quot;-&quot;??_-;_-@_-"/>
    <numFmt numFmtId="166" formatCode="0.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22"/>
      <color theme="1"/>
      <name val="Arial"/>
      <family val="2"/>
    </font>
    <font>
      <b/>
      <sz val="22"/>
      <color theme="1" tint="0.34998626667073579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Courier"/>
      <family val="1"/>
    </font>
    <font>
      <b/>
      <u/>
      <sz val="11"/>
      <color theme="1"/>
      <name val="Arial"/>
      <family val="2"/>
    </font>
    <font>
      <b/>
      <u/>
      <sz val="11"/>
      <color rgb="FF00000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u/>
      <sz val="10"/>
      <color indexed="12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20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 indent="1"/>
    </xf>
    <xf numFmtId="2" fontId="5" fillId="0" borderId="0" xfId="0" applyNumberFormat="1" applyFont="1" applyFill="1" applyBorder="1"/>
    <xf numFmtId="1" fontId="5" fillId="0" borderId="0" xfId="0" applyNumberFormat="1" applyFont="1" applyFill="1" applyBorder="1"/>
    <xf numFmtId="0" fontId="5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left" vertical="center" indent="2"/>
      <protection locked="0"/>
    </xf>
    <xf numFmtId="2" fontId="5" fillId="0" borderId="0" xfId="0" applyNumberFormat="1" applyFont="1" applyFill="1" applyBorder="1" applyAlignment="1">
      <alignment horizontal="right"/>
    </xf>
    <xf numFmtId="0" fontId="11" fillId="0" borderId="0" xfId="1" applyFont="1" applyFill="1" applyBorder="1" applyAlignment="1" applyProtection="1">
      <alignment horizontal="left" vertical="center"/>
    </xf>
    <xf numFmtId="2" fontId="5" fillId="0" borderId="1" xfId="0" applyNumberFormat="1" applyFont="1" applyFill="1" applyBorder="1" applyAlignment="1">
      <alignment horizontal="center"/>
    </xf>
    <xf numFmtId="0" fontId="12" fillId="0" borderId="0" xfId="1" applyFont="1" applyFill="1" applyBorder="1" applyAlignment="1" applyProtection="1">
      <alignment horizontal="left" vertical="center"/>
    </xf>
    <xf numFmtId="165" fontId="5" fillId="0" borderId="1" xfId="0" applyNumberFormat="1" applyFont="1" applyFill="1" applyBorder="1" applyAlignment="1">
      <alignment horizontal="center"/>
    </xf>
    <xf numFmtId="0" fontId="1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indent="1"/>
    </xf>
    <xf numFmtId="165" fontId="5" fillId="0" borderId="0" xfId="0" applyNumberFormat="1" applyFont="1" applyFill="1" applyBorder="1"/>
    <xf numFmtId="165" fontId="9" fillId="0" borderId="2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164" fontId="14" fillId="0" borderId="2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/>
    <xf numFmtId="2" fontId="5" fillId="0" borderId="0" xfId="0" applyNumberFormat="1" applyFont="1" applyFill="1"/>
    <xf numFmtId="1" fontId="5" fillId="0" borderId="0" xfId="0" applyNumberFormat="1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top" wrapText="1"/>
    </xf>
    <xf numFmtId="0" fontId="1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right" vertical="top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2" fontId="16" fillId="2" borderId="2" xfId="0" applyNumberFormat="1" applyFont="1" applyFill="1" applyBorder="1" applyAlignment="1">
      <alignment horizontal="left" vertical="center" wrapText="1"/>
    </xf>
    <xf numFmtId="1" fontId="16" fillId="2" borderId="2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/>
    <xf numFmtId="0" fontId="18" fillId="0" borderId="3" xfId="0" applyFont="1" applyFill="1" applyBorder="1"/>
    <xf numFmtId="2" fontId="9" fillId="0" borderId="3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right"/>
    </xf>
    <xf numFmtId="166" fontId="19" fillId="2" borderId="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1" applyFont="1" applyFill="1" applyBorder="1" applyAlignment="1" applyProtection="1">
      <alignment horizontal="left" vertical="center"/>
    </xf>
    <xf numFmtId="0" fontId="20" fillId="0" borderId="3" xfId="3" applyFill="1" applyBorder="1"/>
    <xf numFmtId="0" fontId="2" fillId="0" borderId="0" xfId="0" applyFont="1" applyFill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0</xdr:row>
      <xdr:rowOff>266700</xdr:rowOff>
    </xdr:from>
    <xdr:to>
      <xdr:col>1</xdr:col>
      <xdr:colOff>844551</xdr:colOff>
      <xdr:row>1</xdr:row>
      <xdr:rowOff>578759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326DC02-7DAC-4D4B-A24C-686936A2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66700"/>
          <a:ext cx="603251" cy="591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lantmarket.ru/ranunkulyusy-dlya-srezki.html/nid/58030" TargetMode="External"/><Relationship Id="rId18" Type="http://schemas.openxmlformats.org/officeDocument/2006/relationships/hyperlink" Target="http://plantmarket.ru/ranunkulyusy-dlya-srezki.html/nid/58021" TargetMode="External"/><Relationship Id="rId26" Type="http://schemas.openxmlformats.org/officeDocument/2006/relationships/hyperlink" Target="http://plantmarket.ru/ranunkulyusy-dlya-srezki.html/nid/58029" TargetMode="External"/><Relationship Id="rId39" Type="http://schemas.openxmlformats.org/officeDocument/2006/relationships/hyperlink" Target="https://plantmarket.ru/ranunkulyusy-dlya-srezki.html/nid/61212" TargetMode="External"/><Relationship Id="rId3" Type="http://schemas.openxmlformats.org/officeDocument/2006/relationships/hyperlink" Target="http://plantmarket.ru/ranunkulyusy-dlya-srezki.html/nid/58020" TargetMode="External"/><Relationship Id="rId21" Type="http://schemas.openxmlformats.org/officeDocument/2006/relationships/hyperlink" Target="http://plantmarket.ru/ranunkulyusy-dlya-srezki.html/nid/58024" TargetMode="External"/><Relationship Id="rId34" Type="http://schemas.openxmlformats.org/officeDocument/2006/relationships/hyperlink" Target="https://plantmarket.ru/ranunkulyusy-dlya-srezki.html/nid/61217" TargetMode="External"/><Relationship Id="rId42" Type="http://schemas.openxmlformats.org/officeDocument/2006/relationships/hyperlink" Target="https://plantmarket.ru/ranunkulyusy-dlya-srezki.html/nid/61215" TargetMode="External"/><Relationship Id="rId47" Type="http://schemas.openxmlformats.org/officeDocument/2006/relationships/hyperlink" Target="https://plantmarket.ru/ranunkulyusy-dlya-srezki.html/nid/61220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://plantmarket.ru/ranunkulyusy-dlya-srezki.html/nid/58024" TargetMode="External"/><Relationship Id="rId12" Type="http://schemas.openxmlformats.org/officeDocument/2006/relationships/hyperlink" Target="http://plantmarket.ru/ranunkulyusy-dlya-srezki.html/nid/58029" TargetMode="External"/><Relationship Id="rId17" Type="http://schemas.openxmlformats.org/officeDocument/2006/relationships/hyperlink" Target="http://plantmarket.ru/ranunkulyusy-dlya-srezki.html/nid/58020" TargetMode="External"/><Relationship Id="rId25" Type="http://schemas.openxmlformats.org/officeDocument/2006/relationships/hyperlink" Target="http://plantmarket.ru/ranunkulyusy-dlya-srezki.html/nid/58028" TargetMode="External"/><Relationship Id="rId33" Type="http://schemas.openxmlformats.org/officeDocument/2006/relationships/hyperlink" Target="https://plantmarket.ru/ranunkulyusy-dlya-srezki.html/nid/61216" TargetMode="External"/><Relationship Id="rId38" Type="http://schemas.openxmlformats.org/officeDocument/2006/relationships/hyperlink" Target="https://plantmarket.ru/ranunkulyusy-dlya-srezki.html/nid/61221" TargetMode="External"/><Relationship Id="rId46" Type="http://schemas.openxmlformats.org/officeDocument/2006/relationships/hyperlink" Target="https://plantmarket.ru/ranunkulyusy-dlya-srezki.html/nid/61219" TargetMode="External"/><Relationship Id="rId2" Type="http://schemas.openxmlformats.org/officeDocument/2006/relationships/hyperlink" Target="http://plantmarket.ru/ranunkulyusy-dlya-srezki.html/nid/58019" TargetMode="External"/><Relationship Id="rId16" Type="http://schemas.openxmlformats.org/officeDocument/2006/relationships/hyperlink" Target="http://plantmarket.ru/ranunkulyusy-dlya-srezki.html/nid/58019" TargetMode="External"/><Relationship Id="rId20" Type="http://schemas.openxmlformats.org/officeDocument/2006/relationships/hyperlink" Target="http://plantmarket.ru/ranunkulyusy-dlya-srezki.html/nid/58023" TargetMode="External"/><Relationship Id="rId29" Type="http://schemas.openxmlformats.org/officeDocument/2006/relationships/hyperlink" Target="https://plantmarket.ru/ranunkulyusy-dlya-srezki.html/nid/61212" TargetMode="External"/><Relationship Id="rId41" Type="http://schemas.openxmlformats.org/officeDocument/2006/relationships/hyperlink" Target="https://plantmarket.ru/ranunkulyusy-dlya-srezki.html/nid/61214" TargetMode="External"/><Relationship Id="rId1" Type="http://schemas.openxmlformats.org/officeDocument/2006/relationships/hyperlink" Target="http://plantmarket.ru/ranunkulyusy-dlya-srezki.html/nid/58018" TargetMode="External"/><Relationship Id="rId6" Type="http://schemas.openxmlformats.org/officeDocument/2006/relationships/hyperlink" Target="http://plantmarket.ru/ranunkulyusy-dlya-srezki.html/nid/58023" TargetMode="External"/><Relationship Id="rId11" Type="http://schemas.openxmlformats.org/officeDocument/2006/relationships/hyperlink" Target="http://plantmarket.ru/ranunkulyusy-dlya-srezki.html/nid/58028" TargetMode="External"/><Relationship Id="rId24" Type="http://schemas.openxmlformats.org/officeDocument/2006/relationships/hyperlink" Target="http://plantmarket.ru/ranunkulyusy-dlya-srezki.html/nid/58027" TargetMode="External"/><Relationship Id="rId32" Type="http://schemas.openxmlformats.org/officeDocument/2006/relationships/hyperlink" Target="https://plantmarket.ru/ranunkulyusy-dlya-srezki.html/nid/61215" TargetMode="External"/><Relationship Id="rId37" Type="http://schemas.openxmlformats.org/officeDocument/2006/relationships/hyperlink" Target="https://plantmarket.ru/ranunkulyusy-dlya-srezki.html/nid/61220" TargetMode="External"/><Relationship Id="rId40" Type="http://schemas.openxmlformats.org/officeDocument/2006/relationships/hyperlink" Target="https://plantmarket.ru/ranunkulyusy-dlya-srezki.html/nid/61213" TargetMode="External"/><Relationship Id="rId45" Type="http://schemas.openxmlformats.org/officeDocument/2006/relationships/hyperlink" Target="https://plantmarket.ru/ranunkulyusy-dlya-srezki.html/nid/61218" TargetMode="External"/><Relationship Id="rId5" Type="http://schemas.openxmlformats.org/officeDocument/2006/relationships/hyperlink" Target="http://plantmarket.ru/ranunkulyusy-dlya-srezki.html/nid/58022" TargetMode="External"/><Relationship Id="rId15" Type="http://schemas.openxmlformats.org/officeDocument/2006/relationships/hyperlink" Target="http://plantmarket.ru/ranunkulyusy-dlya-srezki.html/nid/58018" TargetMode="External"/><Relationship Id="rId23" Type="http://schemas.openxmlformats.org/officeDocument/2006/relationships/hyperlink" Target="http://plantmarket.ru/ranunkulyusy-dlya-srezki.html/nid/58026" TargetMode="External"/><Relationship Id="rId28" Type="http://schemas.openxmlformats.org/officeDocument/2006/relationships/hyperlink" Target="http://plantmarket.ru/ranunkulyusy-dlya-srezki.html/nid/58032" TargetMode="External"/><Relationship Id="rId36" Type="http://schemas.openxmlformats.org/officeDocument/2006/relationships/hyperlink" Target="https://plantmarket.ru/ranunkulyusy-dlya-srezki.html/nid/61219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plantmarket.ru/ranunkulyusy-dlya-srezki.html/nid/58027" TargetMode="External"/><Relationship Id="rId19" Type="http://schemas.openxmlformats.org/officeDocument/2006/relationships/hyperlink" Target="http://plantmarket.ru/ranunkulyusy-dlya-srezki.html/nid/58022" TargetMode="External"/><Relationship Id="rId31" Type="http://schemas.openxmlformats.org/officeDocument/2006/relationships/hyperlink" Target="https://plantmarket.ru/ranunkulyusy-dlya-srezki.html/nid/61214" TargetMode="External"/><Relationship Id="rId44" Type="http://schemas.openxmlformats.org/officeDocument/2006/relationships/hyperlink" Target="https://plantmarket.ru/ranunkulyusy-dlya-srezki.html/nid/61217" TargetMode="External"/><Relationship Id="rId4" Type="http://schemas.openxmlformats.org/officeDocument/2006/relationships/hyperlink" Target="http://plantmarket.ru/ranunkulyusy-dlya-srezki.html/nid/58021" TargetMode="External"/><Relationship Id="rId9" Type="http://schemas.openxmlformats.org/officeDocument/2006/relationships/hyperlink" Target="http://plantmarket.ru/ranunkulyusy-dlya-srezki.html/nid/58026" TargetMode="External"/><Relationship Id="rId14" Type="http://schemas.openxmlformats.org/officeDocument/2006/relationships/hyperlink" Target="http://plantmarket.ru/ranunkulyusy-dlya-srezki.html/nid/58032" TargetMode="External"/><Relationship Id="rId22" Type="http://schemas.openxmlformats.org/officeDocument/2006/relationships/hyperlink" Target="http://plantmarket.ru/ranunkulyusy-dlya-srezki.html/nid/58025" TargetMode="External"/><Relationship Id="rId27" Type="http://schemas.openxmlformats.org/officeDocument/2006/relationships/hyperlink" Target="http://plantmarket.ru/ranunkulyusy-dlya-srezki.html/nid/58030" TargetMode="External"/><Relationship Id="rId30" Type="http://schemas.openxmlformats.org/officeDocument/2006/relationships/hyperlink" Target="https://plantmarket.ru/ranunkulyusy-dlya-srezki.html/nid/61213" TargetMode="External"/><Relationship Id="rId35" Type="http://schemas.openxmlformats.org/officeDocument/2006/relationships/hyperlink" Target="https://plantmarket.ru/ranunkulyusy-dlya-srezki.html/nid/61218" TargetMode="External"/><Relationship Id="rId43" Type="http://schemas.openxmlformats.org/officeDocument/2006/relationships/hyperlink" Target="https://plantmarket.ru/ranunkulyusy-dlya-srezki.html/nid/61216" TargetMode="External"/><Relationship Id="rId48" Type="http://schemas.openxmlformats.org/officeDocument/2006/relationships/hyperlink" Target="https://plantmarket.ru/ranunkulyusy-dlya-srezki.html/nid/61221" TargetMode="External"/><Relationship Id="rId8" Type="http://schemas.openxmlformats.org/officeDocument/2006/relationships/hyperlink" Target="http://plantmarket.ru/ranunkulyusy-dlya-srezki.html/nid/58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tabSelected="1" workbookViewId="0">
      <selection activeCell="I17" sqref="I17"/>
    </sheetView>
  </sheetViews>
  <sheetFormatPr defaultColWidth="8.77734375" defaultRowHeight="13.8" x14ac:dyDescent="0.25"/>
  <cols>
    <col min="1" max="1" width="7.6640625" style="35" customWidth="1"/>
    <col min="2" max="2" width="11.44140625" style="35" customWidth="1"/>
    <col min="3" max="3" width="38.77734375" style="35" customWidth="1"/>
    <col min="4" max="4" width="5.44140625" style="35" customWidth="1"/>
    <col min="5" max="5" width="22.44140625" style="35" customWidth="1"/>
    <col min="6" max="6" width="9.33203125" style="36" customWidth="1"/>
    <col min="7" max="7" width="9.33203125" style="37" customWidth="1"/>
    <col min="8" max="8" width="8.6640625" style="35" customWidth="1"/>
    <col min="9" max="9" width="15.6640625" style="38" customWidth="1"/>
    <col min="10" max="10" width="9.77734375" style="38" customWidth="1"/>
    <col min="11" max="11" width="8.77734375" style="39"/>
    <col min="12" max="16384" width="8.77734375" style="35"/>
  </cols>
  <sheetData>
    <row r="1" spans="1:11" s="2" customFormat="1" ht="22.5" customHeight="1" x14ac:dyDescent="0.25">
      <c r="A1" s="1"/>
      <c r="F1" s="3"/>
      <c r="G1" s="4"/>
      <c r="H1" s="1"/>
      <c r="I1" s="1"/>
      <c r="J1" s="1"/>
      <c r="K1" s="5"/>
    </row>
    <row r="2" spans="1:11" s="6" customFormat="1" ht="49.95" customHeight="1" x14ac:dyDescent="0.3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s="2" customFormat="1" ht="28.2" x14ac:dyDescent="0.5">
      <c r="A3" s="1"/>
      <c r="B3" s="7" t="s">
        <v>1</v>
      </c>
      <c r="F3" s="3"/>
      <c r="G3" s="4"/>
      <c r="H3" s="1"/>
      <c r="I3" s="8"/>
      <c r="J3" s="1"/>
      <c r="K3" s="5"/>
    </row>
    <row r="4" spans="1:11" s="14" customFormat="1" x14ac:dyDescent="0.25">
      <c r="A4" s="9"/>
      <c r="B4" s="10" t="s">
        <v>2</v>
      </c>
      <c r="C4" s="11"/>
      <c r="D4" s="11"/>
      <c r="E4" s="11"/>
      <c r="F4" s="12"/>
      <c r="G4" s="13"/>
      <c r="I4" s="15">
        <v>72</v>
      </c>
      <c r="J4" s="16" t="s">
        <v>3</v>
      </c>
      <c r="K4" s="17"/>
    </row>
    <row r="5" spans="1:11" s="14" customFormat="1" x14ac:dyDescent="0.25">
      <c r="A5" s="9"/>
      <c r="B5" s="18" t="s">
        <v>4</v>
      </c>
      <c r="C5" s="11"/>
      <c r="D5" s="11"/>
      <c r="E5" s="11"/>
      <c r="F5" s="12"/>
      <c r="G5" s="13"/>
      <c r="I5" s="19">
        <f>SUM(J18:J66)</f>
        <v>0</v>
      </c>
      <c r="J5" s="16" t="s">
        <v>5</v>
      </c>
      <c r="K5" s="17"/>
    </row>
    <row r="6" spans="1:11" s="14" customFormat="1" x14ac:dyDescent="0.25">
      <c r="A6" s="9"/>
      <c r="B6" s="20" t="s">
        <v>6</v>
      </c>
      <c r="C6" s="11"/>
      <c r="D6" s="11"/>
      <c r="E6" s="11"/>
      <c r="F6" s="12"/>
      <c r="G6" s="13"/>
      <c r="I6" s="21">
        <f>SUM(K18:K66)</f>
        <v>0</v>
      </c>
      <c r="J6" s="16" t="s">
        <v>7</v>
      </c>
      <c r="K6" s="17"/>
    </row>
    <row r="7" spans="1:11" s="14" customFormat="1" x14ac:dyDescent="0.25">
      <c r="A7" s="9"/>
      <c r="B7" s="22" t="s">
        <v>8</v>
      </c>
      <c r="C7" s="23"/>
      <c r="D7" s="23"/>
      <c r="F7" s="12"/>
      <c r="G7" s="13"/>
      <c r="I7" s="24">
        <f>3.25*ROUNDUP(I5,0)</f>
        <v>0</v>
      </c>
      <c r="J7" s="16" t="s">
        <v>9</v>
      </c>
      <c r="K7" s="17"/>
    </row>
    <row r="8" spans="1:11" s="14" customFormat="1" x14ac:dyDescent="0.25">
      <c r="A8" s="9"/>
      <c r="B8" s="22" t="s">
        <v>10</v>
      </c>
      <c r="C8" s="23"/>
      <c r="D8" s="23"/>
      <c r="E8" s="23"/>
      <c r="F8" s="12"/>
      <c r="G8" s="13"/>
      <c r="I8" s="25">
        <f>I7+I6</f>
        <v>0</v>
      </c>
      <c r="J8" s="16" t="s">
        <v>11</v>
      </c>
      <c r="K8" s="17"/>
    </row>
    <row r="9" spans="1:11" s="14" customFormat="1" x14ac:dyDescent="0.25">
      <c r="A9" s="9"/>
      <c r="B9" s="26" t="s">
        <v>12</v>
      </c>
      <c r="C9" s="11"/>
      <c r="D9" s="11"/>
      <c r="E9" s="11"/>
      <c r="F9" s="12"/>
      <c r="G9" s="13"/>
      <c r="I9" s="27">
        <f>I4*I8</f>
        <v>0</v>
      </c>
      <c r="J9" s="16" t="s">
        <v>11</v>
      </c>
      <c r="K9" s="17"/>
    </row>
    <row r="10" spans="1:11" s="14" customFormat="1" x14ac:dyDescent="0.25">
      <c r="A10" s="9"/>
      <c r="B10" s="10" t="s">
        <v>13</v>
      </c>
      <c r="C10" s="11"/>
      <c r="D10" s="11"/>
      <c r="E10" s="11"/>
      <c r="F10" s="12"/>
      <c r="G10" s="13"/>
      <c r="I10" s="28"/>
      <c r="J10" s="28"/>
      <c r="K10" s="17"/>
    </row>
    <row r="11" spans="1:11" s="14" customFormat="1" x14ac:dyDescent="0.25">
      <c r="A11" s="9"/>
      <c r="B11" s="29" t="s">
        <v>14</v>
      </c>
      <c r="C11" s="30"/>
      <c r="D11" s="30"/>
      <c r="E11" s="30"/>
      <c r="F11" s="31"/>
      <c r="G11" s="32"/>
      <c r="H11" s="30"/>
      <c r="I11" s="33"/>
      <c r="J11" s="28"/>
      <c r="K11" s="17"/>
    </row>
    <row r="12" spans="1:11" s="14" customFormat="1" x14ac:dyDescent="0.25">
      <c r="A12" s="9"/>
      <c r="B12" s="10" t="s">
        <v>15</v>
      </c>
      <c r="C12" s="30"/>
      <c r="D12" s="30"/>
      <c r="E12" s="30"/>
      <c r="F12" s="31"/>
      <c r="G12" s="32"/>
      <c r="H12" s="30"/>
      <c r="I12" s="33"/>
      <c r="J12" s="28"/>
      <c r="K12" s="17"/>
    </row>
    <row r="13" spans="1:11" s="14" customFormat="1" x14ac:dyDescent="0.25">
      <c r="A13" s="9"/>
      <c r="B13" s="64" t="s">
        <v>90</v>
      </c>
      <c r="C13" s="30"/>
      <c r="D13" s="30"/>
      <c r="E13" s="30"/>
      <c r="F13" s="31"/>
      <c r="G13" s="32"/>
      <c r="H13" s="30"/>
      <c r="I13" s="33"/>
      <c r="J13" s="28"/>
      <c r="K13" s="17"/>
    </row>
    <row r="14" spans="1:11" s="14" customFormat="1" x14ac:dyDescent="0.25">
      <c r="A14" s="9"/>
      <c r="B14" s="65"/>
      <c r="C14" s="30"/>
      <c r="D14" s="30"/>
      <c r="E14" s="30"/>
      <c r="F14" s="31"/>
      <c r="G14" s="32"/>
      <c r="H14" s="30"/>
      <c r="I14" s="33"/>
      <c r="J14" s="33"/>
      <c r="K14" s="34"/>
    </row>
    <row r="15" spans="1:11" s="14" customFormat="1" x14ac:dyDescent="0.25">
      <c r="A15" s="9"/>
      <c r="B15" s="35"/>
      <c r="C15" s="35"/>
      <c r="D15" s="35"/>
      <c r="E15" s="35"/>
      <c r="F15" s="36"/>
      <c r="G15" s="37"/>
      <c r="H15" s="35"/>
      <c r="I15" s="38"/>
      <c r="J15" s="28"/>
      <c r="K15" s="39"/>
    </row>
    <row r="16" spans="1:11" s="40" customFormat="1" ht="61.95" customHeight="1" x14ac:dyDescent="0.3">
      <c r="B16" s="41" t="s">
        <v>16</v>
      </c>
      <c r="C16" s="41" t="s">
        <v>17</v>
      </c>
      <c r="D16" s="41" t="s">
        <v>18</v>
      </c>
      <c r="E16" s="42" t="s">
        <v>19</v>
      </c>
      <c r="F16" s="43" t="s">
        <v>20</v>
      </c>
      <c r="G16" s="44" t="s">
        <v>21</v>
      </c>
      <c r="H16" s="42" t="s">
        <v>22</v>
      </c>
      <c r="I16" s="45" t="s">
        <v>23</v>
      </c>
      <c r="J16" s="42" t="s">
        <v>24</v>
      </c>
      <c r="K16" s="46" t="s">
        <v>95</v>
      </c>
    </row>
    <row r="17" spans="2:11" s="54" customFormat="1" ht="29.25" customHeight="1" x14ac:dyDescent="0.3">
      <c r="B17" s="47"/>
      <c r="C17" s="48" t="s">
        <v>25</v>
      </c>
      <c r="D17" s="48"/>
      <c r="E17" s="49"/>
      <c r="F17" s="50"/>
      <c r="G17" s="51"/>
      <c r="H17" s="49"/>
      <c r="I17" s="52"/>
      <c r="J17" s="52"/>
      <c r="K17" s="53"/>
    </row>
    <row r="18" spans="2:11" x14ac:dyDescent="0.25">
      <c r="B18" s="55" t="s">
        <v>26</v>
      </c>
      <c r="C18" s="55" t="s">
        <v>27</v>
      </c>
      <c r="D18" s="56" t="s">
        <v>28</v>
      </c>
      <c r="E18" s="55" t="s">
        <v>29</v>
      </c>
      <c r="F18" s="57">
        <v>2.0299999999999998</v>
      </c>
      <c r="G18" s="58">
        <v>200</v>
      </c>
      <c r="H18" s="59">
        <v>100</v>
      </c>
      <c r="I18" s="60"/>
      <c r="J18" s="61">
        <f>I18/G18</f>
        <v>0</v>
      </c>
      <c r="K18" s="62">
        <f>I18*F18</f>
        <v>0</v>
      </c>
    </row>
    <row r="19" spans="2:11" x14ac:dyDescent="0.25">
      <c r="B19" s="55" t="s">
        <v>30</v>
      </c>
      <c r="C19" s="55" t="s">
        <v>31</v>
      </c>
      <c r="D19" s="56" t="s">
        <v>28</v>
      </c>
      <c r="E19" s="55" t="s">
        <v>32</v>
      </c>
      <c r="F19" s="57">
        <v>2.0299999999999998</v>
      </c>
      <c r="G19" s="58">
        <v>200</v>
      </c>
      <c r="H19" s="59">
        <v>100</v>
      </c>
      <c r="I19" s="60"/>
      <c r="J19" s="61">
        <f t="shared" ref="J19:J66" si="0">I19/G19</f>
        <v>0</v>
      </c>
      <c r="K19" s="62">
        <f t="shared" ref="K19:K41" si="1">I19*F19</f>
        <v>0</v>
      </c>
    </row>
    <row r="20" spans="2:11" x14ac:dyDescent="0.25">
      <c r="B20" s="55" t="s">
        <v>33</v>
      </c>
      <c r="C20" s="55" t="s">
        <v>34</v>
      </c>
      <c r="D20" s="56" t="s">
        <v>28</v>
      </c>
      <c r="E20" s="55" t="s">
        <v>35</v>
      </c>
      <c r="F20" s="57">
        <v>2.0299999999999998</v>
      </c>
      <c r="G20" s="58">
        <v>200</v>
      </c>
      <c r="H20" s="59">
        <v>100</v>
      </c>
      <c r="I20" s="60"/>
      <c r="J20" s="61">
        <f t="shared" si="0"/>
        <v>0</v>
      </c>
      <c r="K20" s="62">
        <f t="shared" si="1"/>
        <v>0</v>
      </c>
    </row>
    <row r="21" spans="2:11" x14ac:dyDescent="0.25">
      <c r="B21" s="55" t="s">
        <v>36</v>
      </c>
      <c r="C21" s="55" t="s">
        <v>37</v>
      </c>
      <c r="D21" s="56" t="s">
        <v>28</v>
      </c>
      <c r="E21" s="55" t="s">
        <v>38</v>
      </c>
      <c r="F21" s="57">
        <v>2.0299999999999998</v>
      </c>
      <c r="G21" s="58">
        <v>200</v>
      </c>
      <c r="H21" s="59">
        <v>100</v>
      </c>
      <c r="I21" s="60"/>
      <c r="J21" s="61">
        <f t="shared" si="0"/>
        <v>0</v>
      </c>
      <c r="K21" s="62">
        <f t="shared" si="1"/>
        <v>0</v>
      </c>
    </row>
    <row r="22" spans="2:11" x14ac:dyDescent="0.25">
      <c r="B22" s="55" t="s">
        <v>39</v>
      </c>
      <c r="C22" s="55" t="s">
        <v>40</v>
      </c>
      <c r="D22" s="56" t="s">
        <v>28</v>
      </c>
      <c r="E22" s="55" t="s">
        <v>41</v>
      </c>
      <c r="F22" s="57">
        <v>2.0299999999999998</v>
      </c>
      <c r="G22" s="58">
        <v>200</v>
      </c>
      <c r="H22" s="59">
        <v>100</v>
      </c>
      <c r="I22" s="60"/>
      <c r="J22" s="61">
        <f t="shared" si="0"/>
        <v>0</v>
      </c>
      <c r="K22" s="62">
        <f t="shared" si="1"/>
        <v>0</v>
      </c>
    </row>
    <row r="23" spans="2:11" x14ac:dyDescent="0.25">
      <c r="B23" s="55" t="s">
        <v>42</v>
      </c>
      <c r="C23" s="55" t="s">
        <v>43</v>
      </c>
      <c r="D23" s="56" t="s">
        <v>28</v>
      </c>
      <c r="E23" s="55" t="s">
        <v>44</v>
      </c>
      <c r="F23" s="57">
        <v>2.0299999999999998</v>
      </c>
      <c r="G23" s="58">
        <v>200</v>
      </c>
      <c r="H23" s="59">
        <v>100</v>
      </c>
      <c r="I23" s="60"/>
      <c r="J23" s="61">
        <f t="shared" si="0"/>
        <v>0</v>
      </c>
      <c r="K23" s="62">
        <f t="shared" si="1"/>
        <v>0</v>
      </c>
    </row>
    <row r="24" spans="2:11" x14ac:dyDescent="0.25">
      <c r="B24" s="55" t="s">
        <v>45</v>
      </c>
      <c r="C24" s="55" t="s">
        <v>46</v>
      </c>
      <c r="D24" s="56" t="s">
        <v>28</v>
      </c>
      <c r="E24" s="55" t="s">
        <v>55</v>
      </c>
      <c r="F24" s="57">
        <v>2.0299999999999998</v>
      </c>
      <c r="G24" s="58">
        <v>200</v>
      </c>
      <c r="H24" s="59">
        <v>100</v>
      </c>
      <c r="I24" s="60"/>
      <c r="J24" s="61">
        <f t="shared" si="0"/>
        <v>0</v>
      </c>
      <c r="K24" s="62">
        <f t="shared" si="1"/>
        <v>0</v>
      </c>
    </row>
    <row r="25" spans="2:11" x14ac:dyDescent="0.25">
      <c r="B25" s="55" t="s">
        <v>48</v>
      </c>
      <c r="C25" s="55" t="s">
        <v>49</v>
      </c>
      <c r="D25" s="56" t="s">
        <v>28</v>
      </c>
      <c r="E25" s="55" t="s">
        <v>50</v>
      </c>
      <c r="F25" s="57">
        <v>2.0299999999999998</v>
      </c>
      <c r="G25" s="58">
        <v>200</v>
      </c>
      <c r="H25" s="59">
        <v>100</v>
      </c>
      <c r="I25" s="60"/>
      <c r="J25" s="61">
        <f t="shared" si="0"/>
        <v>0</v>
      </c>
      <c r="K25" s="62">
        <f t="shared" si="1"/>
        <v>0</v>
      </c>
    </row>
    <row r="26" spans="2:11" x14ac:dyDescent="0.25">
      <c r="B26" s="55" t="s">
        <v>51</v>
      </c>
      <c r="C26" s="55" t="s">
        <v>52</v>
      </c>
      <c r="D26" s="56" t="s">
        <v>28</v>
      </c>
      <c r="E26" s="55" t="s">
        <v>29</v>
      </c>
      <c r="F26" s="57">
        <v>2.0299999999999998</v>
      </c>
      <c r="G26" s="58">
        <v>200</v>
      </c>
      <c r="H26" s="59">
        <v>100</v>
      </c>
      <c r="I26" s="60"/>
      <c r="J26" s="61">
        <f t="shared" si="0"/>
        <v>0</v>
      </c>
      <c r="K26" s="62">
        <f t="shared" si="1"/>
        <v>0</v>
      </c>
    </row>
    <row r="27" spans="2:11" x14ac:dyDescent="0.25">
      <c r="B27" s="55" t="s">
        <v>53</v>
      </c>
      <c r="C27" s="55" t="s">
        <v>54</v>
      </c>
      <c r="D27" s="56" t="s">
        <v>28</v>
      </c>
      <c r="E27" s="55" t="s">
        <v>55</v>
      </c>
      <c r="F27" s="57">
        <v>2.0299999999999998</v>
      </c>
      <c r="G27" s="58">
        <v>200</v>
      </c>
      <c r="H27" s="59">
        <v>100</v>
      </c>
      <c r="I27" s="60"/>
      <c r="J27" s="61">
        <f t="shared" si="0"/>
        <v>0</v>
      </c>
      <c r="K27" s="62">
        <f t="shared" si="1"/>
        <v>0</v>
      </c>
    </row>
    <row r="28" spans="2:11" x14ac:dyDescent="0.25">
      <c r="B28" s="55" t="s">
        <v>56</v>
      </c>
      <c r="C28" s="55" t="s">
        <v>57</v>
      </c>
      <c r="D28" s="56" t="s">
        <v>28</v>
      </c>
      <c r="E28" s="55" t="s">
        <v>58</v>
      </c>
      <c r="F28" s="57">
        <v>2.0299999999999998</v>
      </c>
      <c r="G28" s="58">
        <v>200</v>
      </c>
      <c r="H28" s="59">
        <v>100</v>
      </c>
      <c r="I28" s="60"/>
      <c r="J28" s="61">
        <f t="shared" si="0"/>
        <v>0</v>
      </c>
      <c r="K28" s="62">
        <f t="shared" si="1"/>
        <v>0</v>
      </c>
    </row>
    <row r="29" spans="2:11" x14ac:dyDescent="0.25">
      <c r="B29" s="55" t="s">
        <v>59</v>
      </c>
      <c r="C29" s="55" t="s">
        <v>60</v>
      </c>
      <c r="D29" s="56" t="s">
        <v>28</v>
      </c>
      <c r="E29" s="55" t="s">
        <v>35</v>
      </c>
      <c r="F29" s="57">
        <v>2.0299999999999998</v>
      </c>
      <c r="G29" s="58">
        <v>200</v>
      </c>
      <c r="H29" s="59">
        <v>100</v>
      </c>
      <c r="I29" s="60"/>
      <c r="J29" s="61">
        <f t="shared" si="0"/>
        <v>0</v>
      </c>
      <c r="K29" s="62">
        <f t="shared" si="1"/>
        <v>0</v>
      </c>
    </row>
    <row r="30" spans="2:11" x14ac:dyDescent="0.25">
      <c r="B30" s="55" t="s">
        <v>61</v>
      </c>
      <c r="C30" s="55" t="s">
        <v>62</v>
      </c>
      <c r="D30" s="56" t="s">
        <v>28</v>
      </c>
      <c r="E30" s="55" t="s">
        <v>63</v>
      </c>
      <c r="F30" s="57">
        <v>2.0299999999999998</v>
      </c>
      <c r="G30" s="58">
        <v>200</v>
      </c>
      <c r="H30" s="59">
        <v>100</v>
      </c>
      <c r="I30" s="60"/>
      <c r="J30" s="61">
        <f t="shared" si="0"/>
        <v>0</v>
      </c>
      <c r="K30" s="62">
        <f t="shared" si="1"/>
        <v>0</v>
      </c>
    </row>
    <row r="31" spans="2:11" x14ac:dyDescent="0.25">
      <c r="B31" s="55" t="s">
        <v>64</v>
      </c>
      <c r="C31" s="55" t="s">
        <v>65</v>
      </c>
      <c r="D31" s="56" t="s">
        <v>28</v>
      </c>
      <c r="E31" s="55" t="s">
        <v>66</v>
      </c>
      <c r="F31" s="57">
        <v>2.0299999999999998</v>
      </c>
      <c r="G31" s="58">
        <v>200</v>
      </c>
      <c r="H31" s="59">
        <v>100</v>
      </c>
      <c r="I31" s="60"/>
      <c r="J31" s="61">
        <f t="shared" si="0"/>
        <v>0</v>
      </c>
      <c r="K31" s="62">
        <f t="shared" si="1"/>
        <v>0</v>
      </c>
    </row>
    <row r="32" spans="2:11" ht="14.4" x14ac:dyDescent="0.3">
      <c r="B32" s="55" t="s">
        <v>67</v>
      </c>
      <c r="C32" s="55" t="s">
        <v>68</v>
      </c>
      <c r="D32" s="66" t="s">
        <v>28</v>
      </c>
      <c r="E32" s="55" t="s">
        <v>93</v>
      </c>
      <c r="F32" s="57">
        <v>2.0299999999999998</v>
      </c>
      <c r="G32" s="58">
        <v>200</v>
      </c>
      <c r="H32" s="59">
        <v>100</v>
      </c>
      <c r="I32" s="60"/>
      <c r="J32" s="61">
        <f t="shared" si="0"/>
        <v>0</v>
      </c>
      <c r="K32" s="62">
        <f t="shared" si="1"/>
        <v>0</v>
      </c>
    </row>
    <row r="33" spans="2:11" ht="14.4" x14ac:dyDescent="0.3">
      <c r="B33" s="55" t="s">
        <v>69</v>
      </c>
      <c r="C33" s="55" t="s">
        <v>70</v>
      </c>
      <c r="D33" s="66" t="s">
        <v>28</v>
      </c>
      <c r="E33" s="55" t="s">
        <v>93</v>
      </c>
      <c r="F33" s="57">
        <v>2.0299999999999998</v>
      </c>
      <c r="G33" s="58">
        <v>200</v>
      </c>
      <c r="H33" s="59">
        <v>100</v>
      </c>
      <c r="I33" s="60"/>
      <c r="J33" s="61">
        <f t="shared" si="0"/>
        <v>0</v>
      </c>
      <c r="K33" s="62">
        <f t="shared" si="1"/>
        <v>0</v>
      </c>
    </row>
    <row r="34" spans="2:11" ht="14.4" x14ac:dyDescent="0.3">
      <c r="B34" s="55" t="s">
        <v>71</v>
      </c>
      <c r="C34" s="55" t="s">
        <v>72</v>
      </c>
      <c r="D34" s="66" t="s">
        <v>28</v>
      </c>
      <c r="E34" s="55" t="s">
        <v>44</v>
      </c>
      <c r="F34" s="57">
        <v>2.0299999999999998</v>
      </c>
      <c r="G34" s="58">
        <v>200</v>
      </c>
      <c r="H34" s="59">
        <v>100</v>
      </c>
      <c r="I34" s="60"/>
      <c r="J34" s="61">
        <f t="shared" si="0"/>
        <v>0</v>
      </c>
      <c r="K34" s="62">
        <f t="shared" si="1"/>
        <v>0</v>
      </c>
    </row>
    <row r="35" spans="2:11" ht="14.4" x14ac:dyDescent="0.3">
      <c r="B35" s="55" t="s">
        <v>73</v>
      </c>
      <c r="C35" s="55" t="s">
        <v>74</v>
      </c>
      <c r="D35" s="66" t="s">
        <v>28</v>
      </c>
      <c r="E35" s="55" t="s">
        <v>92</v>
      </c>
      <c r="F35" s="57">
        <v>2.0299999999999998</v>
      </c>
      <c r="G35" s="58">
        <v>200</v>
      </c>
      <c r="H35" s="59">
        <v>100</v>
      </c>
      <c r="I35" s="60"/>
      <c r="J35" s="61">
        <f t="shared" si="0"/>
        <v>0</v>
      </c>
      <c r="K35" s="62">
        <f t="shared" si="1"/>
        <v>0</v>
      </c>
    </row>
    <row r="36" spans="2:11" ht="14.4" x14ac:dyDescent="0.3">
      <c r="B36" s="55" t="s">
        <v>75</v>
      </c>
      <c r="C36" s="55" t="s">
        <v>76</v>
      </c>
      <c r="D36" s="66" t="s">
        <v>28</v>
      </c>
      <c r="E36" s="55" t="s">
        <v>50</v>
      </c>
      <c r="F36" s="57">
        <v>2.0299999999999998</v>
      </c>
      <c r="G36" s="58">
        <v>200</v>
      </c>
      <c r="H36" s="59">
        <v>100</v>
      </c>
      <c r="I36" s="60"/>
      <c r="J36" s="61">
        <f t="shared" si="0"/>
        <v>0</v>
      </c>
      <c r="K36" s="62">
        <f t="shared" si="1"/>
        <v>0</v>
      </c>
    </row>
    <row r="37" spans="2:11" ht="14.4" x14ac:dyDescent="0.3">
      <c r="B37" s="55" t="s">
        <v>77</v>
      </c>
      <c r="C37" s="55" t="s">
        <v>78</v>
      </c>
      <c r="D37" s="66" t="s">
        <v>28</v>
      </c>
      <c r="E37" s="55" t="s">
        <v>91</v>
      </c>
      <c r="F37" s="57">
        <v>2.0299999999999998</v>
      </c>
      <c r="G37" s="58">
        <v>200</v>
      </c>
      <c r="H37" s="59">
        <v>100</v>
      </c>
      <c r="I37" s="60"/>
      <c r="J37" s="61">
        <f t="shared" si="0"/>
        <v>0</v>
      </c>
      <c r="K37" s="62">
        <f t="shared" si="1"/>
        <v>0</v>
      </c>
    </row>
    <row r="38" spans="2:11" ht="14.4" x14ac:dyDescent="0.3">
      <c r="B38" s="55" t="s">
        <v>79</v>
      </c>
      <c r="C38" s="55" t="s">
        <v>80</v>
      </c>
      <c r="D38" s="66" t="s">
        <v>28</v>
      </c>
      <c r="E38" s="55" t="s">
        <v>94</v>
      </c>
      <c r="F38" s="57">
        <v>2.0299999999999998</v>
      </c>
      <c r="G38" s="58">
        <v>200</v>
      </c>
      <c r="H38" s="59">
        <v>100</v>
      </c>
      <c r="I38" s="60"/>
      <c r="J38" s="61">
        <f t="shared" si="0"/>
        <v>0</v>
      </c>
      <c r="K38" s="62">
        <f t="shared" si="1"/>
        <v>0</v>
      </c>
    </row>
    <row r="39" spans="2:11" ht="14.4" x14ac:dyDescent="0.3">
      <c r="B39" s="55" t="s">
        <v>81</v>
      </c>
      <c r="C39" s="55" t="s">
        <v>82</v>
      </c>
      <c r="D39" s="66" t="s">
        <v>28</v>
      </c>
      <c r="E39" s="55" t="s">
        <v>50</v>
      </c>
      <c r="F39" s="57">
        <v>2.0299999999999998</v>
      </c>
      <c r="G39" s="58">
        <v>200</v>
      </c>
      <c r="H39" s="59">
        <v>100</v>
      </c>
      <c r="I39" s="60"/>
      <c r="J39" s="61">
        <f t="shared" si="0"/>
        <v>0</v>
      </c>
      <c r="K39" s="62">
        <f t="shared" si="1"/>
        <v>0</v>
      </c>
    </row>
    <row r="40" spans="2:11" ht="14.4" x14ac:dyDescent="0.3">
      <c r="B40" s="55" t="s">
        <v>83</v>
      </c>
      <c r="C40" s="55" t="s">
        <v>84</v>
      </c>
      <c r="D40" s="66" t="s">
        <v>28</v>
      </c>
      <c r="E40" s="55" t="s">
        <v>55</v>
      </c>
      <c r="F40" s="57">
        <v>2.0299999999999998</v>
      </c>
      <c r="G40" s="58">
        <v>200</v>
      </c>
      <c r="H40" s="59">
        <v>100</v>
      </c>
      <c r="I40" s="60"/>
      <c r="J40" s="61">
        <f t="shared" si="0"/>
        <v>0</v>
      </c>
      <c r="K40" s="62">
        <f t="shared" si="1"/>
        <v>0</v>
      </c>
    </row>
    <row r="41" spans="2:11" ht="14.4" x14ac:dyDescent="0.3">
      <c r="B41" s="55" t="s">
        <v>85</v>
      </c>
      <c r="C41" s="55" t="s">
        <v>86</v>
      </c>
      <c r="D41" s="66" t="s">
        <v>28</v>
      </c>
      <c r="E41" s="55" t="s">
        <v>63</v>
      </c>
      <c r="F41" s="57">
        <v>2.0299999999999998</v>
      </c>
      <c r="G41" s="58">
        <v>200</v>
      </c>
      <c r="H41" s="59">
        <v>100</v>
      </c>
      <c r="I41" s="60"/>
      <c r="J41" s="61">
        <f t="shared" si="0"/>
        <v>0</v>
      </c>
      <c r="K41" s="62">
        <f t="shared" si="1"/>
        <v>0</v>
      </c>
    </row>
    <row r="42" spans="2:11" ht="21" x14ac:dyDescent="0.35">
      <c r="B42" s="47"/>
      <c r="C42" s="48" t="s">
        <v>87</v>
      </c>
      <c r="D42" s="48"/>
      <c r="E42" s="49"/>
      <c r="F42" s="50"/>
      <c r="G42" s="51"/>
      <c r="H42" s="49"/>
      <c r="I42" s="52"/>
      <c r="J42" s="63"/>
      <c r="K42" s="53"/>
    </row>
    <row r="43" spans="2:11" x14ac:dyDescent="0.25">
      <c r="B43" s="55" t="s">
        <v>26</v>
      </c>
      <c r="C43" s="55" t="s">
        <v>27</v>
      </c>
      <c r="D43" s="56" t="s">
        <v>28</v>
      </c>
      <c r="E43" s="55" t="s">
        <v>29</v>
      </c>
      <c r="F43" s="57">
        <v>1.93</v>
      </c>
      <c r="G43" s="58">
        <v>400</v>
      </c>
      <c r="H43" s="59">
        <v>100</v>
      </c>
      <c r="I43" s="60"/>
      <c r="J43" s="61">
        <f t="shared" si="0"/>
        <v>0</v>
      </c>
      <c r="K43" s="62">
        <f>I43*F43</f>
        <v>0</v>
      </c>
    </row>
    <row r="44" spans="2:11" x14ac:dyDescent="0.25">
      <c r="B44" s="55" t="s">
        <v>30</v>
      </c>
      <c r="C44" s="55" t="s">
        <v>31</v>
      </c>
      <c r="D44" s="56" t="s">
        <v>28</v>
      </c>
      <c r="E44" s="55" t="s">
        <v>32</v>
      </c>
      <c r="F44" s="57">
        <v>1.93</v>
      </c>
      <c r="G44" s="58">
        <v>400</v>
      </c>
      <c r="H44" s="59">
        <v>100</v>
      </c>
      <c r="I44" s="60"/>
      <c r="J44" s="61">
        <f t="shared" si="0"/>
        <v>0</v>
      </c>
      <c r="K44" s="62">
        <f t="shared" ref="K44:K66" si="2">I44*F44</f>
        <v>0</v>
      </c>
    </row>
    <row r="45" spans="2:11" x14ac:dyDescent="0.25">
      <c r="B45" s="55" t="s">
        <v>33</v>
      </c>
      <c r="C45" s="55" t="s">
        <v>34</v>
      </c>
      <c r="D45" s="56" t="s">
        <v>28</v>
      </c>
      <c r="E45" s="55" t="s">
        <v>35</v>
      </c>
      <c r="F45" s="57">
        <v>1.93</v>
      </c>
      <c r="G45" s="58">
        <v>400</v>
      </c>
      <c r="H45" s="59">
        <v>100</v>
      </c>
      <c r="I45" s="60"/>
      <c r="J45" s="61">
        <f t="shared" si="0"/>
        <v>0</v>
      </c>
      <c r="K45" s="62">
        <f t="shared" si="2"/>
        <v>0</v>
      </c>
    </row>
    <row r="46" spans="2:11" x14ac:dyDescent="0.25">
      <c r="B46" s="55" t="s">
        <v>36</v>
      </c>
      <c r="C46" s="55" t="s">
        <v>37</v>
      </c>
      <c r="D46" s="56" t="s">
        <v>28</v>
      </c>
      <c r="E46" s="55" t="s">
        <v>38</v>
      </c>
      <c r="F46" s="57">
        <v>1.93</v>
      </c>
      <c r="G46" s="58">
        <v>400</v>
      </c>
      <c r="H46" s="59">
        <v>100</v>
      </c>
      <c r="I46" s="60"/>
      <c r="J46" s="61">
        <f t="shared" si="0"/>
        <v>0</v>
      </c>
      <c r="K46" s="62">
        <f t="shared" si="2"/>
        <v>0</v>
      </c>
    </row>
    <row r="47" spans="2:11" x14ac:dyDescent="0.25">
      <c r="B47" s="55" t="s">
        <v>39</v>
      </c>
      <c r="C47" s="55" t="s">
        <v>40</v>
      </c>
      <c r="D47" s="56" t="s">
        <v>28</v>
      </c>
      <c r="E47" s="55" t="s">
        <v>41</v>
      </c>
      <c r="F47" s="57">
        <v>1.93</v>
      </c>
      <c r="G47" s="58">
        <v>400</v>
      </c>
      <c r="H47" s="59">
        <v>100</v>
      </c>
      <c r="I47" s="60"/>
      <c r="J47" s="61">
        <f t="shared" si="0"/>
        <v>0</v>
      </c>
      <c r="K47" s="62">
        <f t="shared" si="2"/>
        <v>0</v>
      </c>
    </row>
    <row r="48" spans="2:11" x14ac:dyDescent="0.25">
      <c r="B48" s="55" t="s">
        <v>42</v>
      </c>
      <c r="C48" s="55" t="s">
        <v>43</v>
      </c>
      <c r="D48" s="56" t="s">
        <v>28</v>
      </c>
      <c r="E48" s="55" t="s">
        <v>44</v>
      </c>
      <c r="F48" s="57">
        <v>1.93</v>
      </c>
      <c r="G48" s="58">
        <v>400</v>
      </c>
      <c r="H48" s="59">
        <v>100</v>
      </c>
      <c r="I48" s="60"/>
      <c r="J48" s="61">
        <f t="shared" si="0"/>
        <v>0</v>
      </c>
      <c r="K48" s="62">
        <f t="shared" si="2"/>
        <v>0</v>
      </c>
    </row>
    <row r="49" spans="2:11" x14ac:dyDescent="0.25">
      <c r="B49" s="55" t="s">
        <v>45</v>
      </c>
      <c r="C49" s="55" t="s">
        <v>46</v>
      </c>
      <c r="D49" s="56" t="s">
        <v>28</v>
      </c>
      <c r="E49" s="55" t="s">
        <v>47</v>
      </c>
      <c r="F49" s="57">
        <v>1.93</v>
      </c>
      <c r="G49" s="58">
        <v>400</v>
      </c>
      <c r="H49" s="59">
        <v>100</v>
      </c>
      <c r="I49" s="60"/>
      <c r="J49" s="61">
        <f t="shared" si="0"/>
        <v>0</v>
      </c>
      <c r="K49" s="62">
        <f t="shared" si="2"/>
        <v>0</v>
      </c>
    </row>
    <row r="50" spans="2:11" x14ac:dyDescent="0.25">
      <c r="B50" s="55" t="s">
        <v>48</v>
      </c>
      <c r="C50" s="55" t="s">
        <v>49</v>
      </c>
      <c r="D50" s="56" t="s">
        <v>28</v>
      </c>
      <c r="E50" s="55" t="s">
        <v>50</v>
      </c>
      <c r="F50" s="57">
        <v>1.93</v>
      </c>
      <c r="G50" s="58">
        <v>400</v>
      </c>
      <c r="H50" s="59">
        <v>100</v>
      </c>
      <c r="I50" s="60"/>
      <c r="J50" s="61">
        <f t="shared" si="0"/>
        <v>0</v>
      </c>
      <c r="K50" s="62">
        <f t="shared" si="2"/>
        <v>0</v>
      </c>
    </row>
    <row r="51" spans="2:11" x14ac:dyDescent="0.25">
      <c r="B51" s="55" t="s">
        <v>51</v>
      </c>
      <c r="C51" s="55" t="s">
        <v>52</v>
      </c>
      <c r="D51" s="56" t="s">
        <v>28</v>
      </c>
      <c r="E51" s="55" t="s">
        <v>29</v>
      </c>
      <c r="F51" s="57">
        <v>1.93</v>
      </c>
      <c r="G51" s="58">
        <v>400</v>
      </c>
      <c r="H51" s="59">
        <v>100</v>
      </c>
      <c r="I51" s="60"/>
      <c r="J51" s="61">
        <f t="shared" si="0"/>
        <v>0</v>
      </c>
      <c r="K51" s="62">
        <f t="shared" si="2"/>
        <v>0</v>
      </c>
    </row>
    <row r="52" spans="2:11" x14ac:dyDescent="0.25">
      <c r="B52" s="55" t="s">
        <v>53</v>
      </c>
      <c r="C52" s="55" t="s">
        <v>54</v>
      </c>
      <c r="D52" s="56" t="s">
        <v>28</v>
      </c>
      <c r="E52" s="55" t="s">
        <v>55</v>
      </c>
      <c r="F52" s="57">
        <v>1.93</v>
      </c>
      <c r="G52" s="58">
        <v>400</v>
      </c>
      <c r="H52" s="59">
        <v>100</v>
      </c>
      <c r="I52" s="60"/>
      <c r="J52" s="61">
        <f t="shared" si="0"/>
        <v>0</v>
      </c>
      <c r="K52" s="62">
        <f t="shared" si="2"/>
        <v>0</v>
      </c>
    </row>
    <row r="53" spans="2:11" x14ac:dyDescent="0.25">
      <c r="B53" s="55" t="s">
        <v>56</v>
      </c>
      <c r="C53" s="55" t="s">
        <v>57</v>
      </c>
      <c r="D53" s="56" t="s">
        <v>28</v>
      </c>
      <c r="E53" s="55" t="s">
        <v>58</v>
      </c>
      <c r="F53" s="57">
        <v>1.93</v>
      </c>
      <c r="G53" s="58">
        <v>400</v>
      </c>
      <c r="H53" s="59">
        <v>100</v>
      </c>
      <c r="I53" s="60"/>
      <c r="J53" s="61">
        <f t="shared" si="0"/>
        <v>0</v>
      </c>
      <c r="K53" s="62">
        <f t="shared" si="2"/>
        <v>0</v>
      </c>
    </row>
    <row r="54" spans="2:11" x14ac:dyDescent="0.25">
      <c r="B54" s="55" t="s">
        <v>59</v>
      </c>
      <c r="C54" s="55" t="s">
        <v>60</v>
      </c>
      <c r="D54" s="56" t="s">
        <v>28</v>
      </c>
      <c r="E54" s="55" t="s">
        <v>35</v>
      </c>
      <c r="F54" s="57">
        <v>1.93</v>
      </c>
      <c r="G54" s="58">
        <v>400</v>
      </c>
      <c r="H54" s="59">
        <v>100</v>
      </c>
      <c r="I54" s="60"/>
      <c r="J54" s="61">
        <f t="shared" si="0"/>
        <v>0</v>
      </c>
      <c r="K54" s="62">
        <f t="shared" si="2"/>
        <v>0</v>
      </c>
    </row>
    <row r="55" spans="2:11" x14ac:dyDescent="0.25">
      <c r="B55" s="55" t="s">
        <v>61</v>
      </c>
      <c r="C55" s="55" t="s">
        <v>62</v>
      </c>
      <c r="D55" s="56" t="s">
        <v>28</v>
      </c>
      <c r="E55" s="55" t="s">
        <v>63</v>
      </c>
      <c r="F55" s="57">
        <v>1.93</v>
      </c>
      <c r="G55" s="58">
        <v>400</v>
      </c>
      <c r="H55" s="59">
        <v>100</v>
      </c>
      <c r="I55" s="60"/>
      <c r="J55" s="61">
        <f t="shared" si="0"/>
        <v>0</v>
      </c>
      <c r="K55" s="62">
        <f t="shared" si="2"/>
        <v>0</v>
      </c>
    </row>
    <row r="56" spans="2:11" x14ac:dyDescent="0.25">
      <c r="B56" s="55" t="s">
        <v>64</v>
      </c>
      <c r="C56" s="55" t="s">
        <v>65</v>
      </c>
      <c r="D56" s="56" t="s">
        <v>28</v>
      </c>
      <c r="E56" s="55" t="s">
        <v>66</v>
      </c>
      <c r="F56" s="57">
        <v>1.93</v>
      </c>
      <c r="G56" s="58">
        <v>400</v>
      </c>
      <c r="H56" s="59">
        <v>100</v>
      </c>
      <c r="I56" s="60"/>
      <c r="J56" s="61">
        <f t="shared" si="0"/>
        <v>0</v>
      </c>
      <c r="K56" s="62">
        <f t="shared" si="2"/>
        <v>0</v>
      </c>
    </row>
    <row r="57" spans="2:11" ht="14.4" x14ac:dyDescent="0.3">
      <c r="B57" s="55" t="s">
        <v>67</v>
      </c>
      <c r="C57" s="55" t="s">
        <v>68</v>
      </c>
      <c r="D57" s="66" t="s">
        <v>28</v>
      </c>
      <c r="E57" s="55" t="s">
        <v>93</v>
      </c>
      <c r="F57" s="57">
        <v>1.93</v>
      </c>
      <c r="G57" s="58">
        <v>400</v>
      </c>
      <c r="H57" s="59">
        <v>100</v>
      </c>
      <c r="I57" s="60"/>
      <c r="J57" s="61">
        <f t="shared" si="0"/>
        <v>0</v>
      </c>
      <c r="K57" s="62">
        <f t="shared" si="2"/>
        <v>0</v>
      </c>
    </row>
    <row r="58" spans="2:11" ht="14.4" x14ac:dyDescent="0.3">
      <c r="B58" s="55" t="s">
        <v>69</v>
      </c>
      <c r="C58" s="55" t="s">
        <v>70</v>
      </c>
      <c r="D58" s="66" t="s">
        <v>28</v>
      </c>
      <c r="E58" s="55" t="s">
        <v>93</v>
      </c>
      <c r="F58" s="57">
        <v>1.93</v>
      </c>
      <c r="G58" s="58">
        <v>400</v>
      </c>
      <c r="H58" s="59">
        <v>100</v>
      </c>
      <c r="I58" s="60"/>
      <c r="J58" s="61">
        <f t="shared" si="0"/>
        <v>0</v>
      </c>
      <c r="K58" s="62">
        <f t="shared" si="2"/>
        <v>0</v>
      </c>
    </row>
    <row r="59" spans="2:11" ht="14.4" x14ac:dyDescent="0.3">
      <c r="B59" s="55" t="s">
        <v>71</v>
      </c>
      <c r="C59" s="55" t="s">
        <v>72</v>
      </c>
      <c r="D59" s="66" t="s">
        <v>28</v>
      </c>
      <c r="E59" s="55" t="s">
        <v>44</v>
      </c>
      <c r="F59" s="57">
        <v>1.93</v>
      </c>
      <c r="G59" s="58">
        <v>400</v>
      </c>
      <c r="H59" s="59">
        <v>100</v>
      </c>
      <c r="I59" s="60"/>
      <c r="J59" s="61">
        <f t="shared" si="0"/>
        <v>0</v>
      </c>
      <c r="K59" s="62">
        <f t="shared" si="2"/>
        <v>0</v>
      </c>
    </row>
    <row r="60" spans="2:11" ht="14.4" x14ac:dyDescent="0.3">
      <c r="B60" s="55" t="s">
        <v>73</v>
      </c>
      <c r="C60" s="55" t="s">
        <v>74</v>
      </c>
      <c r="D60" s="66" t="s">
        <v>28</v>
      </c>
      <c r="E60" s="55" t="s">
        <v>92</v>
      </c>
      <c r="F60" s="57">
        <v>1.93</v>
      </c>
      <c r="G60" s="58">
        <v>400</v>
      </c>
      <c r="H60" s="59">
        <v>100</v>
      </c>
      <c r="I60" s="60"/>
      <c r="J60" s="61">
        <f t="shared" si="0"/>
        <v>0</v>
      </c>
      <c r="K60" s="62">
        <f t="shared" si="2"/>
        <v>0</v>
      </c>
    </row>
    <row r="61" spans="2:11" ht="14.4" x14ac:dyDescent="0.3">
      <c r="B61" s="55" t="s">
        <v>75</v>
      </c>
      <c r="C61" s="55" t="s">
        <v>76</v>
      </c>
      <c r="D61" s="66" t="s">
        <v>28</v>
      </c>
      <c r="E61" s="55" t="s">
        <v>50</v>
      </c>
      <c r="F61" s="57">
        <v>1.93</v>
      </c>
      <c r="G61" s="58">
        <v>400</v>
      </c>
      <c r="H61" s="59">
        <v>100</v>
      </c>
      <c r="I61" s="60"/>
      <c r="J61" s="61">
        <f t="shared" si="0"/>
        <v>0</v>
      </c>
      <c r="K61" s="62">
        <f t="shared" si="2"/>
        <v>0</v>
      </c>
    </row>
    <row r="62" spans="2:11" ht="14.4" x14ac:dyDescent="0.3">
      <c r="B62" s="55" t="s">
        <v>77</v>
      </c>
      <c r="C62" s="55" t="s">
        <v>78</v>
      </c>
      <c r="D62" s="66" t="s">
        <v>28</v>
      </c>
      <c r="E62" s="55" t="s">
        <v>91</v>
      </c>
      <c r="F62" s="57">
        <v>1.93</v>
      </c>
      <c r="G62" s="58">
        <v>400</v>
      </c>
      <c r="H62" s="59">
        <v>100</v>
      </c>
      <c r="I62" s="60"/>
      <c r="J62" s="61">
        <f t="shared" si="0"/>
        <v>0</v>
      </c>
      <c r="K62" s="62">
        <f t="shared" si="2"/>
        <v>0</v>
      </c>
    </row>
    <row r="63" spans="2:11" ht="14.4" x14ac:dyDescent="0.3">
      <c r="B63" s="55" t="s">
        <v>79</v>
      </c>
      <c r="C63" s="55" t="s">
        <v>80</v>
      </c>
      <c r="D63" s="66" t="s">
        <v>28</v>
      </c>
      <c r="E63" s="55" t="s">
        <v>94</v>
      </c>
      <c r="F63" s="57">
        <v>1.93</v>
      </c>
      <c r="G63" s="58">
        <v>400</v>
      </c>
      <c r="H63" s="59">
        <v>100</v>
      </c>
      <c r="I63" s="60"/>
      <c r="J63" s="61">
        <f t="shared" si="0"/>
        <v>0</v>
      </c>
      <c r="K63" s="62">
        <f t="shared" si="2"/>
        <v>0</v>
      </c>
    </row>
    <row r="64" spans="2:11" ht="14.4" x14ac:dyDescent="0.3">
      <c r="B64" s="55" t="s">
        <v>81</v>
      </c>
      <c r="C64" s="55" t="s">
        <v>82</v>
      </c>
      <c r="D64" s="66" t="s">
        <v>28</v>
      </c>
      <c r="E64" s="55" t="s">
        <v>50</v>
      </c>
      <c r="F64" s="57">
        <v>1.93</v>
      </c>
      <c r="G64" s="58">
        <v>400</v>
      </c>
      <c r="H64" s="59">
        <v>100</v>
      </c>
      <c r="I64" s="60"/>
      <c r="J64" s="61">
        <f t="shared" si="0"/>
        <v>0</v>
      </c>
      <c r="K64" s="62">
        <f t="shared" si="2"/>
        <v>0</v>
      </c>
    </row>
    <row r="65" spans="2:11" ht="14.4" x14ac:dyDescent="0.3">
      <c r="B65" s="55" t="s">
        <v>83</v>
      </c>
      <c r="C65" s="55" t="s">
        <v>84</v>
      </c>
      <c r="D65" s="66" t="s">
        <v>28</v>
      </c>
      <c r="E65" s="55" t="s">
        <v>55</v>
      </c>
      <c r="F65" s="57">
        <v>1.93</v>
      </c>
      <c r="G65" s="58">
        <v>400</v>
      </c>
      <c r="H65" s="59">
        <v>100</v>
      </c>
      <c r="I65" s="60"/>
      <c r="J65" s="61">
        <f t="shared" si="0"/>
        <v>0</v>
      </c>
      <c r="K65" s="62">
        <f t="shared" si="2"/>
        <v>0</v>
      </c>
    </row>
    <row r="66" spans="2:11" ht="14.4" x14ac:dyDescent="0.3">
      <c r="B66" s="55" t="s">
        <v>85</v>
      </c>
      <c r="C66" s="55" t="s">
        <v>86</v>
      </c>
      <c r="D66" s="66" t="s">
        <v>28</v>
      </c>
      <c r="E66" s="55" t="s">
        <v>63</v>
      </c>
      <c r="F66" s="57">
        <v>1.93</v>
      </c>
      <c r="G66" s="58">
        <v>400</v>
      </c>
      <c r="H66" s="59">
        <v>100</v>
      </c>
      <c r="I66" s="60"/>
      <c r="J66" s="61">
        <f t="shared" si="0"/>
        <v>0</v>
      </c>
      <c r="K66" s="62">
        <f t="shared" si="2"/>
        <v>0</v>
      </c>
    </row>
    <row r="68" spans="2:11" x14ac:dyDescent="0.25">
      <c r="B68" s="35" t="s">
        <v>88</v>
      </c>
      <c r="F68" s="37"/>
      <c r="G68" s="35"/>
      <c r="H68" s="38"/>
      <c r="J68" s="39"/>
      <c r="K68" s="35"/>
    </row>
    <row r="69" spans="2:11" x14ac:dyDescent="0.25">
      <c r="B69" s="35" t="s">
        <v>89</v>
      </c>
      <c r="F69" s="37"/>
      <c r="G69" s="35"/>
      <c r="H69" s="38"/>
      <c r="J69" s="39"/>
      <c r="K69" s="35"/>
    </row>
  </sheetData>
  <autoFilter ref="A16:K16"/>
  <mergeCells count="1">
    <mergeCell ref="B2:K2"/>
  </mergeCells>
  <hyperlinks>
    <hyperlink ref="D43" r:id="rId1" display="http://plantmarket.ru/ranunkulyusy-dlya-srezki.html/nid/58018"/>
    <hyperlink ref="D44" r:id="rId2" display="http://plantmarket.ru/ranunkulyusy-dlya-srezki.html/nid/58019"/>
    <hyperlink ref="D45" r:id="rId3" display="http://plantmarket.ru/ranunkulyusy-dlya-srezki.html/nid/58020"/>
    <hyperlink ref="D46" r:id="rId4" display="http://plantmarket.ru/ranunkulyusy-dlya-srezki.html/nid/58021"/>
    <hyperlink ref="D47" r:id="rId5" display="http://plantmarket.ru/ranunkulyusy-dlya-srezki.html/nid/58022"/>
    <hyperlink ref="D48" r:id="rId6" display="http://plantmarket.ru/ranunkulyusy-dlya-srezki.html/nid/58023"/>
    <hyperlink ref="D49" r:id="rId7" display="http://plantmarket.ru/ranunkulyusy-dlya-srezki.html/nid/58024"/>
    <hyperlink ref="D50" r:id="rId8" display="http://plantmarket.ru/ranunkulyusy-dlya-srezki.html/nid/58025"/>
    <hyperlink ref="D51" r:id="rId9" display="http://plantmarket.ru/ranunkulyusy-dlya-srezki.html/nid/58026"/>
    <hyperlink ref="D52" r:id="rId10" display="http://plantmarket.ru/ranunkulyusy-dlya-srezki.html/nid/58027"/>
    <hyperlink ref="D53" r:id="rId11" display="http://plantmarket.ru/ranunkulyusy-dlya-srezki.html/nid/58028"/>
    <hyperlink ref="D54" r:id="rId12" display="http://plantmarket.ru/ranunkulyusy-dlya-srezki.html/nid/58029"/>
    <hyperlink ref="D55" r:id="rId13" display="http://plantmarket.ru/ranunkulyusy-dlya-srezki.html/nid/58030"/>
    <hyperlink ref="D56" r:id="rId14" display="http://plantmarket.ru/ranunkulyusy-dlya-srezki.html/nid/58032"/>
    <hyperlink ref="D18" r:id="rId15" display="http://plantmarket.ru/ranunkulyusy-dlya-srezki.html/nid/58018"/>
    <hyperlink ref="D19" r:id="rId16" display="http://plantmarket.ru/ranunkulyusy-dlya-srezki.html/nid/58019"/>
    <hyperlink ref="D20" r:id="rId17" display="http://plantmarket.ru/ranunkulyusy-dlya-srezki.html/nid/58020"/>
    <hyperlink ref="D21" r:id="rId18" display="http://plantmarket.ru/ranunkulyusy-dlya-srezki.html/nid/58021"/>
    <hyperlink ref="D22" r:id="rId19" display="http://plantmarket.ru/ranunkulyusy-dlya-srezki.html/nid/58022"/>
    <hyperlink ref="D23" r:id="rId20" display="http://plantmarket.ru/ranunkulyusy-dlya-srezki.html/nid/58023"/>
    <hyperlink ref="D24" r:id="rId21" display="http://plantmarket.ru/ranunkulyusy-dlya-srezki.html/nid/58024"/>
    <hyperlink ref="D25" r:id="rId22" display="http://plantmarket.ru/ranunkulyusy-dlya-srezki.html/nid/58025"/>
    <hyperlink ref="D26" r:id="rId23" display="http://plantmarket.ru/ranunkulyusy-dlya-srezki.html/nid/58026"/>
    <hyperlink ref="D27" r:id="rId24" display="http://plantmarket.ru/ranunkulyusy-dlya-srezki.html/nid/58027"/>
    <hyperlink ref="D28" r:id="rId25" display="http://plantmarket.ru/ranunkulyusy-dlya-srezki.html/nid/58028"/>
    <hyperlink ref="D29" r:id="rId26" display="http://plantmarket.ru/ranunkulyusy-dlya-srezki.html/nid/58029"/>
    <hyperlink ref="D30" r:id="rId27" display="http://plantmarket.ru/ranunkulyusy-dlya-srezki.html/nid/58030"/>
    <hyperlink ref="D31" r:id="rId28" display="http://plantmarket.ru/ranunkulyusy-dlya-srezki.html/nid/58032"/>
    <hyperlink ref="D32" r:id="rId29"/>
    <hyperlink ref="D33" r:id="rId30"/>
    <hyperlink ref="D34" r:id="rId31"/>
    <hyperlink ref="D35" r:id="rId32"/>
    <hyperlink ref="D36" r:id="rId33"/>
    <hyperlink ref="D37" r:id="rId34"/>
    <hyperlink ref="D38" r:id="rId35"/>
    <hyperlink ref="D39" r:id="rId36"/>
    <hyperlink ref="D40" r:id="rId37"/>
    <hyperlink ref="D41" r:id="rId38"/>
    <hyperlink ref="D57" r:id="rId39"/>
    <hyperlink ref="D58" r:id="rId40"/>
    <hyperlink ref="D59" r:id="rId41"/>
    <hyperlink ref="D60" r:id="rId42"/>
    <hyperlink ref="D61" r:id="rId43"/>
    <hyperlink ref="D62" r:id="rId44"/>
    <hyperlink ref="D63" r:id="rId45"/>
    <hyperlink ref="D64" r:id="rId46"/>
    <hyperlink ref="D65" r:id="rId47"/>
    <hyperlink ref="D66" r:id="rId48"/>
  </hyperlinks>
  <pageMargins left="0.7" right="0.7" top="0.75" bottom="0.75" header="0.3" footer="0.3"/>
  <pageSetup paperSize="9" orientation="portrait" r:id="rId49"/>
  <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RANUNCULUS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PlantMarket</dc:creator>
  <cp:keywords/>
  <dc:description/>
  <dcterms:created xsi:type="dcterms:W3CDTF">2019-04-11T10:57:30Z</dcterms:created>
  <dcterms:modified xsi:type="dcterms:W3CDTF">2020-11-26T07:48:42Z</dcterms:modified>
  <cp:category/>
</cp:coreProperties>
</file>