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\Desktop\ФАЙЛ\"/>
    </mc:Choice>
  </mc:AlternateContent>
  <bookViews>
    <workbookView xWindow="0" yWindow="0" windowWidth="23040" windowHeight="8616"/>
  </bookViews>
  <sheets>
    <sheet name="predzakaz_2021_spec" sheetId="1" r:id="rId1"/>
    <sheet name="Условия работы" sheetId="5" r:id="rId2"/>
  </sheets>
  <definedNames>
    <definedName name="_xlnm._FilterDatabase" localSheetId="0" hidden="1">predzakaz_2021_spec!$B$15:$L$248</definedName>
    <definedName name="Склады" localSheetId="1">#REF!</definedName>
    <definedName name="Склад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8" i="1"/>
  <c r="K128" i="1" s="1"/>
  <c r="I120" i="1"/>
  <c r="K120" i="1" s="1"/>
  <c r="I111" i="1"/>
  <c r="K111" i="1" s="1"/>
  <c r="I113" i="1"/>
  <c r="K113" i="1" s="1"/>
  <c r="I112" i="1"/>
  <c r="K112" i="1" s="1"/>
  <c r="I114" i="1"/>
  <c r="K114" i="1" s="1"/>
  <c r="I115" i="1"/>
  <c r="K115" i="1" s="1"/>
  <c r="I110" i="1"/>
  <c r="K110" i="1" s="1"/>
  <c r="I62" i="1"/>
  <c r="K62" i="1" s="1"/>
  <c r="I58" i="1"/>
  <c r="K58" i="1" s="1"/>
  <c r="I59" i="1"/>
  <c r="K59" i="1" s="1"/>
  <c r="I60" i="1"/>
  <c r="K60" i="1" s="1"/>
  <c r="I61" i="1"/>
  <c r="K61" i="1" s="1"/>
  <c r="I63" i="1"/>
  <c r="K63" i="1" s="1"/>
  <c r="I64" i="1"/>
  <c r="K64" i="1" s="1"/>
  <c r="I66" i="1"/>
  <c r="K66" i="1" s="1"/>
  <c r="I65" i="1"/>
  <c r="K65" i="1" s="1"/>
  <c r="I91" i="1"/>
  <c r="K91" i="1" s="1"/>
  <c r="I92" i="1"/>
  <c r="K92" i="1" s="1"/>
  <c r="I57" i="1"/>
  <c r="K57" i="1" s="1"/>
  <c r="I94" i="1"/>
  <c r="K94" i="1" s="1"/>
  <c r="I95" i="1"/>
  <c r="K95" i="1" s="1"/>
  <c r="I93" i="1"/>
  <c r="K93" i="1" s="1"/>
  <c r="I138" i="1"/>
  <c r="K138" i="1" s="1"/>
  <c r="I141" i="1"/>
  <c r="K141" i="1" s="1"/>
  <c r="I137" i="1"/>
  <c r="K137" i="1" s="1"/>
  <c r="I126" i="1"/>
  <c r="K126" i="1" s="1"/>
  <c r="I125" i="1"/>
  <c r="K125" i="1" s="1"/>
  <c r="I124" i="1"/>
  <c r="K124" i="1" s="1"/>
  <c r="I68" i="1"/>
  <c r="K68" i="1" s="1"/>
  <c r="I67" i="1"/>
  <c r="K67" i="1" s="1"/>
  <c r="I246" i="1"/>
  <c r="K246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81" i="1"/>
  <c r="K81" i="1" s="1"/>
  <c r="I82" i="1"/>
  <c r="K82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123" i="1"/>
  <c r="K123" i="1" s="1"/>
  <c r="I130" i="1"/>
  <c r="K130" i="1" s="1"/>
  <c r="I129" i="1"/>
  <c r="K129" i="1" s="1"/>
  <c r="I142" i="1"/>
  <c r="K142" i="1" s="1"/>
  <c r="I105" i="1"/>
  <c r="K105" i="1" s="1"/>
  <c r="I104" i="1"/>
  <c r="K104" i="1" s="1"/>
  <c r="I106" i="1"/>
  <c r="K106" i="1" s="1"/>
  <c r="I143" i="1"/>
  <c r="K143" i="1" s="1"/>
  <c r="I144" i="1"/>
  <c r="K144" i="1" s="1"/>
  <c r="I145" i="1"/>
  <c r="K145" i="1" s="1"/>
  <c r="I154" i="1"/>
  <c r="K154" i="1" s="1"/>
  <c r="I248" i="1"/>
  <c r="K248" i="1" s="1"/>
  <c r="I247" i="1"/>
  <c r="K247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55" i="1"/>
  <c r="K155" i="1" s="1"/>
  <c r="I183" i="1"/>
  <c r="K183" i="1" s="1"/>
  <c r="I184" i="1"/>
  <c r="K184" i="1" s="1"/>
  <c r="I107" i="1"/>
  <c r="K107" i="1" s="1"/>
  <c r="I108" i="1"/>
  <c r="K108" i="1" s="1"/>
  <c r="I109" i="1"/>
  <c r="K109" i="1" s="1"/>
  <c r="I228" i="1"/>
  <c r="K228" i="1" s="1"/>
  <c r="I229" i="1"/>
  <c r="K229" i="1" s="1"/>
  <c r="I230" i="1"/>
  <c r="K230" i="1" s="1"/>
  <c r="I231" i="1"/>
  <c r="K231" i="1" s="1"/>
  <c r="I227" i="1"/>
  <c r="K227" i="1" s="1"/>
  <c r="I232" i="1"/>
  <c r="K232" i="1" s="1"/>
  <c r="I116" i="1"/>
  <c r="K116" i="1" s="1"/>
  <c r="I117" i="1"/>
  <c r="K117" i="1" s="1"/>
  <c r="I118" i="1"/>
  <c r="K118" i="1" s="1"/>
  <c r="I119" i="1"/>
  <c r="K119" i="1" s="1"/>
  <c r="I70" i="1"/>
  <c r="K70" i="1" s="1"/>
  <c r="I69" i="1"/>
  <c r="K69" i="1" s="1"/>
  <c r="I96" i="1"/>
  <c r="K96" i="1" s="1"/>
  <c r="I51" i="1"/>
  <c r="K51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32" i="1"/>
  <c r="K32" i="1" s="1"/>
  <c r="I28" i="1"/>
  <c r="K28" i="1" s="1"/>
  <c r="I29" i="1"/>
  <c r="K29" i="1" s="1"/>
  <c r="I31" i="1"/>
  <c r="K31" i="1" s="1"/>
  <c r="I35" i="1"/>
  <c r="K35" i="1" s="1"/>
  <c r="I36" i="1"/>
  <c r="K36" i="1" s="1"/>
  <c r="I52" i="1"/>
  <c r="K52" i="1" s="1"/>
  <c r="I45" i="1"/>
  <c r="K45" i="1" s="1"/>
  <c r="I39" i="1"/>
  <c r="K39" i="1" s="1"/>
  <c r="I46" i="1"/>
  <c r="K46" i="1" s="1"/>
  <c r="I47" i="1"/>
  <c r="K47" i="1" s="1"/>
  <c r="I48" i="1"/>
  <c r="K48" i="1" s="1"/>
  <c r="I30" i="1"/>
  <c r="K30" i="1" s="1"/>
  <c r="I33" i="1"/>
  <c r="K33" i="1" s="1"/>
  <c r="I34" i="1"/>
  <c r="K34" i="1" s="1"/>
  <c r="I50" i="1"/>
  <c r="K50" i="1" s="1"/>
  <c r="I38" i="1"/>
  <c r="K38" i="1" s="1"/>
  <c r="I40" i="1"/>
  <c r="K40" i="1" s="1"/>
  <c r="I41" i="1"/>
  <c r="K41" i="1" s="1"/>
  <c r="I42" i="1"/>
  <c r="K42" i="1" s="1"/>
  <c r="I49" i="1"/>
  <c r="K49" i="1" s="1"/>
  <c r="I43" i="1"/>
  <c r="K43" i="1" s="1"/>
  <c r="I44" i="1"/>
  <c r="K44" i="1" s="1"/>
  <c r="I53" i="1"/>
  <c r="K53" i="1" s="1"/>
  <c r="I37" i="1"/>
  <c r="K37" i="1" s="1"/>
  <c r="I164" i="1"/>
  <c r="K164" i="1" s="1"/>
  <c r="I163" i="1"/>
  <c r="K163" i="1" s="1"/>
  <c r="I162" i="1"/>
  <c r="K162" i="1" s="1"/>
  <c r="I166" i="1"/>
  <c r="K166" i="1" s="1"/>
  <c r="I121" i="1"/>
  <c r="K121" i="1" s="1"/>
  <c r="I122" i="1"/>
  <c r="K122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46" i="1"/>
  <c r="K146" i="1" s="1"/>
  <c r="I103" i="1"/>
  <c r="K103" i="1" s="1"/>
  <c r="I97" i="1"/>
  <c r="K97" i="1" s="1"/>
  <c r="I99" i="1"/>
  <c r="K99" i="1" s="1"/>
  <c r="I190" i="1"/>
  <c r="K190" i="1" s="1"/>
  <c r="I201" i="1"/>
  <c r="K201" i="1" s="1"/>
  <c r="I202" i="1"/>
  <c r="K202" i="1" s="1"/>
  <c r="I193" i="1"/>
  <c r="K193" i="1" s="1"/>
  <c r="I198" i="1"/>
  <c r="K198" i="1" s="1"/>
  <c r="I200" i="1"/>
  <c r="K200" i="1" s="1"/>
  <c r="I206" i="1"/>
  <c r="K206" i="1" s="1"/>
  <c r="I219" i="1"/>
  <c r="K219" i="1" s="1"/>
  <c r="I209" i="1"/>
  <c r="K209" i="1" s="1"/>
  <c r="I210" i="1"/>
  <c r="K210" i="1" s="1"/>
  <c r="I211" i="1"/>
  <c r="K211" i="1" s="1"/>
  <c r="I213" i="1"/>
  <c r="K213" i="1" s="1"/>
  <c r="I214" i="1"/>
  <c r="K214" i="1" s="1"/>
  <c r="I226" i="1"/>
  <c r="K226" i="1" s="1"/>
  <c r="I185" i="1"/>
  <c r="K185" i="1" s="1"/>
  <c r="I215" i="1"/>
  <c r="K215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182" i="1"/>
  <c r="K182" i="1" s="1"/>
  <c r="I175" i="1"/>
  <c r="K175" i="1" s="1"/>
  <c r="I132" i="1"/>
  <c r="K132" i="1" s="1"/>
  <c r="I133" i="1"/>
  <c r="K133" i="1" s="1"/>
  <c r="I134" i="1"/>
  <c r="K134" i="1" s="1"/>
  <c r="I135" i="1"/>
  <c r="K135" i="1" s="1"/>
  <c r="I136" i="1"/>
  <c r="K136" i="1" s="1"/>
  <c r="I77" i="1"/>
  <c r="K77" i="1" s="1"/>
  <c r="I78" i="1"/>
  <c r="K78" i="1" s="1"/>
  <c r="I79" i="1"/>
  <c r="K79" i="1" s="1"/>
  <c r="I54" i="1"/>
  <c r="K54" i="1" s="1"/>
  <c r="I55" i="1"/>
  <c r="K55" i="1" s="1"/>
  <c r="I56" i="1"/>
  <c r="K56" i="1" s="1"/>
  <c r="I127" i="1"/>
  <c r="K127" i="1" s="1"/>
  <c r="I83" i="1" l="1"/>
  <c r="K83" i="1" s="1"/>
  <c r="I98" i="1"/>
  <c r="K98" i="1" s="1"/>
  <c r="I100" i="1"/>
  <c r="K100" i="1" s="1"/>
  <c r="I101" i="1"/>
  <c r="K101" i="1" s="1"/>
  <c r="I102" i="1"/>
  <c r="K102" i="1" s="1"/>
  <c r="I131" i="1"/>
  <c r="K131" i="1" s="1"/>
  <c r="I139" i="1"/>
  <c r="K139" i="1" s="1"/>
  <c r="I140" i="1"/>
  <c r="K140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5" i="1"/>
  <c r="K165" i="1" s="1"/>
  <c r="I173" i="1"/>
  <c r="K173" i="1" s="1"/>
  <c r="I174" i="1"/>
  <c r="K174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6" i="1"/>
  <c r="K186" i="1" s="1"/>
  <c r="I187" i="1"/>
  <c r="K187" i="1" s="1"/>
  <c r="I188" i="1"/>
  <c r="K188" i="1" s="1"/>
  <c r="I189" i="1"/>
  <c r="K189" i="1" s="1"/>
  <c r="I191" i="1"/>
  <c r="K191" i="1" s="1"/>
  <c r="I192" i="1"/>
  <c r="K192" i="1" s="1"/>
  <c r="I194" i="1"/>
  <c r="K194" i="1" s="1"/>
  <c r="I195" i="1"/>
  <c r="K195" i="1" s="1"/>
  <c r="I196" i="1"/>
  <c r="K196" i="1" s="1"/>
  <c r="I197" i="1"/>
  <c r="K197" i="1" s="1"/>
  <c r="I199" i="1"/>
  <c r="K199" i="1" s="1"/>
  <c r="I203" i="1"/>
  <c r="K203" i="1" s="1"/>
  <c r="I204" i="1"/>
  <c r="K204" i="1" s="1"/>
  <c r="I205" i="1"/>
  <c r="K205" i="1" s="1"/>
  <c r="I207" i="1"/>
  <c r="K207" i="1" s="1"/>
  <c r="I208" i="1"/>
  <c r="K208" i="1" s="1"/>
  <c r="I212" i="1"/>
  <c r="K212" i="1" s="1"/>
  <c r="I216" i="1"/>
  <c r="K216" i="1" s="1"/>
  <c r="I217" i="1"/>
  <c r="K217" i="1" s="1"/>
  <c r="I218" i="1"/>
  <c r="K218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80" i="1"/>
  <c r="K80" i="1" s="1"/>
  <c r="I12" i="1" l="1"/>
</calcChain>
</file>

<file path=xl/sharedStrings.xml><?xml version="1.0" encoding="utf-8"?>
<sst xmlns="http://schemas.openxmlformats.org/spreadsheetml/2006/main" count="1313" uniqueCount="798">
  <si>
    <t>Код</t>
  </si>
  <si>
    <t>Наименование на русском</t>
  </si>
  <si>
    <t>Наименование на латинском</t>
  </si>
  <si>
    <t>Упаковка корневой системы</t>
  </si>
  <si>
    <t>C2</t>
  </si>
  <si>
    <t>C1,5</t>
  </si>
  <si>
    <t>Высота/ширина, см</t>
  </si>
  <si>
    <t>20-30</t>
  </si>
  <si>
    <t>20-25</t>
  </si>
  <si>
    <t>25-30</t>
  </si>
  <si>
    <t>10-15</t>
  </si>
  <si>
    <t>Лещина/Орешник обыкновенная Rode Zellernoot</t>
  </si>
  <si>
    <t>Лещина/Орешник обыкновенная Red Majestic</t>
  </si>
  <si>
    <t>Гортензия древовидная Annabelle</t>
  </si>
  <si>
    <t>Гортензия метельчатая Fraise Melba</t>
  </si>
  <si>
    <t>Лаванда узколистная Silver Edge</t>
  </si>
  <si>
    <t>Пион древовидный Black</t>
  </si>
  <si>
    <t>Пион древовидный pink</t>
  </si>
  <si>
    <t>Пион древовидный purple</t>
  </si>
  <si>
    <t>Пион древовидный White</t>
  </si>
  <si>
    <t>Пион древовидный yellow</t>
  </si>
  <si>
    <t>Пион древовидный red</t>
  </si>
  <si>
    <t>Пихта субальпийская Compacta</t>
  </si>
  <si>
    <t>Ель колючая Blue Diamond</t>
  </si>
  <si>
    <t>Ель колючая Iseli Fastigiate</t>
  </si>
  <si>
    <t>Ель колючая Lucky Strike</t>
  </si>
  <si>
    <t>Ель колючая Oldenburg</t>
  </si>
  <si>
    <t>Сосна густоцветковая Alice Verkade</t>
  </si>
  <si>
    <t>Сосна гельдрейха Compact Gem</t>
  </si>
  <si>
    <t>Сосна гельдрейха Malinki</t>
  </si>
  <si>
    <t>Сосна гельдрейха Satellit</t>
  </si>
  <si>
    <t>Сосна горная Golden Glow</t>
  </si>
  <si>
    <t>Сосна горная Heideperle</t>
  </si>
  <si>
    <t>Сосна горная Hesse</t>
  </si>
  <si>
    <t>Сосна горная Humpy</t>
  </si>
  <si>
    <t>Сосна горная Mini Mops</t>
  </si>
  <si>
    <t>Сосна горная Ophir</t>
  </si>
  <si>
    <t>Сосна горная Varella</t>
  </si>
  <si>
    <t>Сосна горная Winter Gold</t>
  </si>
  <si>
    <t>Сосна горная Zundert</t>
  </si>
  <si>
    <t>Сосна черная Fastigiata</t>
  </si>
  <si>
    <t>Сосна черная Green Tower</t>
  </si>
  <si>
    <t>Сосна черная Hornibrookiana</t>
  </si>
  <si>
    <t>Сосна черная Nana</t>
  </si>
  <si>
    <t>Сосна черная Oregon Green</t>
  </si>
  <si>
    <t>Сосна черная Spielberg</t>
  </si>
  <si>
    <t>Сосна мелкоцветковая Negishi</t>
  </si>
  <si>
    <t>Сосна веймутова Densa Hill</t>
  </si>
  <si>
    <t>Сосна веймутова Fastigiata</t>
  </si>
  <si>
    <t>Сосна сильватика Fastigiata</t>
  </si>
  <si>
    <t>Сосна веймутова Macopin</t>
  </si>
  <si>
    <t>Сосна обыкновенная Watereri</t>
  </si>
  <si>
    <t>Сосна сильватика Watereri</t>
  </si>
  <si>
    <t>Роза Fairy Dance</t>
  </si>
  <si>
    <t>Роза White Fairy</t>
  </si>
  <si>
    <t>Роза Tricolor Fairy</t>
  </si>
  <si>
    <t>Роза Yellow Fairy</t>
  </si>
  <si>
    <t>Роза Rote The Fairy</t>
  </si>
  <si>
    <t>Роза The Fairy</t>
  </si>
  <si>
    <t>Corylus avellana Rode Zellernoot</t>
  </si>
  <si>
    <t>Corylus avellana Red Majestic</t>
  </si>
  <si>
    <t>Hydrangea arborescens Annabelle</t>
  </si>
  <si>
    <t>Hydrangea paniculata Fraise Melba</t>
  </si>
  <si>
    <t>Lavandula angustifolia Silver Edge</t>
  </si>
  <si>
    <t>Paeonia suffruticosa Black</t>
  </si>
  <si>
    <t>Paeonia suffruticosa pink</t>
  </si>
  <si>
    <t>Paeonia suffruticosa purple</t>
  </si>
  <si>
    <t>Paeonia suffruticosa White</t>
  </si>
  <si>
    <t>Paeonia suffruticosa yellow</t>
  </si>
  <si>
    <t>Paeonia suffruticosa red</t>
  </si>
  <si>
    <t>Abies lasiocarpa Compacta</t>
  </si>
  <si>
    <t>Picea pungens Blue Diamond</t>
  </si>
  <si>
    <t>Picea pungens Iseli Fastigiate</t>
  </si>
  <si>
    <t>Picea pungens Lucky Strike</t>
  </si>
  <si>
    <t>Picea pungens Oldenburg</t>
  </si>
  <si>
    <t>Pinus densiflora Alice Verkade</t>
  </si>
  <si>
    <t>Pinus heldreichii Compact Gem</t>
  </si>
  <si>
    <t>Pinus heldreichii Malinki</t>
  </si>
  <si>
    <t>Pinus heldreichii Satellit</t>
  </si>
  <si>
    <t>Pinus mugo Golden Glow</t>
  </si>
  <si>
    <t>Pinus mugo Heideperle</t>
  </si>
  <si>
    <t>Pinus mugo Hesse</t>
  </si>
  <si>
    <t>Pinus mugo Humpy</t>
  </si>
  <si>
    <t>Pinus mugo Mini Mops</t>
  </si>
  <si>
    <t>Pinus mugo Ophir</t>
  </si>
  <si>
    <t>Pinus mugo Varella</t>
  </si>
  <si>
    <t>Pinus mugo Winter Gold</t>
  </si>
  <si>
    <t>Pinus mugo Zundert</t>
  </si>
  <si>
    <t>Pinus nigra Fastigiata</t>
  </si>
  <si>
    <t>Pinus nigra Green Tower</t>
  </si>
  <si>
    <t>Pinus nigra Hornibrookiana</t>
  </si>
  <si>
    <t>Pinus nigra Nana</t>
  </si>
  <si>
    <t>Pinus nigra Oregon Green</t>
  </si>
  <si>
    <t>Pinus nigra Spielberg</t>
  </si>
  <si>
    <t>Pinus parviflora Negishi</t>
  </si>
  <si>
    <t>Pinus strobus Densa Hill</t>
  </si>
  <si>
    <t>Pinus strobus Fastigiata</t>
  </si>
  <si>
    <t>Pinus sylvatica Fastigiata</t>
  </si>
  <si>
    <t>Pinus strobus Macopin</t>
  </si>
  <si>
    <t>Pinus sylvestris Watereri</t>
  </si>
  <si>
    <t>Pinus sylvatica Watereri</t>
  </si>
  <si>
    <t>Rose Fairy Dance</t>
  </si>
  <si>
    <t>Rose White Fairy</t>
  </si>
  <si>
    <t>Rose Tricolor Fairy</t>
  </si>
  <si>
    <t>Rose Yellow Fairy</t>
  </si>
  <si>
    <t>Rose Rote The Fairy</t>
  </si>
  <si>
    <t>Rose The Fairy</t>
  </si>
  <si>
    <t>УТ-00055580</t>
  </si>
  <si>
    <t>УТ-00008240</t>
  </si>
  <si>
    <t>УТ-00031846</t>
  </si>
  <si>
    <t>УТ-00087961</t>
  </si>
  <si>
    <t>УТ-00054781</t>
  </si>
  <si>
    <t>УТ-00021052</t>
  </si>
  <si>
    <t>УТ-00045340</t>
  </si>
  <si>
    <t>УТ-00045341</t>
  </si>
  <si>
    <t>УТ-00044051</t>
  </si>
  <si>
    <t>УТ-00045343</t>
  </si>
  <si>
    <t>УТ-00045342</t>
  </si>
  <si>
    <t>УТ-00055476</t>
  </si>
  <si>
    <t>УТ-00023354</t>
  </si>
  <si>
    <t>УТ-00012846</t>
  </si>
  <si>
    <t>УТ-00032172</t>
  </si>
  <si>
    <t>УТ-00045482</t>
  </si>
  <si>
    <t>УТ-00045488</t>
  </si>
  <si>
    <t>УТ-00009878</t>
  </si>
  <si>
    <t>УТ-00025587</t>
  </si>
  <si>
    <t>УТ-00032186</t>
  </si>
  <si>
    <t>УТ-00012850</t>
  </si>
  <si>
    <t>УТ-00032197</t>
  </si>
  <si>
    <t>УТ-00093923</t>
  </si>
  <si>
    <t>УТ-00032202</t>
  </si>
  <si>
    <t>УТ-00045495</t>
  </si>
  <si>
    <t>УТ-00018793</t>
  </si>
  <si>
    <t>УТ-00055517</t>
  </si>
  <si>
    <t>УТ-00032216</t>
  </si>
  <si>
    <t>УТ-00045497</t>
  </si>
  <si>
    <t>УТ-00032220</t>
  </si>
  <si>
    <t>УТ-00055523</t>
  </si>
  <si>
    <t>УТ-00008232</t>
  </si>
  <si>
    <t>УТ-00045504</t>
  </si>
  <si>
    <t>УТ-00027912</t>
  </si>
  <si>
    <t>УТ-00027693</t>
  </si>
  <si>
    <t>УТ-00028339</t>
  </si>
  <si>
    <t>УТ-00088128</t>
  </si>
  <si>
    <t>УТ-00002218</t>
  </si>
  <si>
    <t>УТ-00056738</t>
  </si>
  <si>
    <t>УТ-00012603</t>
  </si>
  <si>
    <t>УТ-00055533</t>
  </si>
  <si>
    <t>УТ-00056742</t>
  </si>
  <si>
    <t>УТ-00088151</t>
  </si>
  <si>
    <t>УТ-00003794</t>
  </si>
  <si>
    <t>УТ-00012904</t>
  </si>
  <si>
    <t>УТ-00012619</t>
  </si>
  <si>
    <t>УТ-00012905</t>
  </si>
  <si>
    <t>УТ-00012906</t>
  </si>
  <si>
    <t>УТ-00008223</t>
  </si>
  <si>
    <t>УТ-00010086</t>
  </si>
  <si>
    <t>Минимальный заказ, шт</t>
  </si>
  <si>
    <t>Заказ, шт</t>
  </si>
  <si>
    <t>Сумма, €</t>
  </si>
  <si>
    <t>Адрес склада: Московская область, Каширский район, дер. Барабаново</t>
  </si>
  <si>
    <t>Аванс при бронировании: 30%, доплата перед отгрузкой 70%</t>
  </si>
  <si>
    <t>Оплата по курсу ЦБ РФ на день платежа</t>
  </si>
  <si>
    <t>ПОЖАЛУЙСТА, НЕ МЕНЯЙТЕ НИЧЕГО В ФАЙЛЕ, ЗАПОЛНЯЙТЕ ТОЛЬКО СТОЛБЕЦ Заказ, шт</t>
  </si>
  <si>
    <t>Курс ЦБ РФ</t>
  </si>
  <si>
    <t>в кассу предприятия</t>
  </si>
  <si>
    <t>← Выберите способ оплаты</t>
  </si>
  <si>
    <t>Количество растений</t>
  </si>
  <si>
    <t>Перед оформлением заказа, пожалуйста, ознакомьтесь с условиями работы и подтвердите своё согласие с ними:</t>
  </si>
  <si>
    <t>&gt;&gt;&gt; Условия работы &lt;&lt;&lt;</t>
  </si>
  <si>
    <t>с условиями работы ознакомлен</t>
  </si>
  <si>
    <t>Прием заказов до 1 ноября</t>
  </si>
  <si>
    <t>zakaz@plantmarket.ru</t>
  </si>
  <si>
    <t>www.plantmarket.ru</t>
  </si>
  <si>
    <t>Сумма за растения</t>
  </si>
  <si>
    <t>Цена, €</t>
  </si>
  <si>
    <t xml:space="preserve">Выдача заказов на 16-17 неделях 2021 года (вторая половина апреля) </t>
  </si>
  <si>
    <t>✓</t>
  </si>
  <si>
    <t xml:space="preserve"> Для оформления договорных документов:</t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</si>
  <si>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Индивидуальным предпринимателям:</t>
    </r>
  </si>
  <si>
    <r>
      <t xml:space="preserve">          </t>
    </r>
    <r>
      <rPr>
        <i/>
        <u/>
        <sz val="12"/>
        <color rgb="FF3A3A3A"/>
        <rFont val="Bahnschrift SemiLight SemiConde"/>
        <family val="2"/>
        <charset val="204"/>
      </rPr>
      <t>Юридическим лицам:</t>
    </r>
  </si>
  <si>
    <t>● Копию свидетельства ЕГРИП</t>
  </si>
  <si>
    <t>●</t>
  </si>
  <si>
    <t>Копию Устава</t>
  </si>
  <si>
    <t>● Копию ИНН</t>
  </si>
  <si>
    <t>Копию выписки из ЕГРЮЛ</t>
  </si>
  <si>
    <t>● Копию паспорта</t>
  </si>
  <si>
    <t>Копию уведомления УСН или ЕНВД</t>
  </si>
  <si>
    <t>● Копию уведомления УСН или ЕНВД</t>
  </si>
  <si>
    <t>Карточку с реквизитами предприятия</t>
  </si>
  <si>
    <t>Для обеспечения высокого сервиса обслуживания и правильного понимания Ваших потребностей:</t>
  </si>
  <si>
    <t>● Заполненную Анкету клиента</t>
  </si>
  <si>
    <t xml:space="preserve">Заказ должен быть заполнен в форме настоящего Прайс-листа и: </t>
  </si>
  <si>
    <t>●  Соответствовать его требованиям к общему минимальному заказу</t>
  </si>
  <si>
    <t>●  Соответствовать его требованиям к минимальному заказу / кратности на сорт</t>
  </si>
  <si>
    <t>Бронирование заказа осуществляется исключительно после внесения аванса для бронирования</t>
  </si>
  <si>
    <t>Бронирование и предварительные подтверждения по заказам предоставляются до момента выпуска Производителем готовой продукции на основании его прогнозных данных. В процессе производства эти данные могут неоднократно изменяться по независящим от Производителя причинам (пример: погодные катаклизмы)</t>
  </si>
  <si>
    <t xml:space="preserve">●  Исходя из этой информации Вам необходимо принять решение о сроках размещения заказа: </t>
  </si>
  <si>
    <t>- разместить заказ заранее и иметь возможность бронирования максимально широкого ассортимента продукции, но быть готовым к тому, что информация о первоначальном подтверждении по заказу может меняться</t>
  </si>
  <si>
    <t>-  разместить заказ ближе к дате отгрузки из доступного на тот момент стока (как правило, небольшого по ассортименту), но сразу получить более стабильное подтверждение</t>
  </si>
  <si>
    <t>●  Информация о возможных сроках предоставления подтверждений указывается в Прайс-листе. Она может отличаться для разных товарных позиций одного Прайс-листа.</t>
  </si>
  <si>
    <t>В связи с динамично меняющимися свободными остатками часть заказа или заказ полностью могут быть не подтверждены</t>
  </si>
  <si>
    <t>●  Чем больше времени проходит с момента выставления счета на оплату до момента поступления оплаты на наш р/счет, тем выше вероятность неподтверждений</t>
  </si>
  <si>
    <t>●  В случае неподтверждения заказа мы возвращаем аванс, либо, при Вашем согласии, взамен неподтвержденных сортов предлагаем  замены</t>
  </si>
  <si>
    <t xml:space="preserve">После внесения аванса для бронирования, частичный или полный отказ от заказа по Вашей инициативе не возможны. </t>
  </si>
  <si>
    <t>На протяжения всего периода работы мы будем информировать Вас обо всех изменениях, связанных с исполнением заказа</t>
  </si>
  <si>
    <t xml:space="preserve">Информация о вместимости, количестве и габаритах тары в Прайс-листе указаны исходя из расчетных данных Производителя. По факту сборки заказа эти параметры могут быть изменены. </t>
  </si>
  <si>
    <t>●  Соответственно, при изменении количества тары, габаритов тары или вместимости в тару будет изменена стоимость связанных с ней услуг по доставке, хранению и прочих</t>
  </si>
  <si>
    <t>●  При изменениях количества тары, габаритов тары, вместимости в тару и стоимости связанных с ней услуг, образовавшихся по факту сборки заказа, Вы не вправе требовать от нас исполнения заказа основанного на расчетных данных</t>
  </si>
  <si>
    <t>Вам необходимо своевременно и в полном объеме производить все оплаты по заказу</t>
  </si>
  <si>
    <t>●  В случае нарушения сроков оплаты по заказу, предусмотренных условиями Прайс-листа, мы оставляем за собой право аннулировать Ваш заказ и направить товар в свободную продажу. Возврат внесенных по заказу авансов будет произведен в течение 10 дней после полной реализации заказа за минусом понесенных нами затрат на доставку, сборку, хранение и прочих</t>
  </si>
  <si>
    <t>Мы уведомим Вас о дате готовности Товара к отгрузке</t>
  </si>
  <si>
    <t>●  Вам будет необходимо осуществить приемку Товара оговоренным способом в срок, не превышающий 3-х рабочих дней с момента уведомления.</t>
  </si>
  <si>
    <t>Товары отгружаются с нашего склада на условиях самовывоза или путем организации доставки нашими силами, но за Ваш счет</t>
  </si>
  <si>
    <t>●  Во избежание длительного ожидания получения заказа в очереди, отгрузка товаров с нашего склада производится на основании Графика отгрузки</t>
  </si>
  <si>
    <t>●  Включение заказа в график отгрузки производится после полной его оплаты и, в случае необходимости доставки заказа до терминала транспортной компании, после предоставления Вами Доверенности на право передачи заказа в транспортную компанию.</t>
  </si>
  <si>
    <t>●  График отгрузки утверждается не позднее 14:00 дня предшествующего отгрузке. Поэтому при оплате заказа или предоставлении доверенности после 14:00 заказ может быть включен в График отгрузки не ранее, чем через один рабочий день.</t>
  </si>
  <si>
    <t>Мы не несем ответственности за частичную недопоставку заказа, вызванную неурожаем, либо гибелью растений по причине рисков хранения у Производителя, а также рисков связанных с изъятием сотрудниками таможни образцов товара для взятия проб в целях фитосанитарного контроля</t>
  </si>
  <si>
    <t>Мы предоставляем услуги по доставке заказов:</t>
  </si>
  <si>
    <t>●  До адреса Покупателя (По Москве и МО)</t>
  </si>
  <si>
    <t>●  До терминала любой транспортной компании в г. Москве</t>
  </si>
  <si>
    <t>Вы самостоятельно выбираете транспортную компанию, определяете условия доставки заказа транспортной компанией в пункт назначения и направляете нам четкое задание на передачу груза в форме Доверенности</t>
  </si>
  <si>
    <t>●  Мы осуществляем передачу товара в транспортную компанию строго в соответствии с требованиями, указанными Вами в бланке доверенности</t>
  </si>
  <si>
    <t>●  Право собственности на Товар и риск случайной гибели переходят к Вам с момента передачи нами Товара в транспортную компанию</t>
  </si>
  <si>
    <t>● Мы не несем ответственности за потерю качества товара в период его доставки транспортной компанией</t>
  </si>
  <si>
    <t>Если мы передаем Товар, собранный в закрытую тару (в упаковке Производителя) или Вы физически не имеете возможности произвести детальную приемку Товара при его отгрузке, то имеете право в течение 3-х рабочих дней с момента получения Товара, сообщить нам об обнаруженных недостатках путем предъявления претензии</t>
  </si>
  <si>
    <t>● Претензия должна быть составлена в письменном виде по установленной нами форме. Шаблон формы претензии мы высылаем по запросу</t>
  </si>
  <si>
    <t>Мы принимаем к рассмотрению претензии:</t>
  </si>
  <si>
    <t>● только подтвержденные фотографиями каждой единицы Товара и тары</t>
  </si>
  <si>
    <t>●  к качеству и/или количеству поставленного товара по его состоянию на момент получения и не принимаем и не рассматриваем претензии к гибели товара случившейся в процессе Вашей производственной деятельности по выращиванию/доращиванию готовой продукции (исключения составляют претензии к пересорту, которые можно выявить только на определенных этапах роста растений).</t>
  </si>
  <si>
    <t xml:space="preserve">●  если совокупная сумма в ней по качеству и количеству, превышает: </t>
  </si>
  <si>
    <t xml:space="preserve">  - 4% от общей суммы поставленной партии Товара при заказе до 4500 евро / до 300 000 руб</t>
  </si>
  <si>
    <t xml:space="preserve">  - 3% от общей суммы поставленной партии Товара при заказе от 4501 до 10000 евро / от 300 001 до 700 000 руб</t>
  </si>
  <si>
    <t xml:space="preserve">  </t>
  </si>
  <si>
    <t>- 2% от общей суммы поставленной партии Товара при заказе свыше 10000 евро / свыше 700 000 руб от общей суммы поставленной партии Товара</t>
  </si>
  <si>
    <t>● при предоставлении документов, подтверждающих перевозку с соблюдением необходимого температурного режима (при нахождении товара в пути более 4-х суток)</t>
  </si>
  <si>
    <t>● при соблюдении Вами сроков получения Товара с нашего склада</t>
  </si>
  <si>
    <t>Мы обязаны рассмотреть претензию в течение 30 рабочих дней с момента ее получения. В случае, если рассмотрение претензии зависит от решения сторонних организаций (производителя Товара, транспортной компании и т.п.) срок рассмотрения претензии может быть увеличен</t>
  </si>
  <si>
    <t>● в случае принятия претензии на бракованный товар, Вам необходимо будет произвести его возврат в наш адрес за свой счет в течение 14 календарных дней с момента принятия претензии, если не будут согласованы иные способы решения</t>
  </si>
  <si>
    <t>● в случае удовлетворения претензии производителем на Товар, стоимость которого была рассчитана путем калькуляции стоимости растений и стоимости доставки, мы произведем компенсацию только стоимость растений, без учёта доставки и прочих накладных расходов</t>
  </si>
  <si>
    <t>Понедельник - пятница   с 9:00 до 18:00</t>
  </si>
  <si>
    <t>Тара бесплатно</t>
  </si>
  <si>
    <t>C3</t>
  </si>
  <si>
    <t>C4</t>
  </si>
  <si>
    <t>C5</t>
  </si>
  <si>
    <t>30-40</t>
  </si>
  <si>
    <t>60-80</t>
  </si>
  <si>
    <t>40-60</t>
  </si>
  <si>
    <t>40-50</t>
  </si>
  <si>
    <t>PA 60</t>
  </si>
  <si>
    <t>PA 30</t>
  </si>
  <si>
    <t>PA 25</t>
  </si>
  <si>
    <t>С2</t>
  </si>
  <si>
    <t>Клен дланевидный/веерный Atropurpureum</t>
  </si>
  <si>
    <t>Каштан конский</t>
  </si>
  <si>
    <t>Ирга Ольхолистная Krasnojarskaja</t>
  </si>
  <si>
    <t>Ирга Ольхолистная Martin</t>
  </si>
  <si>
    <t>Ирга Ольхолистная Mandan</t>
  </si>
  <si>
    <t>Ирга Ольхолистная Northline</t>
  </si>
  <si>
    <t>Ирга Ольхолистная Sleyt</t>
  </si>
  <si>
    <t>Ирга Ламарка</t>
  </si>
  <si>
    <t>Барбарис Юлиана</t>
  </si>
  <si>
    <t xml:space="preserve">Барбарис оттавский Auricoma </t>
  </si>
  <si>
    <t>Барбарис тунберга</t>
  </si>
  <si>
    <t xml:space="preserve">Барбарис тунберга Pink Queen </t>
  </si>
  <si>
    <t>Барбарис тунберга Silver Pillar</t>
  </si>
  <si>
    <t>Береза карликовая</t>
  </si>
  <si>
    <t xml:space="preserve">Береза повислая Schneverdinger Goldbirke </t>
  </si>
  <si>
    <t>Береза повислая Youngii</t>
  </si>
  <si>
    <t xml:space="preserve">Береза повислая Trosts Dwarf </t>
  </si>
  <si>
    <t>Граб обыкновенный</t>
  </si>
  <si>
    <t>Граб японский</t>
  </si>
  <si>
    <t>Багрянник/Церцис японский</t>
  </si>
  <si>
    <t>Дерен спорный</t>
  </si>
  <si>
    <t>Дерен спорный Variegata</t>
  </si>
  <si>
    <t>Дерен кроваво-красный</t>
  </si>
  <si>
    <t>Лещина/Орешник обыкновенная Contorta</t>
  </si>
  <si>
    <t xml:space="preserve">Лещина/Орешник обыкновенная Scooter </t>
  </si>
  <si>
    <t>Лещина/Орешник большая Purpurea</t>
  </si>
  <si>
    <t xml:space="preserve">Кизильник дамера Major </t>
  </si>
  <si>
    <t>Кизильник горизонтальный</t>
  </si>
  <si>
    <t>Кизильник блестящий</t>
  </si>
  <si>
    <t xml:space="preserve">Боярышник однопестичный </t>
  </si>
  <si>
    <t xml:space="preserve">Бересклет Форчуна Harlequin </t>
  </si>
  <si>
    <t xml:space="preserve">Форзиция промежуточная Lynwood </t>
  </si>
  <si>
    <t xml:space="preserve">Гамамелис промежуточный Birgit </t>
  </si>
  <si>
    <t xml:space="preserve">Гамамелис промежуточный Cyrille </t>
  </si>
  <si>
    <t xml:space="preserve">Гамамелис промежуточный Fire Blaze </t>
  </si>
  <si>
    <t>Гамамелис промежуточный Jelena</t>
  </si>
  <si>
    <t>Гамамелис промежуточный Orange Beauty</t>
  </si>
  <si>
    <t xml:space="preserve">Гамамелис промежуточный Ripe Corn </t>
  </si>
  <si>
    <t xml:space="preserve">Гортензия древовидная Candybelle Marshmallow </t>
  </si>
  <si>
    <t>Гортензия метельчатая Bobo</t>
  </si>
  <si>
    <t>Гортензия метельчатая Limelight</t>
  </si>
  <si>
    <t>Гортензия метельчатая Magical Fire</t>
  </si>
  <si>
    <t>Гортензия метельчатая Magical Sweet Summer</t>
  </si>
  <si>
    <t>Гортензия метельчатая Pinky Winky</t>
  </si>
  <si>
    <t xml:space="preserve">Гортензия метельчатая Polestar </t>
  </si>
  <si>
    <t>Гортензия метельчатая Sundae Fraise</t>
  </si>
  <si>
    <t>Кёльрейтерия метельчатая</t>
  </si>
  <si>
    <t xml:space="preserve">Лаванда узколистная Aromance White </t>
  </si>
  <si>
    <t>Лаванда гибридная Phenomenal</t>
  </si>
  <si>
    <t>Ликвидамбр смолоносный</t>
  </si>
  <si>
    <t>Жимолость голубая Zojka</t>
  </si>
  <si>
    <t xml:space="preserve">Жимолость блестящая Maigrun </t>
  </si>
  <si>
    <t>Жимолость шапочна</t>
  </si>
  <si>
    <t xml:space="preserve">Магнолия Fairy White Blush </t>
  </si>
  <si>
    <t>Магнолия Genie</t>
  </si>
  <si>
    <t>Магония падуболистная</t>
  </si>
  <si>
    <t>Мушмула германская</t>
  </si>
  <si>
    <t>Хмелеграб обыкновенный</t>
  </si>
  <si>
    <t xml:space="preserve">Фотиния Фразера Red Robin </t>
  </si>
  <si>
    <t>Пузыреплодник калинолистный Dart's Gold</t>
  </si>
  <si>
    <t>Пузыреплодник калинолистный Little Angel</t>
  </si>
  <si>
    <t>Пузыреплодник калинолистный Little Joker</t>
  </si>
  <si>
    <t>Пузыреплодник калинолистный Nugget</t>
  </si>
  <si>
    <t>Пузыреплодник калинолистный Red Baron</t>
  </si>
  <si>
    <t>Пузыреплодник калинолистный Schuch</t>
  </si>
  <si>
    <t xml:space="preserve">Пиерис Flaming Silver </t>
  </si>
  <si>
    <t xml:space="preserve">Слива карликовая depressa </t>
  </si>
  <si>
    <t>Смородина железистая</t>
  </si>
  <si>
    <t>Ива козья Kilmarnock</t>
  </si>
  <si>
    <t>Ива тонкостолбиковая Mount Aso</t>
  </si>
  <si>
    <t xml:space="preserve">Ива цельнолистная Hakuro-nishiki </t>
  </si>
  <si>
    <t>Спирея японская Anthony Waterer</t>
  </si>
  <si>
    <t>Спирея японская Dart's Red</t>
  </si>
  <si>
    <t>Спирея японская Golden Princess</t>
  </si>
  <si>
    <t>Спирея японская Little Princess</t>
  </si>
  <si>
    <t xml:space="preserve">Спирея сливолистная Goldfire </t>
  </si>
  <si>
    <t>Стефанандра надрезаннолистная Crispa</t>
  </si>
  <si>
    <t xml:space="preserve">Калина боднантенская Dawn </t>
  </si>
  <si>
    <t>Калина гордовина</t>
  </si>
  <si>
    <t>Калина обыкновенная</t>
  </si>
  <si>
    <t xml:space="preserve">Калина складчатая Kilimandjaro </t>
  </si>
  <si>
    <t xml:space="preserve">Вейгела цветущая Pink Poppet </t>
  </si>
  <si>
    <t xml:space="preserve">Вейгела ранняя Bouquet Rose </t>
  </si>
  <si>
    <t>Дзельква пильчатая</t>
  </si>
  <si>
    <t>Азалия/Рододендрон плотный</t>
  </si>
  <si>
    <t xml:space="preserve">Азалия/Рододендрон AJ Blue Monday </t>
  </si>
  <si>
    <t xml:space="preserve">Азалия/Рододендрон AJ Conny </t>
  </si>
  <si>
    <t xml:space="preserve">Азалия/Рододендрон AJ Excelsior </t>
  </si>
  <si>
    <t xml:space="preserve">Азалия/Рододендрон AJ Hot Shot </t>
  </si>
  <si>
    <t>Азалия/Рододендрон AJ Hot Shot Variegata</t>
  </si>
  <si>
    <t>Азалия/Рододендрон AJ Konigstein сиреневый</t>
  </si>
  <si>
    <t xml:space="preserve">Азалия/Рододендрон AJ Melina </t>
  </si>
  <si>
    <t>Азалия/Рододендрон AJ Purpertraum</t>
  </si>
  <si>
    <t xml:space="preserve">Азалия/Рододендрон AJ Radja </t>
  </si>
  <si>
    <t xml:space="preserve">Азалия/Рододендрон AJ Rosebud </t>
  </si>
  <si>
    <t xml:space="preserve">Азалия/Рододендрон AJ Thierry </t>
  </si>
  <si>
    <t xml:space="preserve">Азалия/Рододендрон AJ Toreador </t>
  </si>
  <si>
    <t>Азалия/Рододендрон AM Schneegold</t>
  </si>
  <si>
    <t xml:space="preserve">Азалия/Рододендрон AK Nabucco </t>
  </si>
  <si>
    <t xml:space="preserve">Азалия/Рододендрон AK Silver Slipper </t>
  </si>
  <si>
    <t xml:space="preserve">Азалия/Рододендрон AM Parkfeuer </t>
  </si>
  <si>
    <t>Азалия/Рододендрон AZ Canzonetta</t>
  </si>
  <si>
    <t xml:space="preserve">Азалия/Рододендрон AZ Luzi </t>
  </si>
  <si>
    <t>Азалия/Рододендрон Dreamland</t>
  </si>
  <si>
    <t>Азалия/Рододендрон Форрести Scarlet Wonder</t>
  </si>
  <si>
    <t>Азалия/Рододендрон P Polarnacht</t>
  </si>
  <si>
    <t>Азалия/Рододендрон Y Fantastica</t>
  </si>
  <si>
    <t>Азалия/Рододендрон Y Kalinka</t>
  </si>
  <si>
    <t>Азалия/Рододендрон Y Silberwolke</t>
  </si>
  <si>
    <t>Азалия/Рододендрон Alfred</t>
  </si>
  <si>
    <t>Азалия/Рододендрон Amoenum</t>
  </si>
  <si>
    <t>Азалия/Рододендрон Anah Kruschke</t>
  </si>
  <si>
    <t>Азалия/Рододендрон катевбинский Grandiflorum</t>
  </si>
  <si>
    <t>Азалия/Рододендрон Cunningham's White</t>
  </si>
  <si>
    <t>Азалия/Рододендрон Germania</t>
  </si>
  <si>
    <t>Азалия/Рододендрон Gomer Waterer</t>
  </si>
  <si>
    <t>Азалия/Рододендрон Horizon Monarch</t>
  </si>
  <si>
    <t>Азалия/Рододендрон гибридный Madame Masson</t>
  </si>
  <si>
    <t>Азалия/Рододендрон Marcel Menard</t>
  </si>
  <si>
    <t>Азалия/Рододендрон Nova Zembla</t>
  </si>
  <si>
    <t>Азалия/Рододендрон якушиманский Percy Wiseman</t>
  </si>
  <si>
    <t>Азалия/Рододендрон AZ Roseum Elegans</t>
  </si>
  <si>
    <t xml:space="preserve">Пихта кефалинийская Meyer's Dwarf </t>
  </si>
  <si>
    <t xml:space="preserve">Пихта кавказская Munsterland </t>
  </si>
  <si>
    <t xml:space="preserve">Пихта испанская Aurea </t>
  </si>
  <si>
    <t xml:space="preserve">Пихта субальпийская Glauca </t>
  </si>
  <si>
    <t xml:space="preserve">Кедр ливанский Fastigiata </t>
  </si>
  <si>
    <t>Кедр ливанский Glauca</t>
  </si>
  <si>
    <t xml:space="preserve">Можжевельник китайский Expansa Variegata </t>
  </si>
  <si>
    <t>Можжевельник обыкновенный Goldschatz</t>
  </si>
  <si>
    <t>Можжевельник обыкновенный Green Carpet</t>
  </si>
  <si>
    <t xml:space="preserve">Можжевельник прибрежный All Gold </t>
  </si>
  <si>
    <t>Можжевельник скальный Moonglow</t>
  </si>
  <si>
    <t xml:space="preserve">Можжевельник скальный Skyrocket </t>
  </si>
  <si>
    <t>Можжевельник чешуйчатый Blue Star</t>
  </si>
  <si>
    <t xml:space="preserve">Можжевельник виргинский Hetz </t>
  </si>
  <si>
    <t xml:space="preserve">Ель сизая/канадская Perfecta </t>
  </si>
  <si>
    <t>Ель восточная Aureospicata</t>
  </si>
  <si>
    <t>Сосна гельдрейха Compacta</t>
  </si>
  <si>
    <t>Сосна горная Mugo</t>
  </si>
  <si>
    <t xml:space="preserve">Сосна горная Columnaris </t>
  </si>
  <si>
    <t xml:space="preserve">Сосна горная Klostergrun </t>
  </si>
  <si>
    <t xml:space="preserve">Сосна горная Mops Gold Aurea </t>
  </si>
  <si>
    <t>Сосна черная Compacta</t>
  </si>
  <si>
    <t>Сосна мелкоцветковая Beran</t>
  </si>
  <si>
    <t>Сосна мелкоцветковая Glauca</t>
  </si>
  <si>
    <t>Сосна мелкоцветковая Hagaromo Seedling</t>
  </si>
  <si>
    <t xml:space="preserve">Сосна мелкоцветковая Pruhonice </t>
  </si>
  <si>
    <t>Сосна шверина Wiethorst</t>
  </si>
  <si>
    <t>Сосна веймутова Bergmans Mini</t>
  </si>
  <si>
    <t>Сосна обыкновенная Fastigiata</t>
  </si>
  <si>
    <t>Сциадопитис мутовчатый</t>
  </si>
  <si>
    <t xml:space="preserve">Тис средний Hicksii </t>
  </si>
  <si>
    <t xml:space="preserve">Тис средний Hillii </t>
  </si>
  <si>
    <t>Туя западная Anniek</t>
  </si>
  <si>
    <t xml:space="preserve">Туя западная Brabant </t>
  </si>
  <si>
    <t>Туя западная Golden Anne золотистый</t>
  </si>
  <si>
    <t>Туя западная Golden Smaragd</t>
  </si>
  <si>
    <t>Туя западная Smaragd</t>
  </si>
  <si>
    <t xml:space="preserve">Туя западная Starstruck </t>
  </si>
  <si>
    <t>Туя западная Sunny Smaragd</t>
  </si>
  <si>
    <t xml:space="preserve">Туя западная Totem Smaragd </t>
  </si>
  <si>
    <t xml:space="preserve">Туя складчатая Goldy </t>
  </si>
  <si>
    <t xml:space="preserve">Туя складчатая Whipcord </t>
  </si>
  <si>
    <t xml:space="preserve">Роза морщинистая Alba </t>
  </si>
  <si>
    <t xml:space="preserve">Лещина/Орешник Fertile de Coutard </t>
  </si>
  <si>
    <t xml:space="preserve">Лещина/Орешник Mortarella </t>
  </si>
  <si>
    <t xml:space="preserve">Лещина/Орешник Segorbe </t>
  </si>
  <si>
    <t xml:space="preserve">Лещина/Орешник Tonda di Giffoni </t>
  </si>
  <si>
    <t xml:space="preserve">Лещина/Орешник Tonda Romana </t>
  </si>
  <si>
    <t xml:space="preserve">Голубика садовая Liberty </t>
  </si>
  <si>
    <t xml:space="preserve">Голубика садовая Razz </t>
  </si>
  <si>
    <t xml:space="preserve">Голубика садовая Sweetheart </t>
  </si>
  <si>
    <t xml:space="preserve">Астильба арендса Astary Red </t>
  </si>
  <si>
    <t xml:space="preserve">Астильба арендса Astary Rose </t>
  </si>
  <si>
    <t xml:space="preserve">Астильба арендса Astary White </t>
  </si>
  <si>
    <t>Acer palmatum Atropurpureum</t>
  </si>
  <si>
    <t>Aesculus hippocastanum</t>
  </si>
  <si>
    <t>Amelanchier Alnifolia Krasnojarskaja</t>
  </si>
  <si>
    <t>Amelanchier Alnifolia Martin</t>
  </si>
  <si>
    <t>Amelanchier Alnifolia Mandan</t>
  </si>
  <si>
    <t>Amelanchier Alnifolia Northline</t>
  </si>
  <si>
    <t>Amelanchier Alnifolia Sleyt</t>
  </si>
  <si>
    <t>Amelanchier lamarckii</t>
  </si>
  <si>
    <t xml:space="preserve">Berberis julianae </t>
  </si>
  <si>
    <t xml:space="preserve">Berberis ottawensis Auricoma </t>
  </si>
  <si>
    <t xml:space="preserve">Berberis thunbergii Pink Queen </t>
  </si>
  <si>
    <t>Berberis thunbergii Silver Pillar</t>
  </si>
  <si>
    <t xml:space="preserve">Betula nana </t>
  </si>
  <si>
    <t xml:space="preserve">Berberis thunbergii </t>
  </si>
  <si>
    <t xml:space="preserve">Betula pendula Schneverdinger Goldbirke </t>
  </si>
  <si>
    <t>Betula pendula Youngii</t>
  </si>
  <si>
    <t xml:space="preserve">Betula pendula Trosts Dwarf </t>
  </si>
  <si>
    <t>Carpinus betulus</t>
  </si>
  <si>
    <t xml:space="preserve">Carpinus japonica </t>
  </si>
  <si>
    <t xml:space="preserve">Cercidiphyllum/Cercis japonicum </t>
  </si>
  <si>
    <t>Cornus controversa</t>
  </si>
  <si>
    <t>Cornus controversa Variegata</t>
  </si>
  <si>
    <t>Cornus sanguinea</t>
  </si>
  <si>
    <t>Corylus avellana Contorta</t>
  </si>
  <si>
    <t xml:space="preserve">Corylus avellana Scooter </t>
  </si>
  <si>
    <t>Corylus maxima Purpurea</t>
  </si>
  <si>
    <t xml:space="preserve">Cotoneaster dammeri Major </t>
  </si>
  <si>
    <t>Cotoneaster horizontalis</t>
  </si>
  <si>
    <t>Cotoneaster lucidus</t>
  </si>
  <si>
    <t>Crataegus monogyna</t>
  </si>
  <si>
    <t xml:space="preserve">Euonymus fortunei Harlequin </t>
  </si>
  <si>
    <t xml:space="preserve">Forsythia intermedia Lynwood </t>
  </si>
  <si>
    <t xml:space="preserve">Hamamelis intermedia Birgit </t>
  </si>
  <si>
    <t xml:space="preserve">Hamamelis intermedia Cyrille </t>
  </si>
  <si>
    <t xml:space="preserve">Hamamelis intermedia Fire Blaze </t>
  </si>
  <si>
    <t>Hamamelis intermedia Jelena</t>
  </si>
  <si>
    <t>Hamamelis intermedia Orange Beauty</t>
  </si>
  <si>
    <t xml:space="preserve">Hamamelis intermedia Ripe Corn </t>
  </si>
  <si>
    <t xml:space="preserve">Hydrangea arborescens Candybelle Marshmallow </t>
  </si>
  <si>
    <t>Hydrangea paniculata Bobo</t>
  </si>
  <si>
    <t>Hydrangea paniculata Limelight</t>
  </si>
  <si>
    <t>Hydrangea paniculata Magical Fire</t>
  </si>
  <si>
    <t>Hydrangea paniculata Magical Sweet Summer</t>
  </si>
  <si>
    <t>Hydrangea paniculata Pinky Winky</t>
  </si>
  <si>
    <t xml:space="preserve">Hydrangea paniculata Polestar </t>
  </si>
  <si>
    <t>Hydrangea paniculata Sundae Fraise</t>
  </si>
  <si>
    <t>Koelreuteria paniculata</t>
  </si>
  <si>
    <t xml:space="preserve">Lavandula angustifolia Aromance White </t>
  </si>
  <si>
    <t>Lavandula intermedia Phenomenal</t>
  </si>
  <si>
    <t>Liquidambar styraciflua</t>
  </si>
  <si>
    <t>Lonicera caerulea Zojka</t>
  </si>
  <si>
    <t xml:space="preserve">Lonicera nitida Maigrun </t>
  </si>
  <si>
    <t>Lonicera pileata</t>
  </si>
  <si>
    <t xml:space="preserve">Magnolia Fairy White Blush </t>
  </si>
  <si>
    <t>Magnolia Genie</t>
  </si>
  <si>
    <t>Mahonia aquifolium</t>
  </si>
  <si>
    <t>Mespilus germanica</t>
  </si>
  <si>
    <t xml:space="preserve">Ostrya carpinifolia </t>
  </si>
  <si>
    <t xml:space="preserve">Photinia fraseri Red Robin </t>
  </si>
  <si>
    <t>Physocarpus opulifolius Dart's Gold</t>
  </si>
  <si>
    <t>Physocarpus opulifolius Little Angel</t>
  </si>
  <si>
    <t>Physocarpus opulifolius Little Joker</t>
  </si>
  <si>
    <t>Physocarpus opulifolius Nugget</t>
  </si>
  <si>
    <t>Physocarpus opulifolius Red Baron</t>
  </si>
  <si>
    <t>Physocarpus opulifolius Schuch</t>
  </si>
  <si>
    <t xml:space="preserve">Pieris Flaming Silver </t>
  </si>
  <si>
    <t xml:space="preserve">Prunus pumila depressa </t>
  </si>
  <si>
    <t>Ribes glandulosum</t>
  </si>
  <si>
    <t>Salix caprea Kilmarnock</t>
  </si>
  <si>
    <t>Salix gracilystyla Mount Aso</t>
  </si>
  <si>
    <t xml:space="preserve">Salix integra Hakuro-nishiki </t>
  </si>
  <si>
    <t>Spiraea japonica Anthony Waterer</t>
  </si>
  <si>
    <t>Spiraea japonica Dart's Red</t>
  </si>
  <si>
    <t>Spiraea japonica Golden Princess</t>
  </si>
  <si>
    <t>Spiraea japonica Little Princess</t>
  </si>
  <si>
    <t xml:space="preserve">Spiraea prunifolia Goldfire </t>
  </si>
  <si>
    <t>Stephanandra incisa Crispa</t>
  </si>
  <si>
    <t xml:space="preserve">Viburnum bodnantense Dawn </t>
  </si>
  <si>
    <t>Viburnum lantana</t>
  </si>
  <si>
    <t>Viburnum opulus</t>
  </si>
  <si>
    <t xml:space="preserve">Viburnum plicatum Kilimandjaro </t>
  </si>
  <si>
    <t xml:space="preserve">Weigela florida Pink Poppet </t>
  </si>
  <si>
    <t xml:space="preserve">Weigela praecox Bouquet Rose </t>
  </si>
  <si>
    <t>Zelkova serrata</t>
  </si>
  <si>
    <t>Rhododendron impeditum</t>
  </si>
  <si>
    <t xml:space="preserve">Rhododendron AJ Blue Monday </t>
  </si>
  <si>
    <t xml:space="preserve">Rhododendron AJ Conny </t>
  </si>
  <si>
    <t xml:space="preserve">Rhododendron AJ Excelsior </t>
  </si>
  <si>
    <t xml:space="preserve">Rhododendron AJ Hot Shot </t>
  </si>
  <si>
    <t>Rhododendron AJ Hot Shot Variegata</t>
  </si>
  <si>
    <t>Rhododendron AJ Konigstein сиреневый</t>
  </si>
  <si>
    <t xml:space="preserve">Rhododendron AJ Melina </t>
  </si>
  <si>
    <t>Rhododendron AJ Purpertraum</t>
  </si>
  <si>
    <t xml:space="preserve">Rhododendron AJ Radja </t>
  </si>
  <si>
    <t xml:space="preserve">Rhododendron AJ Rosebud </t>
  </si>
  <si>
    <t xml:space="preserve">Rhododendron AJ Thierry </t>
  </si>
  <si>
    <t xml:space="preserve">Rhododendron AJ Toreador </t>
  </si>
  <si>
    <t>Rhododendron AM Schneegold</t>
  </si>
  <si>
    <t xml:space="preserve">Rhododendron AK Nabucco </t>
  </si>
  <si>
    <t xml:space="preserve">Rhododendron AK Silver Slipper </t>
  </si>
  <si>
    <t xml:space="preserve">Rhododendron AM Parkfeuer </t>
  </si>
  <si>
    <t>Rhododendron AZ Canzonetta</t>
  </si>
  <si>
    <t xml:space="preserve">Rhododendron AZ Luzi </t>
  </si>
  <si>
    <t>Rhododendron Forrestii Scarlet Wonder</t>
  </si>
  <si>
    <t>Rhododendron P Polarnacht</t>
  </si>
  <si>
    <t>Rhododendron Dreamland</t>
  </si>
  <si>
    <t>Rhododendron Alfred</t>
  </si>
  <si>
    <t>Rhododendron Amoenum</t>
  </si>
  <si>
    <t xml:space="preserve">Rhododendron Anah Kruschke </t>
  </si>
  <si>
    <t xml:space="preserve">Rhododendron Cunningham's White </t>
  </si>
  <si>
    <t>Rhododendron Germania</t>
  </si>
  <si>
    <t>Rhododendron Horizon Monarch</t>
  </si>
  <si>
    <t>Rhododendron Marcel Menard</t>
  </si>
  <si>
    <t xml:space="preserve">Rhododendron Y Fantastica </t>
  </si>
  <si>
    <t xml:space="preserve">Rhododendron Y Kalinka </t>
  </si>
  <si>
    <t>Rhododendron Y Silberwolke</t>
  </si>
  <si>
    <t>Rhododendron catawbiense Grandiflorum</t>
  </si>
  <si>
    <t>Rhododendron Gomer Waterer</t>
  </si>
  <si>
    <t xml:space="preserve">Rhododendron hybrida Madame Masson </t>
  </si>
  <si>
    <t>Rhododendron Nova Zembla</t>
  </si>
  <si>
    <t xml:space="preserve">Rhododendron yakushimanum Percy Wiseman </t>
  </si>
  <si>
    <t xml:space="preserve">Rhododendron AZ Roseum Elegans </t>
  </si>
  <si>
    <t xml:space="preserve">Abies cephalonica Meyer's Dwarf </t>
  </si>
  <si>
    <t xml:space="preserve">Abies nordmanniana Munsterland </t>
  </si>
  <si>
    <t xml:space="preserve">Abies pinsapo Aurea </t>
  </si>
  <si>
    <t xml:space="preserve">Abies lasiocarpa Glauca </t>
  </si>
  <si>
    <t xml:space="preserve">Cedrus libani Fastigiata </t>
  </si>
  <si>
    <t>Cedrus libani Glauca</t>
  </si>
  <si>
    <t xml:space="preserve">Juniperus chinensis Expansa Variegata </t>
  </si>
  <si>
    <t>Juniperus communis Goldschatz</t>
  </si>
  <si>
    <t>Juniperus communis Green Carpet</t>
  </si>
  <si>
    <t xml:space="preserve">Juniperus conferta All Gold </t>
  </si>
  <si>
    <t>Juniperus scopulorum Moonglow</t>
  </si>
  <si>
    <t xml:space="preserve">Juniperus scopulorum Skyrocket </t>
  </si>
  <si>
    <t>Juniperus squamata Blue Star</t>
  </si>
  <si>
    <t xml:space="preserve">Juniperus virginiana Hetz </t>
  </si>
  <si>
    <t xml:space="preserve">Picea glauca Perfecta </t>
  </si>
  <si>
    <t>Picea orientalis Aureospicata</t>
  </si>
  <si>
    <t>Pinus heldreichii Compacta</t>
  </si>
  <si>
    <t>Pinus mugo Mugo</t>
  </si>
  <si>
    <t xml:space="preserve">Pinus mugo Columnaris </t>
  </si>
  <si>
    <t xml:space="preserve">Pinus mugo Klostergrun </t>
  </si>
  <si>
    <t xml:space="preserve">Pinus mugo Mops Gold Aurea </t>
  </si>
  <si>
    <t>Pinus nigra Compacta</t>
  </si>
  <si>
    <t>Pinus parviflora Beran</t>
  </si>
  <si>
    <t>Pinus parviflora Glauca</t>
  </si>
  <si>
    <t>Pinus parviflora Hagaromo Seedling</t>
  </si>
  <si>
    <t xml:space="preserve">Pinus parviflora Pruhonice </t>
  </si>
  <si>
    <t>Pinus schwerinii Wiethorst</t>
  </si>
  <si>
    <t>Pinus strobus Bergmans Mini</t>
  </si>
  <si>
    <t>Pinus sylvestris Fastigiata</t>
  </si>
  <si>
    <t>Sciadopitys verticillata</t>
  </si>
  <si>
    <t xml:space="preserve">Taxus media Hicksii </t>
  </si>
  <si>
    <t xml:space="preserve">Taxus media Hillii </t>
  </si>
  <si>
    <t>Thuja occidentalis Anniek</t>
  </si>
  <si>
    <t xml:space="preserve">Thuja occidentalis Brabant </t>
  </si>
  <si>
    <t>Thuja occidentalis Golden Anne золотистый</t>
  </si>
  <si>
    <t>Thuja occidentalis Golden Smaragd</t>
  </si>
  <si>
    <t>Thuja occidentalis Smaragd</t>
  </si>
  <si>
    <t xml:space="preserve">Thuja occidentalis Starstruck </t>
  </si>
  <si>
    <t>Thuja occidentalis Sunny Smaragd</t>
  </si>
  <si>
    <t xml:space="preserve">Thuja occidentalis Totem Smaragd </t>
  </si>
  <si>
    <t xml:space="preserve">Thuja plicata Goldy </t>
  </si>
  <si>
    <t xml:space="preserve">Thuja plicata Whipcord </t>
  </si>
  <si>
    <t xml:space="preserve">Rose rugosa Alba </t>
  </si>
  <si>
    <t xml:space="preserve">Corylus Fertile de Coutard </t>
  </si>
  <si>
    <t xml:space="preserve">Corylus Mortarella </t>
  </si>
  <si>
    <t xml:space="preserve">Corylus Segorbe </t>
  </si>
  <si>
    <t xml:space="preserve">Corylus Tonda di Giffoni </t>
  </si>
  <si>
    <t xml:space="preserve">Corylus Tonda Romana </t>
  </si>
  <si>
    <t xml:space="preserve">Vaccinium corymbosum Liberty </t>
  </si>
  <si>
    <t xml:space="preserve">Vaccinium corymbosum Razz </t>
  </si>
  <si>
    <t xml:space="preserve">Vaccinium corymbosum Sweetheart </t>
  </si>
  <si>
    <t xml:space="preserve">Astilba arendsii Astary Red </t>
  </si>
  <si>
    <t xml:space="preserve">Astilba arendsii Astary Rose </t>
  </si>
  <si>
    <t xml:space="preserve">Astilba arendsii Astary White </t>
  </si>
  <si>
    <t>УТ-00012948</t>
  </si>
  <si>
    <t>УТ-00090373</t>
  </si>
  <si>
    <t>УТ-00113909</t>
  </si>
  <si>
    <t>УТ-00023347</t>
  </si>
  <si>
    <t>УТ-00045185</t>
  </si>
  <si>
    <t>УТ-00023348</t>
  </si>
  <si>
    <t>УТ-00031713</t>
  </si>
  <si>
    <t>УТ-00023349</t>
  </si>
  <si>
    <t>УТ-00045187</t>
  </si>
  <si>
    <t>УТ-00113910</t>
  </si>
  <si>
    <t>УТ-00113911</t>
  </si>
  <si>
    <t>УТ-00113912</t>
  </si>
  <si>
    <t>УТ-00113918</t>
  </si>
  <si>
    <t>УТ-00045196</t>
  </si>
  <si>
    <t>УТ-00113924</t>
  </si>
  <si>
    <t>УТ-00087909</t>
  </si>
  <si>
    <t>УТ-00055189</t>
  </si>
  <si>
    <t>УТ-00087910</t>
  </si>
  <si>
    <t>УТ-00113935</t>
  </si>
  <si>
    <t>УТ-00113936</t>
  </si>
  <si>
    <t>УТ-00009038</t>
  </si>
  <si>
    <t>УТ-00002147</t>
  </si>
  <si>
    <t>УТ-00027636</t>
  </si>
  <si>
    <t>УТ-00113946</t>
  </si>
  <si>
    <t>УТ-00012987</t>
  </si>
  <si>
    <t>УТ-00055667</t>
  </si>
  <si>
    <t>УТ-00012379</t>
  </si>
  <si>
    <t>УТ-00113951</t>
  </si>
  <si>
    <t>УТ-00008652</t>
  </si>
  <si>
    <t>УТ-00006266</t>
  </si>
  <si>
    <t>УТ-00113953</t>
  </si>
  <si>
    <t>УТ-00113959</t>
  </si>
  <si>
    <t>УТ-00055257</t>
  </si>
  <si>
    <t>УТ-00113966</t>
  </si>
  <si>
    <t>УТ-00113967</t>
  </si>
  <si>
    <t>УТ-00113968</t>
  </si>
  <si>
    <t>УТ-00055264</t>
  </si>
  <si>
    <t>УТ-00055265</t>
  </si>
  <si>
    <t>УТ-00113970</t>
  </si>
  <si>
    <t>УТ-00113978</t>
  </si>
  <si>
    <t>УТ-00002138</t>
  </si>
  <si>
    <t>УТ-00031867</t>
  </si>
  <si>
    <t>УТ-00008591</t>
  </si>
  <si>
    <t>УТ-00045269</t>
  </si>
  <si>
    <t>УТ-00045272</t>
  </si>
  <si>
    <t>УТ-00009590</t>
  </si>
  <si>
    <t>УТ-00114012</t>
  </si>
  <si>
    <t>УТ-00008595</t>
  </si>
  <si>
    <t>УТ-00045313</t>
  </si>
  <si>
    <t>УТ-00114025</t>
  </si>
  <si>
    <t>УТ-00045317</t>
  </si>
  <si>
    <t>УТ-00008707</t>
  </si>
  <si>
    <t>УТ-00055329</t>
  </si>
  <si>
    <t>УТ-00114033</t>
  </si>
  <si>
    <t>УТ-00008630</t>
  </si>
  <si>
    <t>УТ-00114039</t>
  </si>
  <si>
    <t>УТ-00028932</t>
  </si>
  <si>
    <t>УТ-00114040</t>
  </si>
  <si>
    <t>УТ-00031931</t>
  </si>
  <si>
    <t>УТ-00114047</t>
  </si>
  <si>
    <t>УТ-00114049</t>
  </si>
  <si>
    <t>УТ-00008753</t>
  </si>
  <si>
    <t>УТ-00002200</t>
  </si>
  <si>
    <t>УТ-00028933</t>
  </si>
  <si>
    <t>УТ-00031945</t>
  </si>
  <si>
    <t>УТ-00001710</t>
  </si>
  <si>
    <t>УТ-00031946</t>
  </si>
  <si>
    <t>УТ-00114055</t>
  </si>
  <si>
    <t>УТ-00009425</t>
  </si>
  <si>
    <t>УТ-00008818</t>
  </si>
  <si>
    <t>УТ-00028812</t>
  </si>
  <si>
    <t>УТ-00045369</t>
  </si>
  <si>
    <t>УТ-00114061</t>
  </si>
  <si>
    <t>УТ-00013273</t>
  </si>
  <si>
    <t>УТ-00031985</t>
  </si>
  <si>
    <t>УТ-00013275</t>
  </si>
  <si>
    <t>УТ-00031986</t>
  </si>
  <si>
    <t>УТ-00114063</t>
  </si>
  <si>
    <t>УТ-00008872</t>
  </si>
  <si>
    <t>УТ-00114066</t>
  </si>
  <si>
    <t>УТ-00114067</t>
  </si>
  <si>
    <t>УТ-00114068</t>
  </si>
  <si>
    <t>УТ-00114070</t>
  </si>
  <si>
    <t>УТ-00088028</t>
  </si>
  <si>
    <t>УТ-00114074</t>
  </si>
  <si>
    <t>УТ-00045395</t>
  </si>
  <si>
    <t>УТ-00012544</t>
  </si>
  <si>
    <t>УТ-00114081</t>
  </si>
  <si>
    <t>УТ-00114082</t>
  </si>
  <si>
    <t>УТ-00114083</t>
  </si>
  <si>
    <t>УТ-00114085</t>
  </si>
  <si>
    <t>УТ-00045401</t>
  </si>
  <si>
    <t>УТ-00088038</t>
  </si>
  <si>
    <t>УТ-00088040</t>
  </si>
  <si>
    <t>УТ-00045406</t>
  </si>
  <si>
    <t>УТ-00114088</t>
  </si>
  <si>
    <t>УТ-00114089</t>
  </si>
  <si>
    <t>УТ-00114090</t>
  </si>
  <si>
    <t>УТ-00114091</t>
  </si>
  <si>
    <t>УТ-00056716</t>
  </si>
  <si>
    <t>УТ-00114094</t>
  </si>
  <si>
    <t>УТ-00088054</t>
  </si>
  <si>
    <t>УТ-00055452</t>
  </si>
  <si>
    <t>УТ-00045409</t>
  </si>
  <si>
    <t>УТ-00114097</t>
  </si>
  <si>
    <t>УТ-00012565</t>
  </si>
  <si>
    <t>УТ-00012566</t>
  </si>
  <si>
    <t>УТ-00032087</t>
  </si>
  <si>
    <t>УТ-00055458</t>
  </si>
  <si>
    <t>УТ-00114099</t>
  </si>
  <si>
    <t>УТ-00056721</t>
  </si>
  <si>
    <t>УТ-00008779</t>
  </si>
  <si>
    <t>УТ-00012570</t>
  </si>
  <si>
    <t>УТ-00114100</t>
  </si>
  <si>
    <t>УТ-00008783</t>
  </si>
  <si>
    <t>УТ-00032092</t>
  </si>
  <si>
    <t>УТ-00032093</t>
  </si>
  <si>
    <t>УТ-00009743</t>
  </si>
  <si>
    <t>УТ-00045418</t>
  </si>
  <si>
    <t>УТ-00045419</t>
  </si>
  <si>
    <t>УТ-00032095</t>
  </si>
  <si>
    <t>УТ-00008796</t>
  </si>
  <si>
    <t>УТ-00032097</t>
  </si>
  <si>
    <t>УТ-00032100</t>
  </si>
  <si>
    <t>УТ-00088071</t>
  </si>
  <si>
    <t>УТ-00088081</t>
  </si>
  <si>
    <t>УТ-00088083</t>
  </si>
  <si>
    <t>УТ-00088080</t>
  </si>
  <si>
    <t>УТ-00088087</t>
  </si>
  <si>
    <t>УТ-00012799</t>
  </si>
  <si>
    <t>УТ-00114111</t>
  </si>
  <si>
    <t>УТ-00008726</t>
  </si>
  <si>
    <t>УТ-00028464</t>
  </si>
  <si>
    <t>УТ-00114112</t>
  </si>
  <si>
    <t>УТ-00055494</t>
  </si>
  <si>
    <t>УТ-00114114</t>
  </si>
  <si>
    <t>УТ-00027655</t>
  </si>
  <si>
    <t>УТ-00114115</t>
  </si>
  <si>
    <t>УТ-00114128</t>
  </si>
  <si>
    <t>УТ-00032161</t>
  </si>
  <si>
    <t>УТ-00054782</t>
  </si>
  <si>
    <t>УТ-00032184</t>
  </si>
  <si>
    <t>УТ-00055508</t>
  </si>
  <si>
    <t>УТ-00013334</t>
  </si>
  <si>
    <t>УТ-00088115</t>
  </si>
  <si>
    <t>УТ-00114135</t>
  </si>
  <si>
    <t>УТ-00114137</t>
  </si>
  <si>
    <t>УТ-00055518</t>
  </si>
  <si>
    <t>УТ-00055522</t>
  </si>
  <si>
    <t>УТ-00114142</t>
  </si>
  <si>
    <t>УТ-00045587</t>
  </si>
  <si>
    <t>УТ-00114143</t>
  </si>
  <si>
    <t>УТ-00114145</t>
  </si>
  <si>
    <t>УТ-00114146</t>
  </si>
  <si>
    <t>УТ-00027670</t>
  </si>
  <si>
    <t>УТ-00114150</t>
  </si>
  <si>
    <t>УТ-00055529</t>
  </si>
  <si>
    <t>УТ-00032250</t>
  </si>
  <si>
    <t>УТ-00114163</t>
  </si>
  <si>
    <t>УТ-00114164</t>
  </si>
  <si>
    <t>УТ-00059747</t>
  </si>
  <si>
    <t>УТ-00055546</t>
  </si>
  <si>
    <t>УТ-00114168</t>
  </si>
  <si>
    <t>УТ-00032267</t>
  </si>
  <si>
    <t>УТ-00009418</t>
  </si>
  <si>
    <t>УТ-00114171</t>
  </si>
  <si>
    <t>УТ-00059650</t>
  </si>
  <si>
    <t>УТ-00088145</t>
  </si>
  <si>
    <t>УТ-00114172</t>
  </si>
  <si>
    <t>УТ-00114173</t>
  </si>
  <si>
    <t>УТ-00114175</t>
  </si>
  <si>
    <t>УТ-00056757</t>
  </si>
  <si>
    <t>УТ-00114182</t>
  </si>
  <si>
    <t>УТ-00114183</t>
  </si>
  <si>
    <t>УТ-00114184</t>
  </si>
  <si>
    <t>УТ-00114185</t>
  </si>
  <si>
    <t>УТ-00114187</t>
  </si>
  <si>
    <t>УТ-00114199</t>
  </si>
  <si>
    <t>УТ-00088156</t>
  </si>
  <si>
    <t>УТ-00088157</t>
  </si>
  <si>
    <t>УТ-00114202</t>
  </si>
  <si>
    <t>УТ-00114203</t>
  </si>
  <si>
    <t>УТ-00114204</t>
  </si>
  <si>
    <t>Минимальный заказ на сорт - 5 шт для контейнеров С1,5-С3; C4 и больше - 1 шт</t>
  </si>
  <si>
    <t>Спецпредложение к Предзаказу весна 2021</t>
  </si>
  <si>
    <t>Цены на растения в прайсе-листе сформированы на складе PlantMarket Cash&amp;Carry в дер. Барабаново, Каширский р-н, МО</t>
  </si>
  <si>
    <t>До отгрузки с нашего склада заказы проходят внутренний 2-хступенчатый контроль качества и количества. Есть возможность самостоятельного дополнительного осмотра заказа Покупателем перед отгрузкой.</t>
  </si>
  <si>
    <t xml:space="preserve">До момента выдачи заказов растения хранятся в теплицах и отгружаются полностью готовыми к продажам с торговых площадок Покупателя.  </t>
  </si>
  <si>
    <t>Сроки подтверждения</t>
  </si>
  <si>
    <t>в день бронирования</t>
  </si>
  <si>
    <t>в течение 10 дней с момента бронирования</t>
  </si>
  <si>
    <t>Общий минимальный заказ 700 €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</si>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</sst>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[$€-1]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25"/>
      <color theme="1"/>
      <name val="Agency FB"/>
      <family val="2"/>
    </font>
    <font>
      <sz val="11"/>
      <color theme="1"/>
      <name val="Arial"/>
      <family val="2"/>
    </font>
    <font>
      <sz val="2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</font>
    <font>
      <i/>
      <sz val="9"/>
      <color rgb="FF54545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color rgb="FF336F3E"/>
      <name val="Algerian"/>
      <family val="5"/>
    </font>
    <font>
      <b/>
      <i/>
      <sz val="12"/>
      <color theme="1"/>
      <name val="Bahnschrift SemiLight SemiConde"/>
      <family val="2"/>
      <charset val="204"/>
    </font>
    <font>
      <b/>
      <sz val="12"/>
      <color theme="1"/>
      <name val="Bahnschrift SemiLight SemiConde"/>
      <family val="2"/>
      <charset val="204"/>
    </font>
    <font>
      <i/>
      <sz val="12"/>
      <color rgb="FF3A3A3A"/>
      <name val="Bahnschrift SemiLight SemiConde"/>
      <family val="2"/>
      <charset val="204"/>
    </font>
    <font>
      <i/>
      <u/>
      <sz val="12"/>
      <color rgb="FF3A3A3A"/>
      <name val="Bahnschrift SemiLight SemiConde"/>
      <family val="2"/>
      <charset val="204"/>
    </font>
    <font>
      <i/>
      <u/>
      <sz val="11"/>
      <color rgb="FF3A3A3A"/>
      <name val="Calibri"/>
      <family val="2"/>
      <charset val="204"/>
      <scheme val="minor"/>
    </font>
    <font>
      <i/>
      <sz val="11"/>
      <color rgb="FF3A3A3A"/>
      <name val="Calibri"/>
      <family val="2"/>
      <charset val="204"/>
      <scheme val="minor"/>
    </font>
    <font>
      <sz val="11"/>
      <color rgb="FF3A3A3A"/>
      <name val="Calibri"/>
      <family val="2"/>
      <charset val="204"/>
      <scheme val="minor"/>
    </font>
    <font>
      <i/>
      <sz val="11"/>
      <color rgb="FF3A3A3A"/>
      <name val="Bahnschrift SemiLight SemiConde"/>
      <family val="2"/>
      <charset val="204"/>
    </font>
    <font>
      <i/>
      <sz val="11"/>
      <color rgb="FF3A3A3A"/>
      <name val="Calibri"/>
      <family val="2"/>
      <charset val="204"/>
    </font>
    <font>
      <sz val="11"/>
      <color rgb="FF3A3A3A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rgb="FF3A3A3A"/>
      <name val="Bahnschrift SemiLight SemiConde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2F2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9">
    <xf numFmtId="0" fontId="0" fillId="0" borderId="0"/>
    <xf numFmtId="0" fontId="5" fillId="0" borderId="0"/>
    <xf numFmtId="0" fontId="8" fillId="0" borderId="0"/>
    <xf numFmtId="0" fontId="10" fillId="0" borderId="0"/>
    <xf numFmtId="0" fontId="14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</cellStyleXfs>
  <cellXfs count="111">
    <xf numFmtId="0" fontId="0" fillId="0" borderId="0" xfId="0"/>
    <xf numFmtId="0" fontId="0" fillId="0" borderId="0" xfId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9" fillId="0" borderId="3" xfId="2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7" fillId="0" borderId="4" xfId="2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2" fontId="13" fillId="0" borderId="0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6" fillId="0" borderId="0" xfId="5" applyFont="1" applyFill="1" applyBorder="1" applyProtection="1">
      <protection locked="0"/>
    </xf>
    <xf numFmtId="0" fontId="6" fillId="0" borderId="0" xfId="0" applyFont="1" applyFill="1" applyAlignment="1" applyProtection="1">
      <alignment horizontal="right" vertical="center" inden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2" fontId="17" fillId="6" borderId="0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 indent="1"/>
      <protection locked="0"/>
    </xf>
    <xf numFmtId="0" fontId="4" fillId="0" borderId="8" xfId="6" applyFill="1" applyBorder="1"/>
    <xf numFmtId="0" fontId="4" fillId="0" borderId="9" xfId="6" applyBorder="1"/>
    <xf numFmtId="0" fontId="4" fillId="0" borderId="10" xfId="6" applyBorder="1"/>
    <xf numFmtId="0" fontId="4" fillId="0" borderId="0" xfId="6" applyBorder="1"/>
    <xf numFmtId="0" fontId="4" fillId="0" borderId="11" xfId="6" applyFill="1" applyBorder="1"/>
    <xf numFmtId="0" fontId="4" fillId="0" borderId="12" xfId="6" applyBorder="1"/>
    <xf numFmtId="0" fontId="18" fillId="0" borderId="11" xfId="6" applyFont="1" applyFill="1" applyBorder="1"/>
    <xf numFmtId="0" fontId="18" fillId="0" borderId="0" xfId="6" applyFont="1" applyFill="1" applyBorder="1"/>
    <xf numFmtId="0" fontId="19" fillId="0" borderId="0" xfId="6" applyFont="1" applyBorder="1"/>
    <xf numFmtId="0" fontId="19" fillId="0" borderId="12" xfId="6" applyFont="1" applyBorder="1"/>
    <xf numFmtId="0" fontId="20" fillId="0" borderId="0" xfId="6" applyFont="1" applyBorder="1"/>
    <xf numFmtId="0" fontId="20" fillId="0" borderId="12" xfId="6" applyFont="1" applyBorder="1"/>
    <xf numFmtId="0" fontId="21" fillId="0" borderId="11" xfId="6" applyFont="1" applyFill="1" applyBorder="1"/>
    <xf numFmtId="0" fontId="22" fillId="7" borderId="11" xfId="6" applyFont="1" applyFill="1" applyBorder="1" applyAlignment="1">
      <alignment horizontal="right"/>
    </xf>
    <xf numFmtId="0" fontId="22" fillId="0" borderId="0" xfId="6" applyFont="1" applyBorder="1"/>
    <xf numFmtId="0" fontId="23" fillId="0" borderId="0" xfId="6" applyFont="1" applyBorder="1"/>
    <xf numFmtId="0" fontId="23" fillId="0" borderId="12" xfId="6" applyFont="1" applyBorder="1"/>
    <xf numFmtId="0" fontId="24" fillId="7" borderId="11" xfId="6" applyFont="1" applyFill="1" applyBorder="1" applyAlignment="1">
      <alignment horizontal="left"/>
    </xf>
    <xf numFmtId="0" fontId="26" fillId="0" borderId="0" xfId="6" applyFont="1" applyBorder="1"/>
    <xf numFmtId="0" fontId="27" fillId="0" borderId="0" xfId="6" applyFont="1" applyBorder="1"/>
    <xf numFmtId="0" fontId="24" fillId="0" borderId="0" xfId="6" applyFont="1" applyBorder="1" applyAlignment="1">
      <alignment horizontal="left"/>
    </xf>
    <xf numFmtId="0" fontId="28" fillId="0" borderId="0" xfId="6" applyFont="1" applyBorder="1"/>
    <xf numFmtId="0" fontId="28" fillId="0" borderId="12" xfId="6" applyFont="1" applyBorder="1"/>
    <xf numFmtId="0" fontId="27" fillId="7" borderId="11" xfId="6" applyFont="1" applyFill="1" applyBorder="1" applyAlignment="1"/>
    <xf numFmtId="0" fontId="29" fillId="0" borderId="0" xfId="6" applyFont="1" applyBorder="1" applyAlignment="1">
      <alignment horizontal="left" indent="2"/>
    </xf>
    <xf numFmtId="0" fontId="27" fillId="0" borderId="0" xfId="6" applyFont="1" applyBorder="1" applyAlignment="1"/>
    <xf numFmtId="0" fontId="30" fillId="0" borderId="0" xfId="6" applyFont="1" applyBorder="1" applyAlignment="1">
      <alignment horizontal="right"/>
    </xf>
    <xf numFmtId="0" fontId="29" fillId="0" borderId="0" xfId="6" applyFont="1" applyBorder="1" applyAlignment="1">
      <alignment horizontal="left"/>
    </xf>
    <xf numFmtId="0" fontId="28" fillId="0" borderId="0" xfId="6" applyFont="1" applyBorder="1" applyAlignment="1"/>
    <xf numFmtId="0" fontId="28" fillId="0" borderId="12" xfId="6" applyFont="1" applyBorder="1" applyAlignment="1"/>
    <xf numFmtId="0" fontId="31" fillId="0" borderId="0" xfId="6" applyFont="1" applyBorder="1" applyAlignment="1">
      <alignment vertical="center"/>
    </xf>
    <xf numFmtId="0" fontId="32" fillId="7" borderId="11" xfId="6" applyFont="1" applyFill="1" applyBorder="1"/>
    <xf numFmtId="0" fontId="32" fillId="0" borderId="0" xfId="6" applyFont="1" applyBorder="1"/>
    <xf numFmtId="0" fontId="4" fillId="0" borderId="0" xfId="6" applyFont="1" applyBorder="1"/>
    <xf numFmtId="0" fontId="4" fillId="0" borderId="12" xfId="6" applyFont="1" applyBorder="1"/>
    <xf numFmtId="0" fontId="4" fillId="0" borderId="0" xfId="6" applyBorder="1" applyAlignment="1"/>
    <xf numFmtId="0" fontId="4" fillId="7" borderId="11" xfId="6" applyFill="1" applyBorder="1"/>
    <xf numFmtId="0" fontId="23" fillId="7" borderId="11" xfId="6" applyFont="1" applyFill="1" applyBorder="1" applyAlignment="1">
      <alignment horizontal="right"/>
    </xf>
    <xf numFmtId="0" fontId="33" fillId="0" borderId="0" xfId="6" applyFont="1" applyBorder="1" applyAlignment="1">
      <alignment horizontal="left"/>
    </xf>
    <xf numFmtId="0" fontId="1" fillId="0" borderId="0" xfId="6" applyFont="1" applyBorder="1"/>
    <xf numFmtId="0" fontId="1" fillId="0" borderId="12" xfId="6" applyFont="1" applyBorder="1"/>
    <xf numFmtId="0" fontId="23" fillId="7" borderId="11" xfId="6" applyFont="1" applyFill="1" applyBorder="1" applyAlignment="1">
      <alignment horizontal="right" vertical="top"/>
    </xf>
    <xf numFmtId="0" fontId="1" fillId="0" borderId="12" xfId="6" applyFont="1" applyBorder="1" applyAlignment="1">
      <alignment vertical="top"/>
    </xf>
    <xf numFmtId="0" fontId="1" fillId="0" borderId="0" xfId="6" applyFont="1" applyBorder="1" applyAlignment="1">
      <alignment vertical="top"/>
    </xf>
    <xf numFmtId="0" fontId="29" fillId="0" borderId="0" xfId="6" applyFont="1" applyBorder="1" applyAlignment="1">
      <alignment horizontal="left" vertical="top" wrapText="1" indent="2"/>
    </xf>
    <xf numFmtId="0" fontId="9" fillId="0" borderId="0" xfId="7" applyFont="1" applyBorder="1" applyAlignment="1">
      <alignment horizontal="left" vertical="top" wrapText="1"/>
    </xf>
    <xf numFmtId="0" fontId="4" fillId="0" borderId="0" xfId="6"/>
    <xf numFmtId="0" fontId="4" fillId="0" borderId="13" xfId="6" applyFill="1" applyBorder="1"/>
    <xf numFmtId="0" fontId="4" fillId="0" borderId="14" xfId="6" applyBorder="1"/>
    <xf numFmtId="0" fontId="4" fillId="0" borderId="15" xfId="6" applyBorder="1"/>
    <xf numFmtId="0" fontId="4" fillId="0" borderId="0" xfId="6" applyFill="1"/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8" applyBorder="1"/>
    <xf numFmtId="0" fontId="4" fillId="7" borderId="11" xfId="8" applyFill="1" applyBorder="1"/>
    <xf numFmtId="0" fontId="29" fillId="0" borderId="0" xfId="8" applyFont="1" applyBorder="1" applyAlignment="1">
      <alignment horizontal="left" vertical="top" wrapText="1" indent="2"/>
    </xf>
    <xf numFmtId="0" fontId="4" fillId="0" borderId="12" xfId="8" applyBorder="1"/>
    <xf numFmtId="0" fontId="23" fillId="7" borderId="11" xfId="8" applyFont="1" applyFill="1" applyBorder="1" applyAlignment="1">
      <alignment horizontal="right" vertical="top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0" fontId="0" fillId="4" borderId="4" xfId="0" applyFont="1" applyFill="1" applyBorder="1" applyAlignment="1" applyProtection="1">
      <alignment horizontal="right" vertical="center"/>
      <protection locked="0"/>
    </xf>
    <xf numFmtId="0" fontId="0" fillId="4" borderId="5" xfId="0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hidden="1"/>
    </xf>
    <xf numFmtId="1" fontId="7" fillId="0" borderId="5" xfId="0" applyNumberFormat="1" applyFont="1" applyFill="1" applyBorder="1" applyAlignment="1" applyProtection="1">
      <alignment horizontal="right" vertical="center"/>
      <protection hidden="1"/>
    </xf>
    <xf numFmtId="164" fontId="2" fillId="0" borderId="4" xfId="0" applyNumberFormat="1" applyFont="1" applyFill="1" applyBorder="1" applyAlignment="1" applyProtection="1">
      <alignment horizontal="right" vertical="center"/>
      <protection hidden="1"/>
    </xf>
    <xf numFmtId="164" fontId="2" fillId="0" borderId="5" xfId="0" applyNumberFormat="1" applyFont="1" applyFill="1" applyBorder="1" applyAlignment="1" applyProtection="1">
      <alignment horizontal="right" vertical="center"/>
      <protection hidden="1"/>
    </xf>
    <xf numFmtId="0" fontId="15" fillId="0" borderId="0" xfId="4" applyFont="1" applyFill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right" vertical="center"/>
      <protection locked="0"/>
    </xf>
    <xf numFmtId="4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9" fillId="0" borderId="0" xfId="6" applyFont="1" applyBorder="1" applyAlignment="1">
      <alignment horizontal="left" vertical="top" wrapText="1" indent="3"/>
    </xf>
    <xf numFmtId="0" fontId="9" fillId="0" borderId="0" xfId="7" applyFont="1" applyBorder="1" applyAlignment="1">
      <alignment horizontal="left" vertical="top" wrapText="1"/>
    </xf>
    <xf numFmtId="0" fontId="29" fillId="0" borderId="0" xfId="6" quotePrefix="1" applyFont="1" applyBorder="1" applyAlignment="1">
      <alignment horizontal="left" vertical="top" wrapText="1" indent="4"/>
    </xf>
    <xf numFmtId="0" fontId="29" fillId="0" borderId="0" xfId="6" applyFont="1" applyBorder="1" applyAlignment="1">
      <alignment horizontal="left" vertical="top" wrapText="1" indent="4"/>
    </xf>
    <xf numFmtId="0" fontId="29" fillId="0" borderId="0" xfId="6" applyFont="1" applyBorder="1" applyAlignment="1">
      <alignment horizontal="left" vertical="top" wrapText="1" indent="2"/>
    </xf>
    <xf numFmtId="0" fontId="33" fillId="0" borderId="0" xfId="6" applyFont="1" applyBorder="1" applyAlignment="1">
      <alignment horizontal="left" vertical="top" wrapText="1"/>
    </xf>
  </cellXfs>
  <cellStyles count="9">
    <cellStyle name="Гиперссылка" xfId="4" builtinId="8"/>
    <cellStyle name="Обычный" xfId="0" builtinId="0"/>
    <cellStyle name="Обычный 2" xfId="1"/>
    <cellStyle name="Обычный 2 2" xfId="5"/>
    <cellStyle name="Обычный 3 2" xfId="7"/>
    <cellStyle name="Обычный 3 3" xfId="8"/>
    <cellStyle name="Обычный 4" xfId="6"/>
    <cellStyle name="Обычный 5" xfId="3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114300</xdr:rowOff>
    </xdr:from>
    <xdr:to>
      <xdr:col>2</xdr:col>
      <xdr:colOff>1578697</xdr:colOff>
      <xdr:row>4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297180"/>
          <a:ext cx="1700617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22151</xdr:rowOff>
    </xdr:from>
    <xdr:to>
      <xdr:col>15</xdr:col>
      <xdr:colOff>657225</xdr:colOff>
      <xdr:row>8</xdr:row>
      <xdr:rowOff>121832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E4D076-7BC0-4560-B035-B364362F98F2}"/>
            </a:ext>
          </a:extLst>
        </xdr:cNvPr>
        <xdr:cNvSpPr txBox="1"/>
      </xdr:nvSpPr>
      <xdr:spPr>
        <a:xfrm>
          <a:off x="255270" y="22151"/>
          <a:ext cx="8966835" cy="1532241"/>
        </a:xfrm>
        <a:prstGeom prst="rect">
          <a:avLst/>
        </a:prstGeom>
        <a:solidFill>
          <a:srgbClr val="02392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Московская область, Каширский район, дер. Барабаново</a:t>
          </a:r>
        </a:p>
        <a:p>
          <a:pPr algn="l"/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Тел.: 8 (499) 577-01-86</a:t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E-mail: zakaz@plantmarket.ru</a:t>
          </a: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Сайт: </a:t>
          </a:r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www.plantmarket.ru</a:t>
          </a:r>
          <a:endParaRPr lang="ru-RU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30125</xdr:colOff>
      <xdr:row>10</xdr:row>
      <xdr:rowOff>12847</xdr:rowOff>
    </xdr:from>
    <xdr:to>
      <xdr:col>12</xdr:col>
      <xdr:colOff>593084</xdr:colOff>
      <xdr:row>11</xdr:row>
      <xdr:rowOff>248597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0E5A832-3839-428E-AEEE-3FC25A33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345" y="1750207"/>
          <a:ext cx="7062819" cy="44149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62</xdr:row>
      <xdr:rowOff>0</xdr:rowOff>
    </xdr:from>
    <xdr:to>
      <xdr:col>5</xdr:col>
      <xdr:colOff>171781</xdr:colOff>
      <xdr:row>64</xdr:row>
      <xdr:rowOff>123895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50E2A50-4810-43E2-A5FC-76AAE2460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5270" y="14348460"/>
          <a:ext cx="2385391" cy="48965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73</xdr:row>
      <xdr:rowOff>0</xdr:rowOff>
    </xdr:from>
    <xdr:to>
      <xdr:col>6</xdr:col>
      <xdr:colOff>152813</xdr:colOff>
      <xdr:row>75</xdr:row>
      <xdr:rowOff>104843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B30DAED-2C16-4253-BD1A-EC22E4A53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5270" y="17000220"/>
          <a:ext cx="2976023" cy="47060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44302</xdr:rowOff>
    </xdr:from>
    <xdr:to>
      <xdr:col>13</xdr:col>
      <xdr:colOff>153409</xdr:colOff>
      <xdr:row>25</xdr:row>
      <xdr:rowOff>8491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B602191-461F-4082-A9F1-D9C0D68B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5270" y="4128622"/>
          <a:ext cx="7243819" cy="51282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11076</xdr:rowOff>
    </xdr:from>
    <xdr:to>
      <xdr:col>11</xdr:col>
      <xdr:colOff>458081</xdr:colOff>
      <xdr:row>40</xdr:row>
      <xdr:rowOff>163550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B64BF73-14DF-4465-8AFC-2250F34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5270" y="8781696"/>
          <a:ext cx="6329291" cy="51823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9</xdr:col>
      <xdr:colOff>172121</xdr:colOff>
      <xdr:row>93</xdr:row>
      <xdr:rowOff>104843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E8A0C4D-617D-4C9A-9CF7-06FD1D70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5270" y="22623780"/>
          <a:ext cx="4824131" cy="47060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96</xdr:row>
      <xdr:rowOff>161925</xdr:rowOff>
    </xdr:from>
    <xdr:to>
      <xdr:col>15</xdr:col>
      <xdr:colOff>647700</xdr:colOff>
      <xdr:row>112</xdr:row>
      <xdr:rowOff>95250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3707725"/>
          <a:ext cx="8938260" cy="2859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0</xdr:row>
      <xdr:rowOff>0</xdr:rowOff>
    </xdr:from>
    <xdr:to>
      <xdr:col>5</xdr:col>
      <xdr:colOff>30481</xdr:colOff>
      <xdr:row>5</xdr:row>
      <xdr:rowOff>132707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2385060" cy="1054727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55</xdr:row>
      <xdr:rowOff>9525</xdr:rowOff>
    </xdr:from>
    <xdr:ext cx="5268060" cy="485843"/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4795" y="14380845"/>
          <a:ext cx="5268060" cy="4858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1"/>
  <sheetViews>
    <sheetView showGridLines="0" tabSelected="1" workbookViewId="0">
      <selection activeCell="C15" sqref="C15"/>
    </sheetView>
  </sheetViews>
  <sheetFormatPr defaultRowHeight="14.4" x14ac:dyDescent="0.3"/>
  <cols>
    <col min="1" max="1" width="2.6640625" style="78" customWidth="1"/>
    <col min="2" max="2" width="14.44140625" style="78" hidden="1" customWidth="1"/>
    <col min="3" max="3" width="46.88671875" style="78" customWidth="1"/>
    <col min="4" max="4" width="35.21875" style="78" customWidth="1"/>
    <col min="5" max="5" width="10.109375" style="79" customWidth="1"/>
    <col min="6" max="6" width="16.88671875" style="79" customWidth="1"/>
    <col min="7" max="7" width="11.5546875" style="79" customWidth="1"/>
    <col min="8" max="8" width="11.21875" style="80" hidden="1" customWidth="1"/>
    <col min="9" max="9" width="11.21875" style="80" customWidth="1"/>
    <col min="10" max="10" width="9.77734375" style="78" customWidth="1"/>
    <col min="11" max="11" width="11.33203125" style="78" customWidth="1"/>
    <col min="12" max="12" width="41.44140625" style="78" customWidth="1"/>
    <col min="13" max="16384" width="8.88671875" style="78"/>
  </cols>
  <sheetData>
    <row r="2" spans="2:12" ht="30" customHeight="1" x14ac:dyDescent="0.55000000000000004">
      <c r="F2" s="10" t="s">
        <v>789</v>
      </c>
    </row>
    <row r="3" spans="2:12" ht="19.8" customHeight="1" x14ac:dyDescent="0.45">
      <c r="F3" s="11" t="s">
        <v>168</v>
      </c>
      <c r="G3" s="12"/>
    </row>
    <row r="4" spans="2:12" x14ac:dyDescent="0.25">
      <c r="E4" s="102" t="s">
        <v>169</v>
      </c>
      <c r="F4" s="102"/>
      <c r="G4" s="13"/>
    </row>
    <row r="5" spans="2:12" x14ac:dyDescent="0.25">
      <c r="C5" s="1" t="s">
        <v>160</v>
      </c>
      <c r="E5" s="14"/>
      <c r="F5" s="15" t="s">
        <v>170</v>
      </c>
      <c r="G5" s="16" t="s">
        <v>797</v>
      </c>
    </row>
    <row r="6" spans="2:12" x14ac:dyDescent="0.3">
      <c r="C6" s="17" t="s">
        <v>171</v>
      </c>
    </row>
    <row r="7" spans="2:12" x14ac:dyDescent="0.3">
      <c r="C7" s="17" t="s">
        <v>176</v>
      </c>
      <c r="F7" s="81"/>
    </row>
    <row r="8" spans="2:12" x14ac:dyDescent="0.3">
      <c r="C8" s="17" t="s">
        <v>796</v>
      </c>
      <c r="F8" s="81"/>
      <c r="I8" s="103">
        <v>85</v>
      </c>
      <c r="J8" s="104"/>
      <c r="K8" s="5" t="s">
        <v>164</v>
      </c>
    </row>
    <row r="9" spans="2:12" x14ac:dyDescent="0.3">
      <c r="C9" s="18" t="s">
        <v>788</v>
      </c>
      <c r="I9" s="6"/>
      <c r="J9" s="6"/>
      <c r="K9" s="7"/>
    </row>
    <row r="10" spans="2:12" x14ac:dyDescent="0.3">
      <c r="C10" s="1" t="s">
        <v>161</v>
      </c>
      <c r="D10" s="1"/>
      <c r="I10" s="96" t="s">
        <v>165</v>
      </c>
      <c r="J10" s="97"/>
      <c r="K10" s="8" t="s">
        <v>166</v>
      </c>
    </row>
    <row r="11" spans="2:12" x14ac:dyDescent="0.3">
      <c r="C11" s="2" t="s">
        <v>162</v>
      </c>
      <c r="D11" s="3"/>
      <c r="I11" s="98">
        <f>SUM(J16:J249)</f>
        <v>0</v>
      </c>
      <c r="J11" s="99"/>
      <c r="K11" s="9" t="s">
        <v>167</v>
      </c>
    </row>
    <row r="12" spans="2:12" x14ac:dyDescent="0.3">
      <c r="C12" s="72" t="s">
        <v>241</v>
      </c>
      <c r="D12" s="3"/>
      <c r="I12" s="100">
        <f>IF($I$10="","-",SUM(K16:K249))</f>
        <v>0</v>
      </c>
      <c r="J12" s="101"/>
      <c r="K12" s="20" t="s">
        <v>174</v>
      </c>
    </row>
    <row r="14" spans="2:12" x14ac:dyDescent="0.3">
      <c r="C14" s="4" t="s">
        <v>163</v>
      </c>
    </row>
    <row r="15" spans="2:12" ht="43.2" x14ac:dyDescent="0.3">
      <c r="B15" s="82" t="s">
        <v>0</v>
      </c>
      <c r="C15" s="82" t="s">
        <v>1</v>
      </c>
      <c r="D15" s="82" t="s">
        <v>2</v>
      </c>
      <c r="E15" s="82" t="s">
        <v>3</v>
      </c>
      <c r="F15" s="82" t="s">
        <v>6</v>
      </c>
      <c r="G15" s="82" t="s">
        <v>157</v>
      </c>
      <c r="H15" s="83" t="s">
        <v>175</v>
      </c>
      <c r="I15" s="83" t="s">
        <v>175</v>
      </c>
      <c r="J15" s="82" t="s">
        <v>158</v>
      </c>
      <c r="K15" s="82" t="s">
        <v>159</v>
      </c>
      <c r="L15" s="82" t="s">
        <v>793</v>
      </c>
    </row>
    <row r="16" spans="2:12" x14ac:dyDescent="0.3">
      <c r="B16" s="84" t="s">
        <v>692</v>
      </c>
      <c r="C16" s="85" t="s">
        <v>338</v>
      </c>
      <c r="D16" s="85" t="s">
        <v>514</v>
      </c>
      <c r="E16" s="89" t="s">
        <v>4</v>
      </c>
      <c r="F16" s="89"/>
      <c r="G16" s="89">
        <v>5</v>
      </c>
      <c r="H16" s="90">
        <v>5.47</v>
      </c>
      <c r="I16" s="91">
        <f t="shared" ref="I16:I78" si="0">IF($I$10="в кассу предприятия",H16,IF($I$10="на счет ООО (КФХ)",H16*1.075,"-"))</f>
        <v>5.47</v>
      </c>
      <c r="J16" s="86"/>
      <c r="K16" s="94">
        <f t="shared" ref="K16:K78" si="1">J16*I16</f>
        <v>0</v>
      </c>
      <c r="L16" s="95" t="s">
        <v>795</v>
      </c>
    </row>
    <row r="17" spans="2:12" x14ac:dyDescent="0.3">
      <c r="B17" s="84" t="s">
        <v>693</v>
      </c>
      <c r="C17" s="85" t="s">
        <v>339</v>
      </c>
      <c r="D17" s="85" t="s">
        <v>515</v>
      </c>
      <c r="E17" s="89" t="s">
        <v>4</v>
      </c>
      <c r="F17" s="89"/>
      <c r="G17" s="89">
        <v>5</v>
      </c>
      <c r="H17" s="90">
        <v>5.47</v>
      </c>
      <c r="I17" s="91">
        <f t="shared" si="0"/>
        <v>5.47</v>
      </c>
      <c r="J17" s="86"/>
      <c r="K17" s="94">
        <f t="shared" si="1"/>
        <v>0</v>
      </c>
      <c r="L17" s="95" t="s">
        <v>795</v>
      </c>
    </row>
    <row r="18" spans="2:12" x14ac:dyDescent="0.3">
      <c r="B18" s="84" t="s">
        <v>694</v>
      </c>
      <c r="C18" s="85" t="s">
        <v>340</v>
      </c>
      <c r="D18" s="85" t="s">
        <v>516</v>
      </c>
      <c r="E18" s="89" t="s">
        <v>4</v>
      </c>
      <c r="F18" s="89"/>
      <c r="G18" s="89">
        <v>5</v>
      </c>
      <c r="H18" s="90">
        <v>5.47</v>
      </c>
      <c r="I18" s="91">
        <f t="shared" si="0"/>
        <v>5.47</v>
      </c>
      <c r="J18" s="86"/>
      <c r="K18" s="94">
        <f t="shared" si="1"/>
        <v>0</v>
      </c>
      <c r="L18" s="95" t="s">
        <v>795</v>
      </c>
    </row>
    <row r="19" spans="2:12" x14ac:dyDescent="0.3">
      <c r="B19" s="84" t="s">
        <v>695</v>
      </c>
      <c r="C19" s="85" t="s">
        <v>341</v>
      </c>
      <c r="D19" s="85" t="s">
        <v>517</v>
      </c>
      <c r="E19" s="89" t="s">
        <v>4</v>
      </c>
      <c r="F19" s="89"/>
      <c r="G19" s="89">
        <v>5</v>
      </c>
      <c r="H19" s="90">
        <v>5.47</v>
      </c>
      <c r="I19" s="91">
        <f t="shared" si="0"/>
        <v>5.47</v>
      </c>
      <c r="J19" s="86"/>
      <c r="K19" s="94">
        <f t="shared" si="1"/>
        <v>0</v>
      </c>
      <c r="L19" s="95" t="s">
        <v>795</v>
      </c>
    </row>
    <row r="20" spans="2:12" x14ac:dyDescent="0.3">
      <c r="B20" s="84" t="s">
        <v>696</v>
      </c>
      <c r="C20" s="85" t="s">
        <v>342</v>
      </c>
      <c r="D20" s="85" t="s">
        <v>518</v>
      </c>
      <c r="E20" s="89" t="s">
        <v>4</v>
      </c>
      <c r="F20" s="89"/>
      <c r="G20" s="89">
        <v>5</v>
      </c>
      <c r="H20" s="90">
        <v>5.47</v>
      </c>
      <c r="I20" s="91">
        <f t="shared" si="0"/>
        <v>5.47</v>
      </c>
      <c r="J20" s="86"/>
      <c r="K20" s="94">
        <f t="shared" si="1"/>
        <v>0</v>
      </c>
      <c r="L20" s="95" t="s">
        <v>795</v>
      </c>
    </row>
    <row r="21" spans="2:12" x14ac:dyDescent="0.3">
      <c r="B21" s="84" t="s">
        <v>697</v>
      </c>
      <c r="C21" s="85" t="s">
        <v>343</v>
      </c>
      <c r="D21" s="85" t="s">
        <v>519</v>
      </c>
      <c r="E21" s="89" t="s">
        <v>4</v>
      </c>
      <c r="F21" s="89"/>
      <c r="G21" s="89">
        <v>5</v>
      </c>
      <c r="H21" s="90">
        <v>5.47</v>
      </c>
      <c r="I21" s="91">
        <f t="shared" si="0"/>
        <v>5.47</v>
      </c>
      <c r="J21" s="86"/>
      <c r="K21" s="94">
        <f t="shared" si="1"/>
        <v>0</v>
      </c>
      <c r="L21" s="95" t="s">
        <v>795</v>
      </c>
    </row>
    <row r="22" spans="2:12" x14ac:dyDescent="0.3">
      <c r="B22" s="84" t="s">
        <v>698</v>
      </c>
      <c r="C22" s="85" t="s">
        <v>344</v>
      </c>
      <c r="D22" s="85" t="s">
        <v>520</v>
      </c>
      <c r="E22" s="89" t="s">
        <v>4</v>
      </c>
      <c r="F22" s="89"/>
      <c r="G22" s="89">
        <v>5</v>
      </c>
      <c r="H22" s="90">
        <v>5.47</v>
      </c>
      <c r="I22" s="91">
        <f t="shared" si="0"/>
        <v>5.47</v>
      </c>
      <c r="J22" s="86"/>
      <c r="K22" s="94">
        <f t="shared" si="1"/>
        <v>0</v>
      </c>
      <c r="L22" s="95" t="s">
        <v>795</v>
      </c>
    </row>
    <row r="23" spans="2:12" x14ac:dyDescent="0.3">
      <c r="B23" s="84" t="s">
        <v>699</v>
      </c>
      <c r="C23" s="85" t="s">
        <v>345</v>
      </c>
      <c r="D23" s="85" t="s">
        <v>521</v>
      </c>
      <c r="E23" s="89" t="s">
        <v>4</v>
      </c>
      <c r="F23" s="89"/>
      <c r="G23" s="89">
        <v>5</v>
      </c>
      <c r="H23" s="90">
        <v>5.47</v>
      </c>
      <c r="I23" s="91">
        <f t="shared" si="0"/>
        <v>5.47</v>
      </c>
      <c r="J23" s="86"/>
      <c r="K23" s="94">
        <f t="shared" si="1"/>
        <v>0</v>
      </c>
      <c r="L23" s="95" t="s">
        <v>795</v>
      </c>
    </row>
    <row r="24" spans="2:12" x14ac:dyDescent="0.3">
      <c r="B24" s="84" t="s">
        <v>700</v>
      </c>
      <c r="C24" s="85" t="s">
        <v>346</v>
      </c>
      <c r="D24" s="85" t="s">
        <v>522</v>
      </c>
      <c r="E24" s="89" t="s">
        <v>4</v>
      </c>
      <c r="F24" s="89"/>
      <c r="G24" s="89">
        <v>5</v>
      </c>
      <c r="H24" s="90">
        <v>5.47</v>
      </c>
      <c r="I24" s="91">
        <f t="shared" si="0"/>
        <v>5.47</v>
      </c>
      <c r="J24" s="86"/>
      <c r="K24" s="94">
        <f t="shared" si="1"/>
        <v>0</v>
      </c>
      <c r="L24" s="95" t="s">
        <v>795</v>
      </c>
    </row>
    <row r="25" spans="2:12" x14ac:dyDescent="0.3">
      <c r="B25" s="84" t="s">
        <v>701</v>
      </c>
      <c r="C25" s="85" t="s">
        <v>347</v>
      </c>
      <c r="D25" s="85" t="s">
        <v>523</v>
      </c>
      <c r="E25" s="89" t="s">
        <v>4</v>
      </c>
      <c r="F25" s="89"/>
      <c r="G25" s="89">
        <v>5</v>
      </c>
      <c r="H25" s="90">
        <v>5.47</v>
      </c>
      <c r="I25" s="91">
        <f t="shared" si="0"/>
        <v>5.47</v>
      </c>
      <c r="J25" s="86"/>
      <c r="K25" s="94">
        <f t="shared" si="1"/>
        <v>0</v>
      </c>
      <c r="L25" s="95" t="s">
        <v>795</v>
      </c>
    </row>
    <row r="26" spans="2:12" s="87" customFormat="1" x14ac:dyDescent="0.3">
      <c r="B26" s="84" t="s">
        <v>702</v>
      </c>
      <c r="C26" s="85" t="s">
        <v>348</v>
      </c>
      <c r="D26" s="85" t="s">
        <v>524</v>
      </c>
      <c r="E26" s="89" t="s">
        <v>4</v>
      </c>
      <c r="F26" s="89"/>
      <c r="G26" s="89">
        <v>5</v>
      </c>
      <c r="H26" s="90">
        <v>5.47</v>
      </c>
      <c r="I26" s="91">
        <f t="shared" si="0"/>
        <v>5.47</v>
      </c>
      <c r="J26" s="86"/>
      <c r="K26" s="94">
        <f t="shared" si="1"/>
        <v>0</v>
      </c>
      <c r="L26" s="95" t="s">
        <v>795</v>
      </c>
    </row>
    <row r="27" spans="2:12" x14ac:dyDescent="0.3">
      <c r="B27" s="84" t="s">
        <v>703</v>
      </c>
      <c r="C27" s="85" t="s">
        <v>349</v>
      </c>
      <c r="D27" s="85" t="s">
        <v>525</v>
      </c>
      <c r="E27" s="89" t="s">
        <v>4</v>
      </c>
      <c r="F27" s="89"/>
      <c r="G27" s="89">
        <v>5</v>
      </c>
      <c r="H27" s="90">
        <v>5.47</v>
      </c>
      <c r="I27" s="91">
        <f t="shared" si="0"/>
        <v>5.47</v>
      </c>
      <c r="J27" s="86"/>
      <c r="K27" s="94">
        <f t="shared" si="1"/>
        <v>0</v>
      </c>
      <c r="L27" s="95" t="s">
        <v>795</v>
      </c>
    </row>
    <row r="28" spans="2:12" x14ac:dyDescent="0.3">
      <c r="B28" s="84" t="s">
        <v>705</v>
      </c>
      <c r="C28" s="85" t="s">
        <v>351</v>
      </c>
      <c r="D28" s="85" t="s">
        <v>527</v>
      </c>
      <c r="E28" s="89" t="s">
        <v>4</v>
      </c>
      <c r="F28" s="89"/>
      <c r="G28" s="89">
        <v>5</v>
      </c>
      <c r="H28" s="90">
        <v>6.93</v>
      </c>
      <c r="I28" s="91">
        <f t="shared" si="0"/>
        <v>6.93</v>
      </c>
      <c r="J28" s="86"/>
      <c r="K28" s="94">
        <f t="shared" si="1"/>
        <v>0</v>
      </c>
      <c r="L28" s="95" t="s">
        <v>795</v>
      </c>
    </row>
    <row r="29" spans="2:12" x14ac:dyDescent="0.3">
      <c r="B29" s="84" t="s">
        <v>706</v>
      </c>
      <c r="C29" s="85" t="s">
        <v>352</v>
      </c>
      <c r="D29" s="85" t="s">
        <v>528</v>
      </c>
      <c r="E29" s="89" t="s">
        <v>4</v>
      </c>
      <c r="F29" s="89"/>
      <c r="G29" s="89">
        <v>5</v>
      </c>
      <c r="H29" s="90">
        <v>6.93</v>
      </c>
      <c r="I29" s="91">
        <f t="shared" si="0"/>
        <v>6.93</v>
      </c>
      <c r="J29" s="86"/>
      <c r="K29" s="94">
        <f t="shared" si="1"/>
        <v>0</v>
      </c>
      <c r="L29" s="95" t="s">
        <v>795</v>
      </c>
    </row>
    <row r="30" spans="2:12" x14ac:dyDescent="0.3">
      <c r="B30" s="84" t="s">
        <v>716</v>
      </c>
      <c r="C30" s="85" t="s">
        <v>362</v>
      </c>
      <c r="D30" s="85" t="s">
        <v>535</v>
      </c>
      <c r="E30" s="89" t="s">
        <v>243</v>
      </c>
      <c r="F30" s="89"/>
      <c r="G30" s="89">
        <v>1</v>
      </c>
      <c r="H30" s="90">
        <v>10.99</v>
      </c>
      <c r="I30" s="91">
        <f t="shared" si="0"/>
        <v>10.99</v>
      </c>
      <c r="J30" s="86"/>
      <c r="K30" s="94">
        <f t="shared" si="1"/>
        <v>0</v>
      </c>
      <c r="L30" s="95" t="s">
        <v>795</v>
      </c>
    </row>
    <row r="31" spans="2:12" x14ac:dyDescent="0.3">
      <c r="B31" s="84" t="s">
        <v>707</v>
      </c>
      <c r="C31" s="85" t="s">
        <v>353</v>
      </c>
      <c r="D31" s="85" t="s">
        <v>529</v>
      </c>
      <c r="E31" s="89" t="s">
        <v>4</v>
      </c>
      <c r="F31" s="89"/>
      <c r="G31" s="89">
        <v>5</v>
      </c>
      <c r="H31" s="90">
        <v>6.93</v>
      </c>
      <c r="I31" s="91">
        <f t="shared" si="0"/>
        <v>6.93</v>
      </c>
      <c r="J31" s="86"/>
      <c r="K31" s="94">
        <f t="shared" si="1"/>
        <v>0</v>
      </c>
      <c r="L31" s="95" t="s">
        <v>795</v>
      </c>
    </row>
    <row r="32" spans="2:12" x14ac:dyDescent="0.3">
      <c r="B32" s="84" t="s">
        <v>704</v>
      </c>
      <c r="C32" s="85" t="s">
        <v>350</v>
      </c>
      <c r="D32" s="85" t="s">
        <v>526</v>
      </c>
      <c r="E32" s="89" t="s">
        <v>4</v>
      </c>
      <c r="F32" s="89"/>
      <c r="G32" s="89">
        <v>5</v>
      </c>
      <c r="H32" s="90">
        <v>6.93</v>
      </c>
      <c r="I32" s="91">
        <f t="shared" si="0"/>
        <v>6.93</v>
      </c>
      <c r="J32" s="86"/>
      <c r="K32" s="94">
        <f t="shared" si="1"/>
        <v>0</v>
      </c>
      <c r="L32" s="95" t="s">
        <v>795</v>
      </c>
    </row>
    <row r="33" spans="2:12" x14ac:dyDescent="0.3">
      <c r="B33" s="84" t="s">
        <v>717</v>
      </c>
      <c r="C33" s="85" t="s">
        <v>363</v>
      </c>
      <c r="D33" s="85" t="s">
        <v>536</v>
      </c>
      <c r="E33" s="89" t="s">
        <v>4</v>
      </c>
      <c r="F33" s="89"/>
      <c r="G33" s="89">
        <v>5</v>
      </c>
      <c r="H33" s="90">
        <v>5.47</v>
      </c>
      <c r="I33" s="91">
        <f t="shared" si="0"/>
        <v>5.47</v>
      </c>
      <c r="J33" s="86"/>
      <c r="K33" s="94">
        <f t="shared" si="1"/>
        <v>0</v>
      </c>
      <c r="L33" s="95" t="s">
        <v>795</v>
      </c>
    </row>
    <row r="34" spans="2:12" x14ac:dyDescent="0.3">
      <c r="B34" s="84" t="s">
        <v>718</v>
      </c>
      <c r="C34" s="85" t="s">
        <v>364</v>
      </c>
      <c r="D34" s="85" t="s">
        <v>537</v>
      </c>
      <c r="E34" s="89" t="s">
        <v>243</v>
      </c>
      <c r="F34" s="89"/>
      <c r="G34" s="89">
        <v>1</v>
      </c>
      <c r="H34" s="90">
        <v>10.99</v>
      </c>
      <c r="I34" s="91">
        <f t="shared" si="0"/>
        <v>10.99</v>
      </c>
      <c r="J34" s="86"/>
      <c r="K34" s="94">
        <f t="shared" si="1"/>
        <v>0</v>
      </c>
      <c r="L34" s="95" t="s">
        <v>795</v>
      </c>
    </row>
    <row r="35" spans="2:12" x14ac:dyDescent="0.3">
      <c r="B35" s="84" t="s">
        <v>708</v>
      </c>
      <c r="C35" s="85" t="s">
        <v>354</v>
      </c>
      <c r="D35" s="85" t="s">
        <v>530</v>
      </c>
      <c r="E35" s="89" t="s">
        <v>4</v>
      </c>
      <c r="F35" s="89"/>
      <c r="G35" s="89">
        <v>5</v>
      </c>
      <c r="H35" s="90">
        <v>6.93</v>
      </c>
      <c r="I35" s="91">
        <f t="shared" si="0"/>
        <v>6.93</v>
      </c>
      <c r="J35" s="86"/>
      <c r="K35" s="94">
        <f t="shared" si="1"/>
        <v>0</v>
      </c>
      <c r="L35" s="95" t="s">
        <v>795</v>
      </c>
    </row>
    <row r="36" spans="2:12" x14ac:dyDescent="0.3">
      <c r="B36" s="84" t="s">
        <v>709</v>
      </c>
      <c r="C36" s="85" t="s">
        <v>355</v>
      </c>
      <c r="D36" s="85" t="s">
        <v>531</v>
      </c>
      <c r="E36" s="89" t="s">
        <v>4</v>
      </c>
      <c r="F36" s="89"/>
      <c r="G36" s="89">
        <v>5</v>
      </c>
      <c r="H36" s="90">
        <v>6.93</v>
      </c>
      <c r="I36" s="91">
        <f t="shared" si="0"/>
        <v>6.93</v>
      </c>
      <c r="J36" s="86"/>
      <c r="K36" s="94">
        <f t="shared" si="1"/>
        <v>0</v>
      </c>
      <c r="L36" s="95" t="s">
        <v>795</v>
      </c>
    </row>
    <row r="37" spans="2:12" x14ac:dyDescent="0.3">
      <c r="B37" s="84" t="s">
        <v>728</v>
      </c>
      <c r="C37" s="85" t="s">
        <v>374</v>
      </c>
      <c r="D37" s="85" t="s">
        <v>550</v>
      </c>
      <c r="E37" s="89" t="s">
        <v>243</v>
      </c>
      <c r="F37" s="89"/>
      <c r="G37" s="89">
        <v>1</v>
      </c>
      <c r="H37" s="90">
        <v>10.99</v>
      </c>
      <c r="I37" s="91">
        <f t="shared" si="0"/>
        <v>10.99</v>
      </c>
      <c r="J37" s="86"/>
      <c r="K37" s="94">
        <f t="shared" si="1"/>
        <v>0</v>
      </c>
      <c r="L37" s="95" t="s">
        <v>795</v>
      </c>
    </row>
    <row r="38" spans="2:12" x14ac:dyDescent="0.3">
      <c r="B38" s="84" t="s">
        <v>720</v>
      </c>
      <c r="C38" s="85" t="s">
        <v>366</v>
      </c>
      <c r="D38" s="85" t="s">
        <v>538</v>
      </c>
      <c r="E38" s="89" t="s">
        <v>243</v>
      </c>
      <c r="F38" s="89"/>
      <c r="G38" s="89">
        <v>1</v>
      </c>
      <c r="H38" s="90">
        <v>10.99</v>
      </c>
      <c r="I38" s="91">
        <f t="shared" si="0"/>
        <v>10.99</v>
      </c>
      <c r="J38" s="86"/>
      <c r="K38" s="94">
        <f t="shared" si="1"/>
        <v>0</v>
      </c>
      <c r="L38" s="95" t="s">
        <v>795</v>
      </c>
    </row>
    <row r="39" spans="2:12" x14ac:dyDescent="0.3">
      <c r="B39" s="84" t="s">
        <v>712</v>
      </c>
      <c r="C39" s="85" t="s">
        <v>356</v>
      </c>
      <c r="D39" s="85" t="s">
        <v>534</v>
      </c>
      <c r="E39" s="89" t="s">
        <v>243</v>
      </c>
      <c r="F39" s="89"/>
      <c r="G39" s="89">
        <v>1</v>
      </c>
      <c r="H39" s="90">
        <v>10.99</v>
      </c>
      <c r="I39" s="91">
        <f t="shared" si="0"/>
        <v>10.99</v>
      </c>
      <c r="J39" s="86"/>
      <c r="K39" s="94">
        <f t="shared" si="1"/>
        <v>0</v>
      </c>
      <c r="L39" s="95" t="s">
        <v>795</v>
      </c>
    </row>
    <row r="40" spans="2:12" x14ac:dyDescent="0.3">
      <c r="B40" s="84" t="s">
        <v>721</v>
      </c>
      <c r="C40" s="85" t="s">
        <v>367</v>
      </c>
      <c r="D40" s="85" t="s">
        <v>539</v>
      </c>
      <c r="E40" s="89" t="s">
        <v>243</v>
      </c>
      <c r="F40" s="89"/>
      <c r="G40" s="89">
        <v>1</v>
      </c>
      <c r="H40" s="90">
        <v>10.99</v>
      </c>
      <c r="I40" s="91">
        <f t="shared" si="0"/>
        <v>10.99</v>
      </c>
      <c r="J40" s="86"/>
      <c r="K40" s="94">
        <f t="shared" si="1"/>
        <v>0</v>
      </c>
      <c r="L40" s="95" t="s">
        <v>795</v>
      </c>
    </row>
    <row r="41" spans="2:12" x14ac:dyDescent="0.3">
      <c r="B41" s="84" t="s">
        <v>722</v>
      </c>
      <c r="C41" s="85" t="s">
        <v>368</v>
      </c>
      <c r="D41" s="85" t="s">
        <v>546</v>
      </c>
      <c r="E41" s="89" t="s">
        <v>243</v>
      </c>
      <c r="F41" s="89" t="s">
        <v>248</v>
      </c>
      <c r="G41" s="89">
        <v>1</v>
      </c>
      <c r="H41" s="90">
        <v>10.99</v>
      </c>
      <c r="I41" s="91">
        <f t="shared" si="0"/>
        <v>10.99</v>
      </c>
      <c r="J41" s="86"/>
      <c r="K41" s="94">
        <f t="shared" si="1"/>
        <v>0</v>
      </c>
      <c r="L41" s="95" t="s">
        <v>795</v>
      </c>
    </row>
    <row r="42" spans="2:12" x14ac:dyDescent="0.3">
      <c r="B42" s="84" t="s">
        <v>723</v>
      </c>
      <c r="C42" s="85" t="s">
        <v>369</v>
      </c>
      <c r="D42" s="85" t="s">
        <v>540</v>
      </c>
      <c r="E42" s="89" t="s">
        <v>243</v>
      </c>
      <c r="F42" s="89"/>
      <c r="G42" s="89">
        <v>1</v>
      </c>
      <c r="H42" s="90">
        <v>10.99</v>
      </c>
      <c r="I42" s="91">
        <f t="shared" si="0"/>
        <v>10.99</v>
      </c>
      <c r="J42" s="86"/>
      <c r="K42" s="94">
        <f t="shared" si="1"/>
        <v>0</v>
      </c>
      <c r="L42" s="95" t="s">
        <v>795</v>
      </c>
    </row>
    <row r="43" spans="2:12" x14ac:dyDescent="0.3">
      <c r="B43" s="84" t="s">
        <v>725</v>
      </c>
      <c r="C43" s="85" t="s">
        <v>371</v>
      </c>
      <c r="D43" s="85" t="s">
        <v>541</v>
      </c>
      <c r="E43" s="89" t="s">
        <v>243</v>
      </c>
      <c r="F43" s="89"/>
      <c r="G43" s="89">
        <v>1</v>
      </c>
      <c r="H43" s="90">
        <v>10.99</v>
      </c>
      <c r="I43" s="91">
        <f t="shared" si="0"/>
        <v>10.99</v>
      </c>
      <c r="J43" s="86"/>
      <c r="K43" s="94">
        <f t="shared" si="1"/>
        <v>0</v>
      </c>
      <c r="L43" s="95" t="s">
        <v>795</v>
      </c>
    </row>
    <row r="44" spans="2:12" x14ac:dyDescent="0.3">
      <c r="B44" s="84" t="s">
        <v>726</v>
      </c>
      <c r="C44" s="85" t="s">
        <v>372</v>
      </c>
      <c r="D44" s="85" t="s">
        <v>548</v>
      </c>
      <c r="E44" s="89" t="s">
        <v>243</v>
      </c>
      <c r="F44" s="89" t="s">
        <v>245</v>
      </c>
      <c r="G44" s="89">
        <v>1</v>
      </c>
      <c r="H44" s="90">
        <v>10.99</v>
      </c>
      <c r="I44" s="91">
        <f t="shared" si="0"/>
        <v>10.99</v>
      </c>
      <c r="J44" s="86"/>
      <c r="K44" s="94">
        <f t="shared" si="1"/>
        <v>0</v>
      </c>
      <c r="L44" s="95" t="s">
        <v>795</v>
      </c>
    </row>
    <row r="45" spans="2:12" x14ac:dyDescent="0.3">
      <c r="B45" s="84" t="s">
        <v>711</v>
      </c>
      <c r="C45" s="85" t="s">
        <v>358</v>
      </c>
      <c r="D45" s="85" t="s">
        <v>533</v>
      </c>
      <c r="E45" s="89" t="s">
        <v>243</v>
      </c>
      <c r="F45" s="89"/>
      <c r="G45" s="89">
        <v>1</v>
      </c>
      <c r="H45" s="90">
        <v>10.99</v>
      </c>
      <c r="I45" s="91">
        <f t="shared" si="0"/>
        <v>10.99</v>
      </c>
      <c r="J45" s="86"/>
      <c r="K45" s="94">
        <f t="shared" si="1"/>
        <v>0</v>
      </c>
      <c r="L45" s="95" t="s">
        <v>795</v>
      </c>
    </row>
    <row r="46" spans="2:12" x14ac:dyDescent="0.3">
      <c r="B46" s="84" t="s">
        <v>713</v>
      </c>
      <c r="C46" s="85" t="s">
        <v>359</v>
      </c>
      <c r="D46" s="85" t="s">
        <v>542</v>
      </c>
      <c r="E46" s="89" t="s">
        <v>243</v>
      </c>
      <c r="F46" s="89"/>
      <c r="G46" s="89">
        <v>1</v>
      </c>
      <c r="H46" s="90">
        <v>10.99</v>
      </c>
      <c r="I46" s="91">
        <f t="shared" si="0"/>
        <v>10.99</v>
      </c>
      <c r="J46" s="86"/>
      <c r="K46" s="94">
        <f t="shared" si="1"/>
        <v>0</v>
      </c>
      <c r="L46" s="95" t="s">
        <v>795</v>
      </c>
    </row>
    <row r="47" spans="2:12" x14ac:dyDescent="0.3">
      <c r="B47" s="84" t="s">
        <v>714</v>
      </c>
      <c r="C47" s="85" t="s">
        <v>360</v>
      </c>
      <c r="D47" s="85" t="s">
        <v>543</v>
      </c>
      <c r="E47" s="89" t="s">
        <v>243</v>
      </c>
      <c r="F47" s="89"/>
      <c r="G47" s="89">
        <v>1</v>
      </c>
      <c r="H47" s="90">
        <v>10.99</v>
      </c>
      <c r="I47" s="91">
        <f t="shared" si="0"/>
        <v>10.99</v>
      </c>
      <c r="J47" s="86"/>
      <c r="K47" s="94">
        <f t="shared" si="1"/>
        <v>0</v>
      </c>
      <c r="L47" s="95" t="s">
        <v>795</v>
      </c>
    </row>
    <row r="48" spans="2:12" x14ac:dyDescent="0.3">
      <c r="B48" s="84" t="s">
        <v>715</v>
      </c>
      <c r="C48" s="85" t="s">
        <v>361</v>
      </c>
      <c r="D48" s="85" t="s">
        <v>544</v>
      </c>
      <c r="E48" s="89" t="s">
        <v>243</v>
      </c>
      <c r="F48" s="89"/>
      <c r="G48" s="89">
        <v>1</v>
      </c>
      <c r="H48" s="90">
        <v>10.99</v>
      </c>
      <c r="I48" s="91">
        <f t="shared" si="0"/>
        <v>10.99</v>
      </c>
      <c r="J48" s="86"/>
      <c r="K48" s="94">
        <f t="shared" si="1"/>
        <v>0</v>
      </c>
      <c r="L48" s="95" t="s">
        <v>795</v>
      </c>
    </row>
    <row r="49" spans="2:12" x14ac:dyDescent="0.3">
      <c r="B49" s="84" t="s">
        <v>724</v>
      </c>
      <c r="C49" s="85" t="s">
        <v>370</v>
      </c>
      <c r="D49" s="85" t="s">
        <v>547</v>
      </c>
      <c r="E49" s="89" t="s">
        <v>243</v>
      </c>
      <c r="F49" s="89"/>
      <c r="G49" s="89">
        <v>1</v>
      </c>
      <c r="H49" s="90">
        <v>10.99</v>
      </c>
      <c r="I49" s="91">
        <f t="shared" si="0"/>
        <v>10.99</v>
      </c>
      <c r="J49" s="86"/>
      <c r="K49" s="94">
        <f t="shared" si="1"/>
        <v>0</v>
      </c>
      <c r="L49" s="95" t="s">
        <v>795</v>
      </c>
    </row>
    <row r="50" spans="2:12" x14ac:dyDescent="0.3">
      <c r="B50" s="84" t="s">
        <v>719</v>
      </c>
      <c r="C50" s="85" t="s">
        <v>365</v>
      </c>
      <c r="D50" s="85" t="s">
        <v>545</v>
      </c>
      <c r="E50" s="89" t="s">
        <v>243</v>
      </c>
      <c r="F50" s="89"/>
      <c r="G50" s="89">
        <v>1</v>
      </c>
      <c r="H50" s="90">
        <v>10.99</v>
      </c>
      <c r="I50" s="91">
        <f t="shared" si="0"/>
        <v>10.99</v>
      </c>
      <c r="J50" s="86"/>
      <c r="K50" s="94">
        <f t="shared" si="1"/>
        <v>0</v>
      </c>
      <c r="L50" s="95" t="s">
        <v>795</v>
      </c>
    </row>
    <row r="51" spans="2:12" x14ac:dyDescent="0.3">
      <c r="B51" s="84" t="s">
        <v>691</v>
      </c>
      <c r="C51" s="85" t="s">
        <v>337</v>
      </c>
      <c r="D51" s="85" t="s">
        <v>513</v>
      </c>
      <c r="E51" s="89" t="s">
        <v>4</v>
      </c>
      <c r="F51" s="89"/>
      <c r="G51" s="89">
        <v>5</v>
      </c>
      <c r="H51" s="90">
        <v>5.47</v>
      </c>
      <c r="I51" s="91">
        <f t="shared" si="0"/>
        <v>5.47</v>
      </c>
      <c r="J51" s="86"/>
      <c r="K51" s="94">
        <f t="shared" si="1"/>
        <v>0</v>
      </c>
      <c r="L51" s="95" t="s">
        <v>795</v>
      </c>
    </row>
    <row r="52" spans="2:12" x14ac:dyDescent="0.3">
      <c r="B52" s="84" t="s">
        <v>710</v>
      </c>
      <c r="C52" s="85" t="s">
        <v>357</v>
      </c>
      <c r="D52" s="85" t="s">
        <v>532</v>
      </c>
      <c r="E52" s="89" t="s">
        <v>4</v>
      </c>
      <c r="F52" s="89"/>
      <c r="G52" s="89">
        <v>5</v>
      </c>
      <c r="H52" s="90">
        <v>5.47</v>
      </c>
      <c r="I52" s="91">
        <f t="shared" si="0"/>
        <v>5.47</v>
      </c>
      <c r="J52" s="86"/>
      <c r="K52" s="94">
        <f t="shared" si="1"/>
        <v>0</v>
      </c>
      <c r="L52" s="95" t="s">
        <v>795</v>
      </c>
    </row>
    <row r="53" spans="2:12" x14ac:dyDescent="0.3">
      <c r="B53" s="84" t="s">
        <v>727</v>
      </c>
      <c r="C53" s="85" t="s">
        <v>373</v>
      </c>
      <c r="D53" s="85" t="s">
        <v>549</v>
      </c>
      <c r="E53" s="89" t="s">
        <v>243</v>
      </c>
      <c r="F53" s="89"/>
      <c r="G53" s="89">
        <v>1</v>
      </c>
      <c r="H53" s="90">
        <v>10.99</v>
      </c>
      <c r="I53" s="91">
        <f t="shared" si="0"/>
        <v>10.99</v>
      </c>
      <c r="J53" s="86"/>
      <c r="K53" s="94">
        <f t="shared" si="1"/>
        <v>0</v>
      </c>
      <c r="L53" s="95" t="s">
        <v>795</v>
      </c>
    </row>
    <row r="54" spans="2:12" x14ac:dyDescent="0.3">
      <c r="B54" s="84" t="s">
        <v>785</v>
      </c>
      <c r="C54" s="85" t="s">
        <v>426</v>
      </c>
      <c r="D54" s="85" t="s">
        <v>602</v>
      </c>
      <c r="E54" s="89" t="s">
        <v>5</v>
      </c>
      <c r="F54" s="89"/>
      <c r="G54" s="89">
        <v>5</v>
      </c>
      <c r="H54" s="90">
        <v>3.94</v>
      </c>
      <c r="I54" s="91">
        <f t="shared" si="0"/>
        <v>3.94</v>
      </c>
      <c r="J54" s="86"/>
      <c r="K54" s="94">
        <f t="shared" si="1"/>
        <v>0</v>
      </c>
      <c r="L54" s="95" t="s">
        <v>795</v>
      </c>
    </row>
    <row r="55" spans="2:12" x14ac:dyDescent="0.3">
      <c r="B55" s="84" t="s">
        <v>786</v>
      </c>
      <c r="C55" s="85" t="s">
        <v>427</v>
      </c>
      <c r="D55" s="85" t="s">
        <v>603</v>
      </c>
      <c r="E55" s="89" t="s">
        <v>5</v>
      </c>
      <c r="F55" s="89"/>
      <c r="G55" s="89">
        <v>5</v>
      </c>
      <c r="H55" s="90">
        <v>3.94</v>
      </c>
      <c r="I55" s="91">
        <f t="shared" si="0"/>
        <v>3.94</v>
      </c>
      <c r="J55" s="86"/>
      <c r="K55" s="94">
        <f t="shared" si="1"/>
        <v>0</v>
      </c>
      <c r="L55" s="95" t="s">
        <v>795</v>
      </c>
    </row>
    <row r="56" spans="2:12" x14ac:dyDescent="0.3">
      <c r="B56" s="84" t="s">
        <v>787</v>
      </c>
      <c r="C56" s="85" t="s">
        <v>428</v>
      </c>
      <c r="D56" s="85" t="s">
        <v>604</v>
      </c>
      <c r="E56" s="89" t="s">
        <v>5</v>
      </c>
      <c r="F56" s="89"/>
      <c r="G56" s="89">
        <v>5</v>
      </c>
      <c r="H56" s="90">
        <v>3.94</v>
      </c>
      <c r="I56" s="91">
        <f t="shared" si="0"/>
        <v>3.94</v>
      </c>
      <c r="J56" s="86"/>
      <c r="K56" s="94">
        <f t="shared" si="1"/>
        <v>0</v>
      </c>
      <c r="L56" s="95" t="s">
        <v>795</v>
      </c>
    </row>
    <row r="57" spans="2:12" x14ac:dyDescent="0.3">
      <c r="B57" s="84" t="s">
        <v>625</v>
      </c>
      <c r="C57" s="85" t="s">
        <v>272</v>
      </c>
      <c r="D57" s="85" t="s">
        <v>448</v>
      </c>
      <c r="E57" s="89" t="s">
        <v>5</v>
      </c>
      <c r="F57" s="89"/>
      <c r="G57" s="89">
        <v>5</v>
      </c>
      <c r="H57" s="90">
        <v>4.3</v>
      </c>
      <c r="I57" s="91">
        <f t="shared" si="0"/>
        <v>4.3</v>
      </c>
      <c r="J57" s="86"/>
      <c r="K57" s="94">
        <f t="shared" si="1"/>
        <v>0</v>
      </c>
      <c r="L57" s="95" t="s">
        <v>795</v>
      </c>
    </row>
    <row r="58" spans="2:12" x14ac:dyDescent="0.3">
      <c r="B58" s="84" t="s">
        <v>615</v>
      </c>
      <c r="C58" s="85" t="s">
        <v>262</v>
      </c>
      <c r="D58" s="85" t="s">
        <v>438</v>
      </c>
      <c r="E58" s="89" t="s">
        <v>4</v>
      </c>
      <c r="F58" s="89"/>
      <c r="G58" s="89">
        <v>5</v>
      </c>
      <c r="H58" s="90">
        <v>5.47</v>
      </c>
      <c r="I58" s="91">
        <f t="shared" si="0"/>
        <v>5.47</v>
      </c>
      <c r="J58" s="86"/>
      <c r="K58" s="94">
        <f t="shared" si="1"/>
        <v>0</v>
      </c>
      <c r="L58" s="95" t="s">
        <v>795</v>
      </c>
    </row>
    <row r="59" spans="2:12" x14ac:dyDescent="0.3">
      <c r="B59" s="84" t="s">
        <v>616</v>
      </c>
      <c r="C59" s="85" t="s">
        <v>263</v>
      </c>
      <c r="D59" s="85" t="s">
        <v>442</v>
      </c>
      <c r="E59" s="89" t="s">
        <v>4</v>
      </c>
      <c r="F59" s="89" t="s">
        <v>245</v>
      </c>
      <c r="G59" s="89">
        <v>5</v>
      </c>
      <c r="H59" s="90">
        <v>3.86</v>
      </c>
      <c r="I59" s="91">
        <f t="shared" si="0"/>
        <v>3.86</v>
      </c>
      <c r="J59" s="86"/>
      <c r="K59" s="94">
        <f t="shared" si="1"/>
        <v>0</v>
      </c>
      <c r="L59" s="95" t="s">
        <v>795</v>
      </c>
    </row>
    <row r="60" spans="2:12" x14ac:dyDescent="0.3">
      <c r="B60" s="84" t="s">
        <v>617</v>
      </c>
      <c r="C60" s="85" t="s">
        <v>264</v>
      </c>
      <c r="D60" s="85" t="s">
        <v>439</v>
      </c>
      <c r="E60" s="89" t="s">
        <v>4</v>
      </c>
      <c r="F60" s="89"/>
      <c r="G60" s="89">
        <v>5</v>
      </c>
      <c r="H60" s="90">
        <v>5.0999999999999996</v>
      </c>
      <c r="I60" s="91">
        <f t="shared" si="0"/>
        <v>5.0999999999999996</v>
      </c>
      <c r="J60" s="86"/>
      <c r="K60" s="94">
        <f t="shared" si="1"/>
        <v>0</v>
      </c>
      <c r="L60" s="95" t="s">
        <v>795</v>
      </c>
    </row>
    <row r="61" spans="2:12" x14ac:dyDescent="0.3">
      <c r="B61" s="84" t="s">
        <v>618</v>
      </c>
      <c r="C61" s="85" t="s">
        <v>265</v>
      </c>
      <c r="D61" s="85" t="s">
        <v>440</v>
      </c>
      <c r="E61" s="89" t="s">
        <v>4</v>
      </c>
      <c r="F61" s="89"/>
      <c r="G61" s="89">
        <v>5</v>
      </c>
      <c r="H61" s="90">
        <v>5.83</v>
      </c>
      <c r="I61" s="91">
        <f t="shared" si="0"/>
        <v>5.83</v>
      </c>
      <c r="J61" s="86"/>
      <c r="K61" s="94">
        <f t="shared" si="1"/>
        <v>0</v>
      </c>
      <c r="L61" s="95" t="s">
        <v>795</v>
      </c>
    </row>
    <row r="62" spans="2:12" x14ac:dyDescent="0.3">
      <c r="B62" s="84" t="s">
        <v>614</v>
      </c>
      <c r="C62" s="85" t="s">
        <v>261</v>
      </c>
      <c r="D62" s="85" t="s">
        <v>437</v>
      </c>
      <c r="E62" s="89" t="s">
        <v>5</v>
      </c>
      <c r="F62" s="89"/>
      <c r="G62" s="89">
        <v>5</v>
      </c>
      <c r="H62" s="90">
        <v>3.57</v>
      </c>
      <c r="I62" s="91">
        <f t="shared" si="0"/>
        <v>3.57</v>
      </c>
      <c r="J62" s="86"/>
      <c r="K62" s="94">
        <f t="shared" si="1"/>
        <v>0</v>
      </c>
      <c r="L62" s="95" t="s">
        <v>795</v>
      </c>
    </row>
    <row r="63" spans="2:12" x14ac:dyDescent="0.3">
      <c r="B63" s="84" t="s">
        <v>619</v>
      </c>
      <c r="C63" s="85" t="s">
        <v>266</v>
      </c>
      <c r="D63" s="85" t="s">
        <v>441</v>
      </c>
      <c r="E63" s="89" t="s">
        <v>4</v>
      </c>
      <c r="F63" s="89"/>
      <c r="G63" s="89">
        <v>5</v>
      </c>
      <c r="H63" s="90">
        <v>8.75</v>
      </c>
      <c r="I63" s="91">
        <f t="shared" si="0"/>
        <v>8.75</v>
      </c>
      <c r="J63" s="86"/>
      <c r="K63" s="94">
        <f t="shared" si="1"/>
        <v>0</v>
      </c>
      <c r="L63" s="95" t="s">
        <v>795</v>
      </c>
    </row>
    <row r="64" spans="2:12" x14ac:dyDescent="0.3">
      <c r="B64" s="84" t="s">
        <v>620</v>
      </c>
      <c r="C64" s="85" t="s">
        <v>267</v>
      </c>
      <c r="D64" s="85" t="s">
        <v>443</v>
      </c>
      <c r="E64" s="89" t="s">
        <v>5</v>
      </c>
      <c r="F64" s="89"/>
      <c r="G64" s="89">
        <v>5</v>
      </c>
      <c r="H64" s="90">
        <v>6.86</v>
      </c>
      <c r="I64" s="91">
        <f t="shared" si="0"/>
        <v>6.86</v>
      </c>
      <c r="J64" s="86"/>
      <c r="K64" s="94">
        <f t="shared" si="1"/>
        <v>0</v>
      </c>
      <c r="L64" s="95" t="s">
        <v>795</v>
      </c>
    </row>
    <row r="65" spans="2:12" x14ac:dyDescent="0.3">
      <c r="B65" s="84" t="s">
        <v>622</v>
      </c>
      <c r="C65" s="85" t="s">
        <v>269</v>
      </c>
      <c r="D65" s="85" t="s">
        <v>445</v>
      </c>
      <c r="E65" s="89" t="s">
        <v>5</v>
      </c>
      <c r="F65" s="89"/>
      <c r="G65" s="89">
        <v>5</v>
      </c>
      <c r="H65" s="90">
        <v>6.86</v>
      </c>
      <c r="I65" s="91">
        <f t="shared" si="0"/>
        <v>6.86</v>
      </c>
      <c r="J65" s="86"/>
      <c r="K65" s="94">
        <f t="shared" si="1"/>
        <v>0</v>
      </c>
      <c r="L65" s="95" t="s">
        <v>795</v>
      </c>
    </row>
    <row r="66" spans="2:12" x14ac:dyDescent="0.3">
      <c r="B66" s="84" t="s">
        <v>621</v>
      </c>
      <c r="C66" s="85" t="s">
        <v>268</v>
      </c>
      <c r="D66" s="85" t="s">
        <v>444</v>
      </c>
      <c r="E66" s="89" t="s">
        <v>5</v>
      </c>
      <c r="F66" s="89"/>
      <c r="G66" s="89">
        <v>5</v>
      </c>
      <c r="H66" s="90">
        <v>7.95</v>
      </c>
      <c r="I66" s="91">
        <f t="shared" si="0"/>
        <v>7.95</v>
      </c>
      <c r="J66" s="86"/>
      <c r="K66" s="94">
        <f t="shared" si="1"/>
        <v>0</v>
      </c>
      <c r="L66" s="95" t="s">
        <v>795</v>
      </c>
    </row>
    <row r="67" spans="2:12" x14ac:dyDescent="0.3">
      <c r="B67" s="84" t="s">
        <v>636</v>
      </c>
      <c r="C67" s="85" t="s">
        <v>283</v>
      </c>
      <c r="D67" s="85" t="s">
        <v>459</v>
      </c>
      <c r="E67" s="89" t="s">
        <v>4</v>
      </c>
      <c r="F67" s="89"/>
      <c r="G67" s="89">
        <v>5</v>
      </c>
      <c r="H67" s="90">
        <v>5.0999999999999996</v>
      </c>
      <c r="I67" s="91">
        <f t="shared" si="0"/>
        <v>5.0999999999999996</v>
      </c>
      <c r="J67" s="86"/>
      <c r="K67" s="94">
        <f t="shared" si="1"/>
        <v>0</v>
      </c>
      <c r="L67" s="95" t="s">
        <v>795</v>
      </c>
    </row>
    <row r="68" spans="2:12" x14ac:dyDescent="0.3">
      <c r="B68" s="84" t="s">
        <v>635</v>
      </c>
      <c r="C68" s="85" t="s">
        <v>282</v>
      </c>
      <c r="D68" s="85" t="s">
        <v>458</v>
      </c>
      <c r="E68" s="89" t="s">
        <v>4</v>
      </c>
      <c r="F68" s="89" t="s">
        <v>246</v>
      </c>
      <c r="G68" s="89">
        <v>5</v>
      </c>
      <c r="H68" s="90">
        <v>4.1500000000000004</v>
      </c>
      <c r="I68" s="91">
        <f t="shared" si="0"/>
        <v>4.1500000000000004</v>
      </c>
      <c r="J68" s="86"/>
      <c r="K68" s="94">
        <f t="shared" si="1"/>
        <v>0</v>
      </c>
      <c r="L68" s="95" t="s">
        <v>795</v>
      </c>
    </row>
    <row r="69" spans="2:12" x14ac:dyDescent="0.3">
      <c r="B69" s="84" t="s">
        <v>689</v>
      </c>
      <c r="C69" s="85" t="s">
        <v>335</v>
      </c>
      <c r="D69" s="85" t="s">
        <v>511</v>
      </c>
      <c r="E69" s="89" t="s">
        <v>4</v>
      </c>
      <c r="F69" s="89"/>
      <c r="G69" s="89">
        <v>5</v>
      </c>
      <c r="H69" s="90">
        <v>5.0999999999999996</v>
      </c>
      <c r="I69" s="91">
        <f t="shared" si="0"/>
        <v>5.0999999999999996</v>
      </c>
      <c r="J69" s="86"/>
      <c r="K69" s="94">
        <f t="shared" si="1"/>
        <v>0</v>
      </c>
      <c r="L69" s="95" t="s">
        <v>795</v>
      </c>
    </row>
    <row r="70" spans="2:12" x14ac:dyDescent="0.3">
      <c r="B70" s="84" t="s">
        <v>688</v>
      </c>
      <c r="C70" s="85" t="s">
        <v>334</v>
      </c>
      <c r="D70" s="85" t="s">
        <v>510</v>
      </c>
      <c r="E70" s="89" t="s">
        <v>4</v>
      </c>
      <c r="F70" s="89"/>
      <c r="G70" s="89">
        <v>5</v>
      </c>
      <c r="H70" s="90">
        <v>5.47</v>
      </c>
      <c r="I70" s="91">
        <f t="shared" si="0"/>
        <v>5.47</v>
      </c>
      <c r="J70" s="86"/>
      <c r="K70" s="94">
        <f t="shared" si="1"/>
        <v>0</v>
      </c>
      <c r="L70" s="95" t="s">
        <v>795</v>
      </c>
    </row>
    <row r="71" spans="2:12" x14ac:dyDescent="0.3">
      <c r="B71" s="84" t="s">
        <v>638</v>
      </c>
      <c r="C71" s="85" t="s">
        <v>285</v>
      </c>
      <c r="D71" s="85" t="s">
        <v>461</v>
      </c>
      <c r="E71" s="89" t="s">
        <v>4</v>
      </c>
      <c r="F71" s="89"/>
      <c r="G71" s="89">
        <v>5</v>
      </c>
      <c r="H71" s="90">
        <v>10.210000000000001</v>
      </c>
      <c r="I71" s="91">
        <f t="shared" si="0"/>
        <v>10.210000000000001</v>
      </c>
      <c r="J71" s="86"/>
      <c r="K71" s="94">
        <f t="shared" si="1"/>
        <v>0</v>
      </c>
      <c r="L71" s="95" t="s">
        <v>795</v>
      </c>
    </row>
    <row r="72" spans="2:12" x14ac:dyDescent="0.3">
      <c r="B72" s="84" t="s">
        <v>639</v>
      </c>
      <c r="C72" s="85" t="s">
        <v>286</v>
      </c>
      <c r="D72" s="85" t="s">
        <v>462</v>
      </c>
      <c r="E72" s="89" t="s">
        <v>4</v>
      </c>
      <c r="F72" s="89"/>
      <c r="G72" s="89">
        <v>5</v>
      </c>
      <c r="H72" s="90">
        <v>10.210000000000001</v>
      </c>
      <c r="I72" s="91">
        <f t="shared" si="0"/>
        <v>10.210000000000001</v>
      </c>
      <c r="J72" s="86"/>
      <c r="K72" s="94">
        <f t="shared" si="1"/>
        <v>0</v>
      </c>
      <c r="L72" s="95" t="s">
        <v>795</v>
      </c>
    </row>
    <row r="73" spans="2:12" x14ac:dyDescent="0.3">
      <c r="B73" s="84" t="s">
        <v>640</v>
      </c>
      <c r="C73" s="85" t="s">
        <v>287</v>
      </c>
      <c r="D73" s="85" t="s">
        <v>463</v>
      </c>
      <c r="E73" s="89" t="s">
        <v>4</v>
      </c>
      <c r="F73" s="89"/>
      <c r="G73" s="89">
        <v>5</v>
      </c>
      <c r="H73" s="90">
        <v>10.210000000000001</v>
      </c>
      <c r="I73" s="91">
        <f t="shared" si="0"/>
        <v>10.210000000000001</v>
      </c>
      <c r="J73" s="86"/>
      <c r="K73" s="94">
        <f t="shared" si="1"/>
        <v>0</v>
      </c>
      <c r="L73" s="95" t="s">
        <v>795</v>
      </c>
    </row>
    <row r="74" spans="2:12" x14ac:dyDescent="0.3">
      <c r="B74" s="84" t="s">
        <v>641</v>
      </c>
      <c r="C74" s="85" t="s">
        <v>288</v>
      </c>
      <c r="D74" s="85" t="s">
        <v>464</v>
      </c>
      <c r="E74" s="89" t="s">
        <v>4</v>
      </c>
      <c r="F74" s="89"/>
      <c r="G74" s="89">
        <v>5</v>
      </c>
      <c r="H74" s="90">
        <v>10.210000000000001</v>
      </c>
      <c r="I74" s="91">
        <f t="shared" si="0"/>
        <v>10.210000000000001</v>
      </c>
      <c r="J74" s="86"/>
      <c r="K74" s="94">
        <f t="shared" si="1"/>
        <v>0</v>
      </c>
      <c r="L74" s="95" t="s">
        <v>795</v>
      </c>
    </row>
    <row r="75" spans="2:12" x14ac:dyDescent="0.3">
      <c r="B75" s="84" t="s">
        <v>642</v>
      </c>
      <c r="C75" s="85" t="s">
        <v>289</v>
      </c>
      <c r="D75" s="85" t="s">
        <v>465</v>
      </c>
      <c r="E75" s="89" t="s">
        <v>4</v>
      </c>
      <c r="F75" s="89"/>
      <c r="G75" s="89">
        <v>5</v>
      </c>
      <c r="H75" s="90">
        <v>10.210000000000001</v>
      </c>
      <c r="I75" s="91">
        <f t="shared" si="0"/>
        <v>10.210000000000001</v>
      </c>
      <c r="J75" s="86"/>
      <c r="K75" s="94">
        <f t="shared" si="1"/>
        <v>0</v>
      </c>
      <c r="L75" s="95" t="s">
        <v>795</v>
      </c>
    </row>
    <row r="76" spans="2:12" x14ac:dyDescent="0.3">
      <c r="B76" s="84" t="s">
        <v>643</v>
      </c>
      <c r="C76" s="85" t="s">
        <v>290</v>
      </c>
      <c r="D76" s="85" t="s">
        <v>466</v>
      </c>
      <c r="E76" s="89" t="s">
        <v>4</v>
      </c>
      <c r="F76" s="89"/>
      <c r="G76" s="89">
        <v>5</v>
      </c>
      <c r="H76" s="90">
        <v>10.210000000000001</v>
      </c>
      <c r="I76" s="91">
        <f t="shared" si="0"/>
        <v>10.210000000000001</v>
      </c>
      <c r="J76" s="86"/>
      <c r="K76" s="94">
        <f t="shared" si="1"/>
        <v>0</v>
      </c>
      <c r="L76" s="95" t="s">
        <v>795</v>
      </c>
    </row>
    <row r="77" spans="2:12" x14ac:dyDescent="0.3">
      <c r="B77" s="84" t="s">
        <v>782</v>
      </c>
      <c r="C77" s="85" t="s">
        <v>423</v>
      </c>
      <c r="D77" s="85" t="s">
        <v>599</v>
      </c>
      <c r="E77" s="89" t="s">
        <v>4</v>
      </c>
      <c r="F77" s="89"/>
      <c r="G77" s="89">
        <v>5</v>
      </c>
      <c r="H77" s="90">
        <v>5.47</v>
      </c>
      <c r="I77" s="91">
        <f t="shared" si="0"/>
        <v>5.47</v>
      </c>
      <c r="J77" s="86"/>
      <c r="K77" s="94">
        <f t="shared" si="1"/>
        <v>0</v>
      </c>
      <c r="L77" s="95" t="s">
        <v>795</v>
      </c>
    </row>
    <row r="78" spans="2:12" x14ac:dyDescent="0.3">
      <c r="B78" s="84" t="s">
        <v>783</v>
      </c>
      <c r="C78" s="85" t="s">
        <v>424</v>
      </c>
      <c r="D78" s="85" t="s">
        <v>600</v>
      </c>
      <c r="E78" s="89" t="s">
        <v>4</v>
      </c>
      <c r="F78" s="89"/>
      <c r="G78" s="89">
        <v>5</v>
      </c>
      <c r="H78" s="90">
        <v>7.29</v>
      </c>
      <c r="I78" s="91">
        <f t="shared" si="0"/>
        <v>7.29</v>
      </c>
      <c r="J78" s="86"/>
      <c r="K78" s="94">
        <f t="shared" si="1"/>
        <v>0</v>
      </c>
      <c r="L78" s="95" t="s">
        <v>795</v>
      </c>
    </row>
    <row r="79" spans="2:12" x14ac:dyDescent="0.3">
      <c r="B79" s="84" t="s">
        <v>784</v>
      </c>
      <c r="C79" s="85" t="s">
        <v>425</v>
      </c>
      <c r="D79" s="85" t="s">
        <v>601</v>
      </c>
      <c r="E79" s="89" t="s">
        <v>4</v>
      </c>
      <c r="F79" s="89"/>
      <c r="G79" s="89">
        <v>5</v>
      </c>
      <c r="H79" s="90">
        <v>7.29</v>
      </c>
      <c r="I79" s="91">
        <f t="shared" ref="I79:I142" si="2">IF($I$10="в кассу предприятия",H79,IF($I$10="на счет ООО (КФХ)",H79*1.075,"-"))</f>
        <v>7.29</v>
      </c>
      <c r="J79" s="86"/>
      <c r="K79" s="94">
        <f t="shared" ref="K79:K142" si="3">J79*I79</f>
        <v>0</v>
      </c>
      <c r="L79" s="95" t="s">
        <v>795</v>
      </c>
    </row>
    <row r="80" spans="2:12" x14ac:dyDescent="0.3">
      <c r="B80" s="84" t="s">
        <v>109</v>
      </c>
      <c r="C80" s="84" t="s">
        <v>13</v>
      </c>
      <c r="D80" s="84" t="s">
        <v>61</v>
      </c>
      <c r="E80" s="89" t="s">
        <v>5</v>
      </c>
      <c r="F80" s="89"/>
      <c r="G80" s="89">
        <v>5</v>
      </c>
      <c r="H80" s="90">
        <v>3.94</v>
      </c>
      <c r="I80" s="91">
        <f t="shared" si="2"/>
        <v>3.94</v>
      </c>
      <c r="J80" s="86"/>
      <c r="K80" s="94">
        <f t="shared" si="3"/>
        <v>0</v>
      </c>
      <c r="L80" s="95" t="s">
        <v>794</v>
      </c>
    </row>
    <row r="81" spans="2:12" x14ac:dyDescent="0.3">
      <c r="B81" s="84" t="s">
        <v>644</v>
      </c>
      <c r="C81" s="85" t="s">
        <v>291</v>
      </c>
      <c r="D81" s="85" t="s">
        <v>467</v>
      </c>
      <c r="E81" s="89" t="s">
        <v>5</v>
      </c>
      <c r="F81" s="89"/>
      <c r="G81" s="89">
        <v>5</v>
      </c>
      <c r="H81" s="90">
        <v>5.4</v>
      </c>
      <c r="I81" s="91">
        <f t="shared" si="2"/>
        <v>5.4</v>
      </c>
      <c r="J81" s="86"/>
      <c r="K81" s="94">
        <f t="shared" si="3"/>
        <v>0</v>
      </c>
      <c r="L81" s="95" t="s">
        <v>795</v>
      </c>
    </row>
    <row r="82" spans="2:12" x14ac:dyDescent="0.3">
      <c r="B82" s="84" t="s">
        <v>645</v>
      </c>
      <c r="C82" s="85" t="s">
        <v>292</v>
      </c>
      <c r="D82" s="85" t="s">
        <v>468</v>
      </c>
      <c r="E82" s="89" t="s">
        <v>5</v>
      </c>
      <c r="F82" s="89"/>
      <c r="G82" s="89">
        <v>5</v>
      </c>
      <c r="H82" s="90">
        <v>5.4</v>
      </c>
      <c r="I82" s="91">
        <f t="shared" si="2"/>
        <v>5.4</v>
      </c>
      <c r="J82" s="86"/>
      <c r="K82" s="94">
        <f t="shared" si="3"/>
        <v>0</v>
      </c>
      <c r="L82" s="95" t="s">
        <v>795</v>
      </c>
    </row>
    <row r="83" spans="2:12" x14ac:dyDescent="0.3">
      <c r="B83" s="84" t="s">
        <v>110</v>
      </c>
      <c r="C83" s="84" t="s">
        <v>14</v>
      </c>
      <c r="D83" s="84" t="s">
        <v>62</v>
      </c>
      <c r="E83" s="89" t="s">
        <v>5</v>
      </c>
      <c r="F83" s="89"/>
      <c r="G83" s="89">
        <v>5</v>
      </c>
      <c r="H83" s="90">
        <v>5.4</v>
      </c>
      <c r="I83" s="91">
        <f t="shared" si="2"/>
        <v>5.4</v>
      </c>
      <c r="J83" s="86"/>
      <c r="K83" s="94">
        <f t="shared" si="3"/>
        <v>0</v>
      </c>
      <c r="L83" s="95" t="s">
        <v>794</v>
      </c>
    </row>
    <row r="84" spans="2:12" x14ac:dyDescent="0.3">
      <c r="B84" s="84" t="s">
        <v>646</v>
      </c>
      <c r="C84" s="85" t="s">
        <v>293</v>
      </c>
      <c r="D84" s="85" t="s">
        <v>469</v>
      </c>
      <c r="E84" s="89" t="s">
        <v>5</v>
      </c>
      <c r="F84" s="89"/>
      <c r="G84" s="89">
        <v>5</v>
      </c>
      <c r="H84" s="90">
        <v>5.03</v>
      </c>
      <c r="I84" s="91">
        <f t="shared" si="2"/>
        <v>5.03</v>
      </c>
      <c r="J84" s="86"/>
      <c r="K84" s="94">
        <f t="shared" si="3"/>
        <v>0</v>
      </c>
      <c r="L84" s="95" t="s">
        <v>795</v>
      </c>
    </row>
    <row r="85" spans="2:12" x14ac:dyDescent="0.3">
      <c r="B85" s="84" t="s">
        <v>647</v>
      </c>
      <c r="C85" s="85" t="s">
        <v>293</v>
      </c>
      <c r="D85" s="85" t="s">
        <v>469</v>
      </c>
      <c r="E85" s="89" t="s">
        <v>4</v>
      </c>
      <c r="F85" s="89"/>
      <c r="G85" s="89">
        <v>5</v>
      </c>
      <c r="H85" s="90">
        <v>6.2</v>
      </c>
      <c r="I85" s="91">
        <f t="shared" si="2"/>
        <v>6.2</v>
      </c>
      <c r="J85" s="86"/>
      <c r="K85" s="94">
        <f t="shared" si="3"/>
        <v>0</v>
      </c>
      <c r="L85" s="95" t="s">
        <v>795</v>
      </c>
    </row>
    <row r="86" spans="2:12" x14ac:dyDescent="0.3">
      <c r="B86" s="84" t="s">
        <v>648</v>
      </c>
      <c r="C86" s="85" t="s">
        <v>294</v>
      </c>
      <c r="D86" s="85" t="s">
        <v>470</v>
      </c>
      <c r="E86" s="89" t="s">
        <v>5</v>
      </c>
      <c r="F86" s="89"/>
      <c r="G86" s="89">
        <v>5</v>
      </c>
      <c r="H86" s="90">
        <v>5.03</v>
      </c>
      <c r="I86" s="91">
        <f t="shared" si="2"/>
        <v>5.03</v>
      </c>
      <c r="J86" s="86"/>
      <c r="K86" s="94">
        <f t="shared" si="3"/>
        <v>0</v>
      </c>
      <c r="L86" s="95" t="s">
        <v>795</v>
      </c>
    </row>
    <row r="87" spans="2:12" x14ac:dyDescent="0.3">
      <c r="B87" s="84" t="s">
        <v>649</v>
      </c>
      <c r="C87" s="85" t="s">
        <v>295</v>
      </c>
      <c r="D87" s="85" t="s">
        <v>471</v>
      </c>
      <c r="E87" s="89" t="s">
        <v>5</v>
      </c>
      <c r="F87" s="89"/>
      <c r="G87" s="89">
        <v>5</v>
      </c>
      <c r="H87" s="90">
        <v>5.03</v>
      </c>
      <c r="I87" s="91">
        <f t="shared" si="2"/>
        <v>5.03</v>
      </c>
      <c r="J87" s="86"/>
      <c r="K87" s="94">
        <f t="shared" si="3"/>
        <v>0</v>
      </c>
      <c r="L87" s="95" t="s">
        <v>795</v>
      </c>
    </row>
    <row r="88" spans="2:12" x14ac:dyDescent="0.3">
      <c r="B88" s="84" t="s">
        <v>650</v>
      </c>
      <c r="C88" s="85" t="s">
        <v>296</v>
      </c>
      <c r="D88" s="85" t="s">
        <v>472</v>
      </c>
      <c r="E88" s="89" t="s">
        <v>5</v>
      </c>
      <c r="F88" s="89"/>
      <c r="G88" s="89">
        <v>5</v>
      </c>
      <c r="H88" s="90">
        <v>5.4</v>
      </c>
      <c r="I88" s="91">
        <f t="shared" si="2"/>
        <v>5.4</v>
      </c>
      <c r="J88" s="86"/>
      <c r="K88" s="94">
        <f t="shared" si="3"/>
        <v>0</v>
      </c>
      <c r="L88" s="95" t="s">
        <v>795</v>
      </c>
    </row>
    <row r="89" spans="2:12" x14ac:dyDescent="0.3">
      <c r="B89" s="84" t="s">
        <v>651</v>
      </c>
      <c r="C89" s="85" t="s">
        <v>297</v>
      </c>
      <c r="D89" s="85" t="s">
        <v>473</v>
      </c>
      <c r="E89" s="89" t="s">
        <v>5</v>
      </c>
      <c r="F89" s="89"/>
      <c r="G89" s="89">
        <v>5</v>
      </c>
      <c r="H89" s="90">
        <v>5.4</v>
      </c>
      <c r="I89" s="91">
        <f t="shared" si="2"/>
        <v>5.4</v>
      </c>
      <c r="J89" s="86"/>
      <c r="K89" s="94">
        <f t="shared" si="3"/>
        <v>0</v>
      </c>
      <c r="L89" s="95" t="s">
        <v>795</v>
      </c>
    </row>
    <row r="90" spans="2:12" x14ac:dyDescent="0.3">
      <c r="B90" s="84" t="s">
        <v>652</v>
      </c>
      <c r="C90" s="85" t="s">
        <v>298</v>
      </c>
      <c r="D90" s="85" t="s">
        <v>474</v>
      </c>
      <c r="E90" s="89" t="s">
        <v>5</v>
      </c>
      <c r="F90" s="89"/>
      <c r="G90" s="89">
        <v>5</v>
      </c>
      <c r="H90" s="90">
        <v>4.67</v>
      </c>
      <c r="I90" s="91">
        <f t="shared" si="2"/>
        <v>4.67</v>
      </c>
      <c r="J90" s="86"/>
      <c r="K90" s="94">
        <f t="shared" si="3"/>
        <v>0</v>
      </c>
      <c r="L90" s="95" t="s">
        <v>795</v>
      </c>
    </row>
    <row r="91" spans="2:12" x14ac:dyDescent="0.3">
      <c r="B91" s="84" t="s">
        <v>623</v>
      </c>
      <c r="C91" s="85" t="s">
        <v>270</v>
      </c>
      <c r="D91" s="85" t="s">
        <v>446</v>
      </c>
      <c r="E91" s="89" t="s">
        <v>4</v>
      </c>
      <c r="F91" s="89" t="s">
        <v>246</v>
      </c>
      <c r="G91" s="89">
        <v>5</v>
      </c>
      <c r="H91" s="90">
        <v>4.1500000000000004</v>
      </c>
      <c r="I91" s="91">
        <f t="shared" si="2"/>
        <v>4.1500000000000004</v>
      </c>
      <c r="J91" s="86"/>
      <c r="K91" s="94">
        <f t="shared" si="3"/>
        <v>0</v>
      </c>
      <c r="L91" s="95" t="s">
        <v>795</v>
      </c>
    </row>
    <row r="92" spans="2:12" x14ac:dyDescent="0.3">
      <c r="B92" s="84" t="s">
        <v>624</v>
      </c>
      <c r="C92" s="85" t="s">
        <v>271</v>
      </c>
      <c r="D92" s="85" t="s">
        <v>447</v>
      </c>
      <c r="E92" s="89" t="s">
        <v>4</v>
      </c>
      <c r="F92" s="89"/>
      <c r="G92" s="89">
        <v>5</v>
      </c>
      <c r="H92" s="90">
        <v>8.75</v>
      </c>
      <c r="I92" s="91">
        <f t="shared" si="2"/>
        <v>8.75</v>
      </c>
      <c r="J92" s="86"/>
      <c r="K92" s="94">
        <f t="shared" si="3"/>
        <v>0</v>
      </c>
      <c r="L92" s="95" t="s">
        <v>795</v>
      </c>
    </row>
    <row r="93" spans="2:12" x14ac:dyDescent="0.3">
      <c r="B93" s="84" t="s">
        <v>628</v>
      </c>
      <c r="C93" s="85" t="s">
        <v>275</v>
      </c>
      <c r="D93" s="85" t="s">
        <v>451</v>
      </c>
      <c r="E93" s="89" t="s">
        <v>4</v>
      </c>
      <c r="F93" s="89" t="s">
        <v>246</v>
      </c>
      <c r="G93" s="89">
        <v>5</v>
      </c>
      <c r="H93" s="90">
        <v>4.08</v>
      </c>
      <c r="I93" s="91">
        <f t="shared" si="2"/>
        <v>4.08</v>
      </c>
      <c r="J93" s="86"/>
      <c r="K93" s="94">
        <f t="shared" si="3"/>
        <v>0</v>
      </c>
      <c r="L93" s="95" t="s">
        <v>795</v>
      </c>
    </row>
    <row r="94" spans="2:12" x14ac:dyDescent="0.3">
      <c r="B94" s="84" t="s">
        <v>626</v>
      </c>
      <c r="C94" s="85" t="s">
        <v>273</v>
      </c>
      <c r="D94" s="85" t="s">
        <v>449</v>
      </c>
      <c r="E94" s="89" t="s">
        <v>5</v>
      </c>
      <c r="F94" s="89"/>
      <c r="G94" s="89">
        <v>5</v>
      </c>
      <c r="H94" s="90">
        <v>4.67</v>
      </c>
      <c r="I94" s="91">
        <f t="shared" si="2"/>
        <v>4.67</v>
      </c>
      <c r="J94" s="86"/>
      <c r="K94" s="94">
        <f t="shared" si="3"/>
        <v>0</v>
      </c>
      <c r="L94" s="95" t="s">
        <v>795</v>
      </c>
    </row>
    <row r="95" spans="2:12" x14ac:dyDescent="0.3">
      <c r="B95" s="84" t="s">
        <v>627</v>
      </c>
      <c r="C95" s="85" t="s">
        <v>274</v>
      </c>
      <c r="D95" s="85" t="s">
        <v>450</v>
      </c>
      <c r="E95" s="89" t="s">
        <v>4</v>
      </c>
      <c r="F95" s="89"/>
      <c r="G95" s="89">
        <v>5</v>
      </c>
      <c r="H95" s="90">
        <v>10.210000000000001</v>
      </c>
      <c r="I95" s="91">
        <f t="shared" si="2"/>
        <v>10.210000000000001</v>
      </c>
      <c r="J95" s="86"/>
      <c r="K95" s="94">
        <f t="shared" si="3"/>
        <v>0</v>
      </c>
      <c r="L95" s="95" t="s">
        <v>795</v>
      </c>
    </row>
    <row r="96" spans="2:12" x14ac:dyDescent="0.3">
      <c r="B96" s="84" t="s">
        <v>690</v>
      </c>
      <c r="C96" s="85" t="s">
        <v>336</v>
      </c>
      <c r="D96" s="85" t="s">
        <v>512</v>
      </c>
      <c r="E96" s="89" t="s">
        <v>5</v>
      </c>
      <c r="F96" s="89"/>
      <c r="G96" s="89">
        <v>5</v>
      </c>
      <c r="H96" s="90">
        <v>4.3</v>
      </c>
      <c r="I96" s="91">
        <f t="shared" si="2"/>
        <v>4.3</v>
      </c>
      <c r="J96" s="86"/>
      <c r="K96" s="94">
        <f t="shared" si="3"/>
        <v>0</v>
      </c>
      <c r="L96" s="95" t="s">
        <v>795</v>
      </c>
    </row>
    <row r="97" spans="2:12" x14ac:dyDescent="0.3">
      <c r="B97" s="84" t="s">
        <v>744</v>
      </c>
      <c r="C97" s="85" t="s">
        <v>390</v>
      </c>
      <c r="D97" s="85" t="s">
        <v>566</v>
      </c>
      <c r="E97" s="89" t="s">
        <v>5</v>
      </c>
      <c r="F97" s="89"/>
      <c r="G97" s="89">
        <v>5</v>
      </c>
      <c r="H97" s="90">
        <v>7.37</v>
      </c>
      <c r="I97" s="91">
        <f t="shared" si="2"/>
        <v>7.37</v>
      </c>
      <c r="J97" s="86"/>
      <c r="K97" s="94">
        <f t="shared" si="3"/>
        <v>0</v>
      </c>
      <c r="L97" s="95" t="s">
        <v>795</v>
      </c>
    </row>
    <row r="98" spans="2:12" x14ac:dyDescent="0.3">
      <c r="B98" s="84" t="s">
        <v>119</v>
      </c>
      <c r="C98" s="88" t="s">
        <v>23</v>
      </c>
      <c r="D98" s="88" t="s">
        <v>71</v>
      </c>
      <c r="E98" s="89" t="s">
        <v>5</v>
      </c>
      <c r="F98" s="92"/>
      <c r="G98" s="89">
        <v>5</v>
      </c>
      <c r="H98" s="90">
        <v>7.59</v>
      </c>
      <c r="I98" s="91">
        <f t="shared" si="2"/>
        <v>7.59</v>
      </c>
      <c r="J98" s="86"/>
      <c r="K98" s="94">
        <f t="shared" si="3"/>
        <v>0</v>
      </c>
      <c r="L98" s="95" t="s">
        <v>794</v>
      </c>
    </row>
    <row r="99" spans="2:12" x14ac:dyDescent="0.3">
      <c r="B99" s="84" t="s">
        <v>745</v>
      </c>
      <c r="C99" s="85" t="s">
        <v>23</v>
      </c>
      <c r="D99" s="85" t="s">
        <v>71</v>
      </c>
      <c r="E99" s="89" t="s">
        <v>4</v>
      </c>
      <c r="F99" s="89"/>
      <c r="G99" s="89">
        <v>5</v>
      </c>
      <c r="H99" s="90">
        <v>8.02</v>
      </c>
      <c r="I99" s="91">
        <f t="shared" si="2"/>
        <v>8.02</v>
      </c>
      <c r="J99" s="86"/>
      <c r="K99" s="94">
        <f t="shared" si="3"/>
        <v>0</v>
      </c>
      <c r="L99" s="95" t="s">
        <v>795</v>
      </c>
    </row>
    <row r="100" spans="2:12" x14ac:dyDescent="0.3">
      <c r="B100" s="84" t="s">
        <v>120</v>
      </c>
      <c r="C100" s="84" t="s">
        <v>24</v>
      </c>
      <c r="D100" s="84" t="s">
        <v>72</v>
      </c>
      <c r="E100" s="89" t="s">
        <v>5</v>
      </c>
      <c r="F100" s="89"/>
      <c r="G100" s="89">
        <v>5</v>
      </c>
      <c r="H100" s="90">
        <v>7.95</v>
      </c>
      <c r="I100" s="91">
        <f t="shared" si="2"/>
        <v>7.95</v>
      </c>
      <c r="J100" s="86"/>
      <c r="K100" s="94">
        <f t="shared" si="3"/>
        <v>0</v>
      </c>
      <c r="L100" s="95" t="s">
        <v>794</v>
      </c>
    </row>
    <row r="101" spans="2:12" x14ac:dyDescent="0.3">
      <c r="B101" s="84" t="s">
        <v>121</v>
      </c>
      <c r="C101" s="84" t="s">
        <v>25</v>
      </c>
      <c r="D101" s="84" t="s">
        <v>73</v>
      </c>
      <c r="E101" s="89" t="s">
        <v>5</v>
      </c>
      <c r="F101" s="89"/>
      <c r="G101" s="89">
        <v>5</v>
      </c>
      <c r="H101" s="90">
        <v>8.32</v>
      </c>
      <c r="I101" s="91">
        <f t="shared" si="2"/>
        <v>8.32</v>
      </c>
      <c r="J101" s="86"/>
      <c r="K101" s="94">
        <f t="shared" si="3"/>
        <v>0</v>
      </c>
      <c r="L101" s="95" t="s">
        <v>794</v>
      </c>
    </row>
    <row r="102" spans="2:12" x14ac:dyDescent="0.3">
      <c r="B102" s="84" t="s">
        <v>122</v>
      </c>
      <c r="C102" s="84" t="s">
        <v>26</v>
      </c>
      <c r="D102" s="84" t="s">
        <v>74</v>
      </c>
      <c r="E102" s="89" t="s">
        <v>5</v>
      </c>
      <c r="F102" s="89"/>
      <c r="G102" s="89">
        <v>5</v>
      </c>
      <c r="H102" s="90">
        <v>7.37</v>
      </c>
      <c r="I102" s="91">
        <f t="shared" si="2"/>
        <v>7.37</v>
      </c>
      <c r="J102" s="86"/>
      <c r="K102" s="94">
        <f t="shared" si="3"/>
        <v>0</v>
      </c>
      <c r="L102" s="95" t="s">
        <v>794</v>
      </c>
    </row>
    <row r="103" spans="2:12" x14ac:dyDescent="0.3">
      <c r="B103" s="84" t="s">
        <v>743</v>
      </c>
      <c r="C103" s="85" t="s">
        <v>389</v>
      </c>
      <c r="D103" s="85" t="s">
        <v>565</v>
      </c>
      <c r="E103" s="89" t="s">
        <v>4</v>
      </c>
      <c r="F103" s="89"/>
      <c r="G103" s="89">
        <v>5</v>
      </c>
      <c r="H103" s="90">
        <v>5.83</v>
      </c>
      <c r="I103" s="91">
        <f t="shared" si="2"/>
        <v>5.83</v>
      </c>
      <c r="J103" s="86"/>
      <c r="K103" s="94">
        <f t="shared" si="3"/>
        <v>0</v>
      </c>
      <c r="L103" s="95" t="s">
        <v>795</v>
      </c>
    </row>
    <row r="104" spans="2:12" x14ac:dyDescent="0.3">
      <c r="B104" s="84" t="s">
        <v>658</v>
      </c>
      <c r="C104" s="85" t="s">
        <v>304</v>
      </c>
      <c r="D104" s="85" t="s">
        <v>480</v>
      </c>
      <c r="E104" s="89" t="s">
        <v>5</v>
      </c>
      <c r="F104" s="89"/>
      <c r="G104" s="89">
        <v>5</v>
      </c>
      <c r="H104" s="90">
        <v>2.92</v>
      </c>
      <c r="I104" s="91">
        <f t="shared" si="2"/>
        <v>2.92</v>
      </c>
      <c r="J104" s="86"/>
      <c r="K104" s="94">
        <f t="shared" si="3"/>
        <v>0</v>
      </c>
      <c r="L104" s="95" t="s">
        <v>795</v>
      </c>
    </row>
    <row r="105" spans="2:12" x14ac:dyDescent="0.3">
      <c r="B105" s="84" t="s">
        <v>657</v>
      </c>
      <c r="C105" s="85" t="s">
        <v>303</v>
      </c>
      <c r="D105" s="85" t="s">
        <v>479</v>
      </c>
      <c r="E105" s="89" t="s">
        <v>4</v>
      </c>
      <c r="F105" s="89"/>
      <c r="G105" s="89">
        <v>5</v>
      </c>
      <c r="H105" s="90">
        <v>6.2</v>
      </c>
      <c r="I105" s="91">
        <f t="shared" si="2"/>
        <v>6.2</v>
      </c>
      <c r="J105" s="86"/>
      <c r="K105" s="94">
        <f t="shared" si="3"/>
        <v>0</v>
      </c>
      <c r="L105" s="95" t="s">
        <v>795</v>
      </c>
    </row>
    <row r="106" spans="2:12" x14ac:dyDescent="0.3">
      <c r="B106" s="84" t="s">
        <v>659</v>
      </c>
      <c r="C106" s="85" t="s">
        <v>305</v>
      </c>
      <c r="D106" s="85" t="s">
        <v>481</v>
      </c>
      <c r="E106" s="89" t="s">
        <v>5</v>
      </c>
      <c r="F106" s="89"/>
      <c r="G106" s="89">
        <v>5</v>
      </c>
      <c r="H106" s="90">
        <v>2.92</v>
      </c>
      <c r="I106" s="91">
        <f t="shared" si="2"/>
        <v>2.92</v>
      </c>
      <c r="J106" s="86"/>
      <c r="K106" s="94">
        <f t="shared" si="3"/>
        <v>0</v>
      </c>
      <c r="L106" s="95" t="s">
        <v>795</v>
      </c>
    </row>
    <row r="107" spans="2:12" x14ac:dyDescent="0.3">
      <c r="B107" s="84" t="s">
        <v>675</v>
      </c>
      <c r="C107" s="85" t="s">
        <v>321</v>
      </c>
      <c r="D107" s="85" t="s">
        <v>497</v>
      </c>
      <c r="E107" s="89" t="s">
        <v>242</v>
      </c>
      <c r="F107" s="89" t="s">
        <v>249</v>
      </c>
      <c r="G107" s="89">
        <v>5</v>
      </c>
      <c r="H107" s="90">
        <v>9.84</v>
      </c>
      <c r="I107" s="91">
        <f t="shared" si="2"/>
        <v>9.84</v>
      </c>
      <c r="J107" s="86"/>
      <c r="K107" s="94">
        <f t="shared" si="3"/>
        <v>0</v>
      </c>
      <c r="L107" s="95" t="s">
        <v>795</v>
      </c>
    </row>
    <row r="108" spans="2:12" x14ac:dyDescent="0.3">
      <c r="B108" s="84" t="s">
        <v>676</v>
      </c>
      <c r="C108" s="85" t="s">
        <v>322</v>
      </c>
      <c r="D108" s="85" t="s">
        <v>498</v>
      </c>
      <c r="E108" s="89" t="s">
        <v>5</v>
      </c>
      <c r="F108" s="89"/>
      <c r="G108" s="89">
        <v>5</v>
      </c>
      <c r="H108" s="90">
        <v>3.57</v>
      </c>
      <c r="I108" s="91">
        <f t="shared" si="2"/>
        <v>3.57</v>
      </c>
      <c r="J108" s="86"/>
      <c r="K108" s="94">
        <f t="shared" si="3"/>
        <v>0</v>
      </c>
      <c r="L108" s="95" t="s">
        <v>795</v>
      </c>
    </row>
    <row r="109" spans="2:12" x14ac:dyDescent="0.3">
      <c r="B109" s="84" t="s">
        <v>677</v>
      </c>
      <c r="C109" s="85" t="s">
        <v>323</v>
      </c>
      <c r="D109" s="85" t="s">
        <v>499</v>
      </c>
      <c r="E109" s="89" t="s">
        <v>5</v>
      </c>
      <c r="F109" s="89"/>
      <c r="G109" s="89">
        <v>5</v>
      </c>
      <c r="H109" s="90">
        <v>3.57</v>
      </c>
      <c r="I109" s="91">
        <f t="shared" si="2"/>
        <v>3.57</v>
      </c>
      <c r="J109" s="86"/>
      <c r="K109" s="94">
        <f t="shared" si="3"/>
        <v>0</v>
      </c>
      <c r="L109" s="95" t="s">
        <v>795</v>
      </c>
    </row>
    <row r="110" spans="2:12" x14ac:dyDescent="0.3">
      <c r="B110" s="84" t="s">
        <v>613</v>
      </c>
      <c r="C110" s="85" t="s">
        <v>260</v>
      </c>
      <c r="D110" s="85" t="s">
        <v>436</v>
      </c>
      <c r="E110" s="89" t="s">
        <v>5</v>
      </c>
      <c r="F110" s="89"/>
      <c r="G110" s="89">
        <v>5</v>
      </c>
      <c r="H110" s="90">
        <v>5.03</v>
      </c>
      <c r="I110" s="91">
        <f t="shared" si="2"/>
        <v>5.03</v>
      </c>
      <c r="J110" s="86"/>
      <c r="K110" s="94">
        <f t="shared" si="3"/>
        <v>0</v>
      </c>
      <c r="L110" s="95" t="s">
        <v>795</v>
      </c>
    </row>
    <row r="111" spans="2:12" x14ac:dyDescent="0.3">
      <c r="B111" s="84" t="s">
        <v>608</v>
      </c>
      <c r="C111" s="85" t="s">
        <v>255</v>
      </c>
      <c r="D111" s="85" t="s">
        <v>431</v>
      </c>
      <c r="E111" s="89" t="s">
        <v>5</v>
      </c>
      <c r="F111" s="89"/>
      <c r="G111" s="89">
        <v>5</v>
      </c>
      <c r="H111" s="90">
        <v>5.03</v>
      </c>
      <c r="I111" s="91">
        <f t="shared" si="2"/>
        <v>5.03</v>
      </c>
      <c r="J111" s="86"/>
      <c r="K111" s="94">
        <f t="shared" si="3"/>
        <v>0</v>
      </c>
      <c r="L111" s="95" t="s">
        <v>795</v>
      </c>
    </row>
    <row r="112" spans="2:12" x14ac:dyDescent="0.3">
      <c r="B112" s="84" t="s">
        <v>610</v>
      </c>
      <c r="C112" s="85" t="s">
        <v>257</v>
      </c>
      <c r="D112" s="85" t="s">
        <v>433</v>
      </c>
      <c r="E112" s="89" t="s">
        <v>5</v>
      </c>
      <c r="F112" s="89"/>
      <c r="G112" s="89">
        <v>5</v>
      </c>
      <c r="H112" s="90">
        <v>5.03</v>
      </c>
      <c r="I112" s="91">
        <f t="shared" si="2"/>
        <v>5.03</v>
      </c>
      <c r="J112" s="86"/>
      <c r="K112" s="94">
        <f t="shared" si="3"/>
        <v>0</v>
      </c>
      <c r="L112" s="95" t="s">
        <v>795</v>
      </c>
    </row>
    <row r="113" spans="2:12" x14ac:dyDescent="0.3">
      <c r="B113" s="84" t="s">
        <v>609</v>
      </c>
      <c r="C113" s="85" t="s">
        <v>256</v>
      </c>
      <c r="D113" s="85" t="s">
        <v>432</v>
      </c>
      <c r="E113" s="89" t="s">
        <v>5</v>
      </c>
      <c r="F113" s="89"/>
      <c r="G113" s="89">
        <v>5</v>
      </c>
      <c r="H113" s="90">
        <v>5.03</v>
      </c>
      <c r="I113" s="91">
        <f t="shared" si="2"/>
        <v>5.03</v>
      </c>
      <c r="J113" s="86"/>
      <c r="K113" s="94">
        <f t="shared" si="3"/>
        <v>0</v>
      </c>
      <c r="L113" s="95" t="s">
        <v>795</v>
      </c>
    </row>
    <row r="114" spans="2:12" x14ac:dyDescent="0.3">
      <c r="B114" s="84" t="s">
        <v>611</v>
      </c>
      <c r="C114" s="85" t="s">
        <v>258</v>
      </c>
      <c r="D114" s="85" t="s">
        <v>434</v>
      </c>
      <c r="E114" s="89" t="s">
        <v>5</v>
      </c>
      <c r="F114" s="89"/>
      <c r="G114" s="89">
        <v>5</v>
      </c>
      <c r="H114" s="90">
        <v>5.03</v>
      </c>
      <c r="I114" s="91">
        <f t="shared" si="2"/>
        <v>5.03</v>
      </c>
      <c r="J114" s="86"/>
      <c r="K114" s="94">
        <f t="shared" si="3"/>
        <v>0</v>
      </c>
      <c r="L114" s="95" t="s">
        <v>795</v>
      </c>
    </row>
    <row r="115" spans="2:12" x14ac:dyDescent="0.3">
      <c r="B115" s="84" t="s">
        <v>612</v>
      </c>
      <c r="C115" s="85" t="s">
        <v>259</v>
      </c>
      <c r="D115" s="85" t="s">
        <v>435</v>
      </c>
      <c r="E115" s="89" t="s">
        <v>5</v>
      </c>
      <c r="F115" s="89"/>
      <c r="G115" s="89">
        <v>5</v>
      </c>
      <c r="H115" s="90">
        <v>5.03</v>
      </c>
      <c r="I115" s="91">
        <f t="shared" si="2"/>
        <v>5.03</v>
      </c>
      <c r="J115" s="86"/>
      <c r="K115" s="94">
        <f t="shared" si="3"/>
        <v>0</v>
      </c>
      <c r="L115" s="95" t="s">
        <v>795</v>
      </c>
    </row>
    <row r="116" spans="2:12" x14ac:dyDescent="0.3">
      <c r="B116" s="84" t="s">
        <v>684</v>
      </c>
      <c r="C116" s="85" t="s">
        <v>330</v>
      </c>
      <c r="D116" s="85" t="s">
        <v>506</v>
      </c>
      <c r="E116" s="89" t="s">
        <v>4</v>
      </c>
      <c r="F116" s="89"/>
      <c r="G116" s="89">
        <v>5</v>
      </c>
      <c r="H116" s="90">
        <v>5.47</v>
      </c>
      <c r="I116" s="91">
        <f t="shared" si="2"/>
        <v>5.47</v>
      </c>
      <c r="J116" s="86"/>
      <c r="K116" s="94">
        <f t="shared" si="3"/>
        <v>0</v>
      </c>
      <c r="L116" s="95" t="s">
        <v>795</v>
      </c>
    </row>
    <row r="117" spans="2:12" x14ac:dyDescent="0.3">
      <c r="B117" s="84" t="s">
        <v>685</v>
      </c>
      <c r="C117" s="85" t="s">
        <v>331</v>
      </c>
      <c r="D117" s="85" t="s">
        <v>507</v>
      </c>
      <c r="E117" s="89" t="s">
        <v>4</v>
      </c>
      <c r="F117" s="89" t="s">
        <v>248</v>
      </c>
      <c r="G117" s="89">
        <v>5</v>
      </c>
      <c r="H117" s="90">
        <v>4.08</v>
      </c>
      <c r="I117" s="91">
        <f t="shared" si="2"/>
        <v>4.08</v>
      </c>
      <c r="J117" s="86"/>
      <c r="K117" s="94">
        <f t="shared" si="3"/>
        <v>0</v>
      </c>
      <c r="L117" s="95" t="s">
        <v>795</v>
      </c>
    </row>
    <row r="118" spans="2:12" x14ac:dyDescent="0.3">
      <c r="B118" s="84" t="s">
        <v>686</v>
      </c>
      <c r="C118" s="85" t="s">
        <v>332</v>
      </c>
      <c r="D118" s="85" t="s">
        <v>508</v>
      </c>
      <c r="E118" s="89" t="s">
        <v>4</v>
      </c>
      <c r="F118" s="89" t="s">
        <v>248</v>
      </c>
      <c r="G118" s="89">
        <v>5</v>
      </c>
      <c r="H118" s="90">
        <v>4.08</v>
      </c>
      <c r="I118" s="91">
        <f t="shared" si="2"/>
        <v>4.08</v>
      </c>
      <c r="J118" s="86"/>
      <c r="K118" s="94">
        <f t="shared" si="3"/>
        <v>0</v>
      </c>
      <c r="L118" s="95" t="s">
        <v>795</v>
      </c>
    </row>
    <row r="119" spans="2:12" x14ac:dyDescent="0.3">
      <c r="B119" s="84" t="s">
        <v>687</v>
      </c>
      <c r="C119" s="85" t="s">
        <v>333</v>
      </c>
      <c r="D119" s="85" t="s">
        <v>509</v>
      </c>
      <c r="E119" s="89" t="s">
        <v>4</v>
      </c>
      <c r="F119" s="89"/>
      <c r="G119" s="89">
        <v>5</v>
      </c>
      <c r="H119" s="90">
        <v>5.83</v>
      </c>
      <c r="I119" s="91">
        <f t="shared" si="2"/>
        <v>5.83</v>
      </c>
      <c r="J119" s="86"/>
      <c r="K119" s="94">
        <f t="shared" si="3"/>
        <v>0</v>
      </c>
      <c r="L119" s="95" t="s">
        <v>795</v>
      </c>
    </row>
    <row r="120" spans="2:12" x14ac:dyDescent="0.3">
      <c r="B120" s="84" t="s">
        <v>607</v>
      </c>
      <c r="C120" s="85" t="s">
        <v>254</v>
      </c>
      <c r="D120" s="85" t="s">
        <v>430</v>
      </c>
      <c r="E120" s="89" t="s">
        <v>4</v>
      </c>
      <c r="F120" s="89" t="s">
        <v>7</v>
      </c>
      <c r="G120" s="89">
        <v>5</v>
      </c>
      <c r="H120" s="90">
        <v>4.37</v>
      </c>
      <c r="I120" s="91">
        <f t="shared" si="2"/>
        <v>4.37</v>
      </c>
      <c r="J120" s="86"/>
      <c r="K120" s="94">
        <f t="shared" si="3"/>
        <v>0</v>
      </c>
      <c r="L120" s="95" t="s">
        <v>795</v>
      </c>
    </row>
    <row r="121" spans="2:12" x14ac:dyDescent="0.3">
      <c r="B121" s="84" t="s">
        <v>733</v>
      </c>
      <c r="C121" s="85" t="s">
        <v>379</v>
      </c>
      <c r="D121" s="85" t="s">
        <v>555</v>
      </c>
      <c r="E121" s="89" t="s">
        <v>5</v>
      </c>
      <c r="F121" s="89"/>
      <c r="G121" s="89">
        <v>5</v>
      </c>
      <c r="H121" s="90">
        <v>7.95</v>
      </c>
      <c r="I121" s="91">
        <f t="shared" si="2"/>
        <v>7.95</v>
      </c>
      <c r="J121" s="86"/>
      <c r="K121" s="94">
        <f t="shared" si="3"/>
        <v>0</v>
      </c>
      <c r="L121" s="95" t="s">
        <v>795</v>
      </c>
    </row>
    <row r="122" spans="2:12" x14ac:dyDescent="0.3">
      <c r="B122" s="84" t="s">
        <v>734</v>
      </c>
      <c r="C122" s="85" t="s">
        <v>380</v>
      </c>
      <c r="D122" s="85" t="s">
        <v>556</v>
      </c>
      <c r="E122" s="89" t="s">
        <v>5</v>
      </c>
      <c r="F122" s="89"/>
      <c r="G122" s="89">
        <v>5</v>
      </c>
      <c r="H122" s="90">
        <v>7.95</v>
      </c>
      <c r="I122" s="91">
        <f t="shared" si="2"/>
        <v>7.95</v>
      </c>
      <c r="J122" s="86"/>
      <c r="K122" s="94">
        <f t="shared" si="3"/>
        <v>0</v>
      </c>
      <c r="L122" s="95" t="s">
        <v>795</v>
      </c>
    </row>
    <row r="123" spans="2:12" x14ac:dyDescent="0.3">
      <c r="B123" s="84" t="s">
        <v>653</v>
      </c>
      <c r="C123" s="85" t="s">
        <v>299</v>
      </c>
      <c r="D123" s="85" t="s">
        <v>475</v>
      </c>
      <c r="E123" s="89" t="s">
        <v>5</v>
      </c>
      <c r="F123" s="89"/>
      <c r="G123" s="89">
        <v>5</v>
      </c>
      <c r="H123" s="90">
        <v>4.3</v>
      </c>
      <c r="I123" s="91">
        <f t="shared" si="2"/>
        <v>4.3</v>
      </c>
      <c r="J123" s="86"/>
      <c r="K123" s="94">
        <f t="shared" si="3"/>
        <v>0</v>
      </c>
      <c r="L123" s="95" t="s">
        <v>795</v>
      </c>
    </row>
    <row r="124" spans="2:12" x14ac:dyDescent="0.3">
      <c r="B124" s="84" t="s">
        <v>634</v>
      </c>
      <c r="C124" s="85" t="s">
        <v>281</v>
      </c>
      <c r="D124" s="85" t="s">
        <v>457</v>
      </c>
      <c r="E124" s="89" t="s">
        <v>5</v>
      </c>
      <c r="F124" s="89" t="s">
        <v>247</v>
      </c>
      <c r="G124" s="89">
        <v>5</v>
      </c>
      <c r="H124" s="90">
        <v>3.35</v>
      </c>
      <c r="I124" s="91">
        <f t="shared" si="2"/>
        <v>3.35</v>
      </c>
      <c r="J124" s="86"/>
      <c r="K124" s="94">
        <f t="shared" si="3"/>
        <v>0</v>
      </c>
      <c r="L124" s="95" t="s">
        <v>795</v>
      </c>
    </row>
    <row r="125" spans="2:12" x14ac:dyDescent="0.3">
      <c r="B125" s="84" t="s">
        <v>633</v>
      </c>
      <c r="C125" s="85" t="s">
        <v>280</v>
      </c>
      <c r="D125" s="85" t="s">
        <v>456</v>
      </c>
      <c r="E125" s="89" t="s">
        <v>5</v>
      </c>
      <c r="F125" s="89"/>
      <c r="G125" s="89">
        <v>5</v>
      </c>
      <c r="H125" s="90">
        <v>3.57</v>
      </c>
      <c r="I125" s="91">
        <f t="shared" si="2"/>
        <v>3.57</v>
      </c>
      <c r="J125" s="86"/>
      <c r="K125" s="94">
        <f t="shared" si="3"/>
        <v>0</v>
      </c>
      <c r="L125" s="95" t="s">
        <v>795</v>
      </c>
    </row>
    <row r="126" spans="2:12" x14ac:dyDescent="0.3">
      <c r="B126" s="84" t="s">
        <v>632</v>
      </c>
      <c r="C126" s="85" t="s">
        <v>279</v>
      </c>
      <c r="D126" s="85" t="s">
        <v>455</v>
      </c>
      <c r="E126" s="89" t="s">
        <v>5</v>
      </c>
      <c r="F126" s="89"/>
      <c r="G126" s="89">
        <v>5</v>
      </c>
      <c r="H126" s="90">
        <v>2.99</v>
      </c>
      <c r="I126" s="91">
        <f t="shared" si="2"/>
        <v>2.99</v>
      </c>
      <c r="J126" s="86"/>
      <c r="K126" s="94">
        <f t="shared" si="3"/>
        <v>0</v>
      </c>
      <c r="L126" s="95" t="s">
        <v>795</v>
      </c>
    </row>
    <row r="127" spans="2:12" x14ac:dyDescent="0.3">
      <c r="B127" s="84" t="s">
        <v>605</v>
      </c>
      <c r="C127" s="85" t="s">
        <v>253</v>
      </c>
      <c r="D127" s="85" t="s">
        <v>429</v>
      </c>
      <c r="E127" s="89" t="s">
        <v>5</v>
      </c>
      <c r="F127" s="89"/>
      <c r="G127" s="89">
        <v>5</v>
      </c>
      <c r="H127" s="90">
        <v>5.76</v>
      </c>
      <c r="I127" s="91">
        <f t="shared" si="2"/>
        <v>5.76</v>
      </c>
      <c r="J127" s="86"/>
      <c r="K127" s="94">
        <f t="shared" si="3"/>
        <v>0</v>
      </c>
      <c r="L127" s="95" t="s">
        <v>795</v>
      </c>
    </row>
    <row r="128" spans="2:12" x14ac:dyDescent="0.3">
      <c r="B128" s="84" t="s">
        <v>606</v>
      </c>
      <c r="C128" s="85" t="s">
        <v>253</v>
      </c>
      <c r="D128" s="85" t="s">
        <v>429</v>
      </c>
      <c r="E128" s="89" t="s">
        <v>242</v>
      </c>
      <c r="F128" s="89"/>
      <c r="G128" s="89">
        <v>5</v>
      </c>
      <c r="H128" s="90">
        <v>9.4700000000000006</v>
      </c>
      <c r="I128" s="91">
        <f t="shared" si="2"/>
        <v>9.4700000000000006</v>
      </c>
      <c r="J128" s="86"/>
      <c r="K128" s="94">
        <f t="shared" si="3"/>
        <v>0</v>
      </c>
      <c r="L128" s="95" t="s">
        <v>795</v>
      </c>
    </row>
    <row r="129" spans="2:12" x14ac:dyDescent="0.3">
      <c r="B129" s="84" t="s">
        <v>655</v>
      </c>
      <c r="C129" s="85" t="s">
        <v>301</v>
      </c>
      <c r="D129" s="85" t="s">
        <v>477</v>
      </c>
      <c r="E129" s="89" t="s">
        <v>5</v>
      </c>
      <c r="F129" s="89"/>
      <c r="G129" s="89">
        <v>5</v>
      </c>
      <c r="H129" s="90">
        <v>3.21</v>
      </c>
      <c r="I129" s="91">
        <f t="shared" si="2"/>
        <v>3.21</v>
      </c>
      <c r="J129" s="86"/>
      <c r="K129" s="94">
        <f t="shared" si="3"/>
        <v>0</v>
      </c>
      <c r="L129" s="95" t="s">
        <v>795</v>
      </c>
    </row>
    <row r="130" spans="2:12" x14ac:dyDescent="0.3">
      <c r="B130" s="84" t="s">
        <v>654</v>
      </c>
      <c r="C130" s="85" t="s">
        <v>300</v>
      </c>
      <c r="D130" s="85" t="s">
        <v>476</v>
      </c>
      <c r="E130" s="89" t="s">
        <v>5</v>
      </c>
      <c r="F130" s="89"/>
      <c r="G130" s="89">
        <v>5</v>
      </c>
      <c r="H130" s="90">
        <v>3.14</v>
      </c>
      <c r="I130" s="91">
        <f t="shared" si="2"/>
        <v>3.14</v>
      </c>
      <c r="J130" s="86"/>
      <c r="K130" s="94">
        <f t="shared" si="3"/>
        <v>0</v>
      </c>
      <c r="L130" s="95" t="s">
        <v>795</v>
      </c>
    </row>
    <row r="131" spans="2:12" x14ac:dyDescent="0.3">
      <c r="B131" s="84" t="s">
        <v>111</v>
      </c>
      <c r="C131" s="84" t="s">
        <v>15</v>
      </c>
      <c r="D131" s="84" t="s">
        <v>63</v>
      </c>
      <c r="E131" s="89" t="s">
        <v>5</v>
      </c>
      <c r="F131" s="89"/>
      <c r="G131" s="89">
        <v>5</v>
      </c>
      <c r="H131" s="90">
        <v>3.14</v>
      </c>
      <c r="I131" s="91">
        <f t="shared" si="2"/>
        <v>3.14</v>
      </c>
      <c r="J131" s="86"/>
      <c r="K131" s="94">
        <f t="shared" si="3"/>
        <v>0</v>
      </c>
      <c r="L131" s="95" t="s">
        <v>794</v>
      </c>
    </row>
    <row r="132" spans="2:12" x14ac:dyDescent="0.3">
      <c r="B132" s="84" t="s">
        <v>777</v>
      </c>
      <c r="C132" s="85" t="s">
        <v>418</v>
      </c>
      <c r="D132" s="85" t="s">
        <v>594</v>
      </c>
      <c r="E132" s="89" t="s">
        <v>4</v>
      </c>
      <c r="F132" s="89"/>
      <c r="G132" s="89">
        <v>5</v>
      </c>
      <c r="H132" s="90">
        <v>7.29</v>
      </c>
      <c r="I132" s="91">
        <f t="shared" si="2"/>
        <v>7.29</v>
      </c>
      <c r="J132" s="86"/>
      <c r="K132" s="94">
        <f t="shared" si="3"/>
        <v>0</v>
      </c>
      <c r="L132" s="95" t="s">
        <v>795</v>
      </c>
    </row>
    <row r="133" spans="2:12" x14ac:dyDescent="0.3">
      <c r="B133" s="84" t="s">
        <v>778</v>
      </c>
      <c r="C133" s="85" t="s">
        <v>419</v>
      </c>
      <c r="D133" s="85" t="s">
        <v>595</v>
      </c>
      <c r="E133" s="89" t="s">
        <v>4</v>
      </c>
      <c r="F133" s="89"/>
      <c r="G133" s="89">
        <v>5</v>
      </c>
      <c r="H133" s="90">
        <v>7.29</v>
      </c>
      <c r="I133" s="91">
        <f t="shared" si="2"/>
        <v>7.29</v>
      </c>
      <c r="J133" s="86"/>
      <c r="K133" s="94">
        <f t="shared" si="3"/>
        <v>0</v>
      </c>
      <c r="L133" s="95" t="s">
        <v>795</v>
      </c>
    </row>
    <row r="134" spans="2:12" x14ac:dyDescent="0.3">
      <c r="B134" s="84" t="s">
        <v>779</v>
      </c>
      <c r="C134" s="85" t="s">
        <v>420</v>
      </c>
      <c r="D134" s="85" t="s">
        <v>596</v>
      </c>
      <c r="E134" s="89" t="s">
        <v>4</v>
      </c>
      <c r="F134" s="89"/>
      <c r="G134" s="89">
        <v>5</v>
      </c>
      <c r="H134" s="90">
        <v>7.29</v>
      </c>
      <c r="I134" s="91">
        <f t="shared" si="2"/>
        <v>7.29</v>
      </c>
      <c r="J134" s="86"/>
      <c r="K134" s="94">
        <f t="shared" si="3"/>
        <v>0</v>
      </c>
      <c r="L134" s="95" t="s">
        <v>795</v>
      </c>
    </row>
    <row r="135" spans="2:12" x14ac:dyDescent="0.3">
      <c r="B135" s="84" t="s">
        <v>780</v>
      </c>
      <c r="C135" s="85" t="s">
        <v>421</v>
      </c>
      <c r="D135" s="85" t="s">
        <v>597</v>
      </c>
      <c r="E135" s="89" t="s">
        <v>4</v>
      </c>
      <c r="F135" s="89"/>
      <c r="G135" s="89">
        <v>5</v>
      </c>
      <c r="H135" s="90">
        <v>7.29</v>
      </c>
      <c r="I135" s="91">
        <f t="shared" si="2"/>
        <v>7.29</v>
      </c>
      <c r="J135" s="86"/>
      <c r="K135" s="94">
        <f t="shared" si="3"/>
        <v>0</v>
      </c>
      <c r="L135" s="95" t="s">
        <v>795</v>
      </c>
    </row>
    <row r="136" spans="2:12" x14ac:dyDescent="0.3">
      <c r="B136" s="84" t="s">
        <v>781</v>
      </c>
      <c r="C136" s="85" t="s">
        <v>422</v>
      </c>
      <c r="D136" s="85" t="s">
        <v>598</v>
      </c>
      <c r="E136" s="89" t="s">
        <v>4</v>
      </c>
      <c r="F136" s="89"/>
      <c r="G136" s="89">
        <v>5</v>
      </c>
      <c r="H136" s="90">
        <v>7.29</v>
      </c>
      <c r="I136" s="91">
        <f t="shared" si="2"/>
        <v>7.29</v>
      </c>
      <c r="J136" s="86"/>
      <c r="K136" s="94">
        <f t="shared" si="3"/>
        <v>0</v>
      </c>
      <c r="L136" s="95" t="s">
        <v>795</v>
      </c>
    </row>
    <row r="137" spans="2:12" x14ac:dyDescent="0.3">
      <c r="B137" s="84" t="s">
        <v>631</v>
      </c>
      <c r="C137" s="85" t="s">
        <v>278</v>
      </c>
      <c r="D137" s="85" t="s">
        <v>454</v>
      </c>
      <c r="E137" s="89" t="s">
        <v>5</v>
      </c>
      <c r="F137" s="89"/>
      <c r="G137" s="89">
        <v>5</v>
      </c>
      <c r="H137" s="90">
        <v>4.67</v>
      </c>
      <c r="I137" s="91">
        <f t="shared" si="2"/>
        <v>4.67</v>
      </c>
      <c r="J137" s="86"/>
      <c r="K137" s="94">
        <f t="shared" si="3"/>
        <v>0</v>
      </c>
      <c r="L137" s="95" t="s">
        <v>795</v>
      </c>
    </row>
    <row r="138" spans="2:12" x14ac:dyDescent="0.3">
      <c r="B138" s="84" t="s">
        <v>629</v>
      </c>
      <c r="C138" s="85" t="s">
        <v>276</v>
      </c>
      <c r="D138" s="85" t="s">
        <v>452</v>
      </c>
      <c r="E138" s="89" t="s">
        <v>5</v>
      </c>
      <c r="F138" s="89"/>
      <c r="G138" s="89">
        <v>5</v>
      </c>
      <c r="H138" s="90">
        <v>7.22</v>
      </c>
      <c r="I138" s="91">
        <f t="shared" si="2"/>
        <v>7.22</v>
      </c>
      <c r="J138" s="86"/>
      <c r="K138" s="94">
        <f t="shared" si="3"/>
        <v>0</v>
      </c>
      <c r="L138" s="95" t="s">
        <v>795</v>
      </c>
    </row>
    <row r="139" spans="2:12" x14ac:dyDescent="0.3">
      <c r="B139" s="84" t="s">
        <v>108</v>
      </c>
      <c r="C139" s="84" t="s">
        <v>12</v>
      </c>
      <c r="D139" s="84" t="s">
        <v>60</v>
      </c>
      <c r="E139" s="89" t="s">
        <v>5</v>
      </c>
      <c r="F139" s="89"/>
      <c r="G139" s="89">
        <v>5</v>
      </c>
      <c r="H139" s="90">
        <v>7.22</v>
      </c>
      <c r="I139" s="91">
        <f t="shared" si="2"/>
        <v>7.22</v>
      </c>
      <c r="J139" s="86"/>
      <c r="K139" s="94">
        <f t="shared" si="3"/>
        <v>0</v>
      </c>
      <c r="L139" s="95" t="s">
        <v>794</v>
      </c>
    </row>
    <row r="140" spans="2:12" x14ac:dyDescent="0.3">
      <c r="B140" s="84" t="s">
        <v>107</v>
      </c>
      <c r="C140" s="84" t="s">
        <v>11</v>
      </c>
      <c r="D140" s="84" t="s">
        <v>59</v>
      </c>
      <c r="E140" s="89" t="s">
        <v>5</v>
      </c>
      <c r="F140" s="89"/>
      <c r="G140" s="89">
        <v>5</v>
      </c>
      <c r="H140" s="90">
        <v>5.4</v>
      </c>
      <c r="I140" s="91">
        <f t="shared" si="2"/>
        <v>5.4</v>
      </c>
      <c r="J140" s="86"/>
      <c r="K140" s="94">
        <f t="shared" si="3"/>
        <v>0</v>
      </c>
      <c r="L140" s="95" t="s">
        <v>794</v>
      </c>
    </row>
    <row r="141" spans="2:12" x14ac:dyDescent="0.3">
      <c r="B141" s="84" t="s">
        <v>630</v>
      </c>
      <c r="C141" s="85" t="s">
        <v>277</v>
      </c>
      <c r="D141" s="85" t="s">
        <v>453</v>
      </c>
      <c r="E141" s="89" t="s">
        <v>5</v>
      </c>
      <c r="F141" s="89"/>
      <c r="G141" s="89">
        <v>5</v>
      </c>
      <c r="H141" s="90">
        <v>7.22</v>
      </c>
      <c r="I141" s="91">
        <f t="shared" si="2"/>
        <v>7.22</v>
      </c>
      <c r="J141" s="86"/>
      <c r="K141" s="94">
        <f t="shared" si="3"/>
        <v>0</v>
      </c>
      <c r="L141" s="95" t="s">
        <v>795</v>
      </c>
    </row>
    <row r="142" spans="2:12" x14ac:dyDescent="0.3">
      <c r="B142" s="84" t="s">
        <v>656</v>
      </c>
      <c r="C142" s="85" t="s">
        <v>302</v>
      </c>
      <c r="D142" s="85" t="s">
        <v>478</v>
      </c>
      <c r="E142" s="89" t="s">
        <v>5</v>
      </c>
      <c r="F142" s="89"/>
      <c r="G142" s="89">
        <v>5</v>
      </c>
      <c r="H142" s="90">
        <v>4.67</v>
      </c>
      <c r="I142" s="91">
        <f t="shared" si="2"/>
        <v>4.67</v>
      </c>
      <c r="J142" s="86"/>
      <c r="K142" s="94">
        <f t="shared" si="3"/>
        <v>0</v>
      </c>
      <c r="L142" s="95" t="s">
        <v>795</v>
      </c>
    </row>
    <row r="143" spans="2:12" x14ac:dyDescent="0.3">
      <c r="B143" s="84" t="s">
        <v>660</v>
      </c>
      <c r="C143" s="85" t="s">
        <v>306</v>
      </c>
      <c r="D143" s="85" t="s">
        <v>482</v>
      </c>
      <c r="E143" s="89" t="s">
        <v>4</v>
      </c>
      <c r="F143" s="89"/>
      <c r="G143" s="89">
        <v>5</v>
      </c>
      <c r="H143" s="90">
        <v>10.210000000000001</v>
      </c>
      <c r="I143" s="91">
        <f t="shared" ref="I143:I206" si="4">IF($I$10="в кассу предприятия",H143,IF($I$10="на счет ООО (КФХ)",H143*1.075,"-"))</f>
        <v>10.210000000000001</v>
      </c>
      <c r="J143" s="86"/>
      <c r="K143" s="94">
        <f t="shared" ref="K143:K206" si="5">J143*I143</f>
        <v>0</v>
      </c>
      <c r="L143" s="95" t="s">
        <v>795</v>
      </c>
    </row>
    <row r="144" spans="2:12" x14ac:dyDescent="0.3">
      <c r="B144" s="84" t="s">
        <v>661</v>
      </c>
      <c r="C144" s="85" t="s">
        <v>307</v>
      </c>
      <c r="D144" s="85" t="s">
        <v>483</v>
      </c>
      <c r="E144" s="89" t="s">
        <v>242</v>
      </c>
      <c r="F144" s="89"/>
      <c r="G144" s="89">
        <v>5</v>
      </c>
      <c r="H144" s="90">
        <v>15.31</v>
      </c>
      <c r="I144" s="91">
        <f t="shared" si="4"/>
        <v>15.31</v>
      </c>
      <c r="J144" s="86"/>
      <c r="K144" s="94">
        <f t="shared" si="5"/>
        <v>0</v>
      </c>
      <c r="L144" s="95" t="s">
        <v>795</v>
      </c>
    </row>
    <row r="145" spans="2:12" x14ac:dyDescent="0.3">
      <c r="B145" s="84" t="s">
        <v>662</v>
      </c>
      <c r="C145" s="85" t="s">
        <v>308</v>
      </c>
      <c r="D145" s="85" t="s">
        <v>484</v>
      </c>
      <c r="E145" s="89" t="s">
        <v>4</v>
      </c>
      <c r="F145" s="89" t="s">
        <v>7</v>
      </c>
      <c r="G145" s="89">
        <v>5</v>
      </c>
      <c r="H145" s="90">
        <v>4.2300000000000004</v>
      </c>
      <c r="I145" s="91">
        <f t="shared" si="4"/>
        <v>4.2300000000000004</v>
      </c>
      <c r="J145" s="86"/>
      <c r="K145" s="94">
        <f t="shared" si="5"/>
        <v>0</v>
      </c>
      <c r="L145" s="95" t="s">
        <v>795</v>
      </c>
    </row>
    <row r="146" spans="2:12" x14ac:dyDescent="0.3">
      <c r="B146" s="84" t="s">
        <v>742</v>
      </c>
      <c r="C146" s="85" t="s">
        <v>388</v>
      </c>
      <c r="D146" s="85" t="s">
        <v>564</v>
      </c>
      <c r="E146" s="89" t="s">
        <v>4</v>
      </c>
      <c r="F146" s="89"/>
      <c r="G146" s="89">
        <v>5</v>
      </c>
      <c r="H146" s="90">
        <v>5.0999999999999996</v>
      </c>
      <c r="I146" s="91">
        <f t="shared" si="4"/>
        <v>5.0999999999999996</v>
      </c>
      <c r="J146" s="86"/>
      <c r="K146" s="94">
        <f t="shared" si="5"/>
        <v>0</v>
      </c>
      <c r="L146" s="95" t="s">
        <v>795</v>
      </c>
    </row>
    <row r="147" spans="2:12" x14ac:dyDescent="0.3">
      <c r="B147" s="84" t="s">
        <v>735</v>
      </c>
      <c r="C147" s="85" t="s">
        <v>381</v>
      </c>
      <c r="D147" s="85" t="s">
        <v>557</v>
      </c>
      <c r="E147" s="89" t="s">
        <v>4</v>
      </c>
      <c r="F147" s="89"/>
      <c r="G147" s="89">
        <v>5</v>
      </c>
      <c r="H147" s="90">
        <v>5.83</v>
      </c>
      <c r="I147" s="91">
        <f t="shared" si="4"/>
        <v>5.83</v>
      </c>
      <c r="J147" s="86"/>
      <c r="K147" s="94">
        <f t="shared" si="5"/>
        <v>0</v>
      </c>
      <c r="L147" s="95" t="s">
        <v>795</v>
      </c>
    </row>
    <row r="148" spans="2:12" x14ac:dyDescent="0.3">
      <c r="B148" s="84" t="s">
        <v>736</v>
      </c>
      <c r="C148" s="85" t="s">
        <v>382</v>
      </c>
      <c r="D148" s="85" t="s">
        <v>558</v>
      </c>
      <c r="E148" s="89" t="s">
        <v>4</v>
      </c>
      <c r="F148" s="89" t="s">
        <v>8</v>
      </c>
      <c r="G148" s="89">
        <v>5</v>
      </c>
      <c r="H148" s="90">
        <v>5.0999999999999996</v>
      </c>
      <c r="I148" s="91">
        <f t="shared" si="4"/>
        <v>5.0999999999999996</v>
      </c>
      <c r="J148" s="86"/>
      <c r="K148" s="94">
        <f t="shared" si="5"/>
        <v>0</v>
      </c>
      <c r="L148" s="95" t="s">
        <v>795</v>
      </c>
    </row>
    <row r="149" spans="2:12" x14ac:dyDescent="0.3">
      <c r="B149" s="84" t="s">
        <v>737</v>
      </c>
      <c r="C149" s="85" t="s">
        <v>383</v>
      </c>
      <c r="D149" s="85" t="s">
        <v>559</v>
      </c>
      <c r="E149" s="89" t="s">
        <v>4</v>
      </c>
      <c r="F149" s="89"/>
      <c r="G149" s="89">
        <v>5</v>
      </c>
      <c r="H149" s="90">
        <v>5.0999999999999996</v>
      </c>
      <c r="I149" s="91">
        <f t="shared" si="4"/>
        <v>5.0999999999999996</v>
      </c>
      <c r="J149" s="86"/>
      <c r="K149" s="94">
        <f t="shared" si="5"/>
        <v>0</v>
      </c>
      <c r="L149" s="95" t="s">
        <v>795</v>
      </c>
    </row>
    <row r="150" spans="2:12" x14ac:dyDescent="0.3">
      <c r="B150" s="84" t="s">
        <v>738</v>
      </c>
      <c r="C150" s="85" t="s">
        <v>384</v>
      </c>
      <c r="D150" s="85" t="s">
        <v>560</v>
      </c>
      <c r="E150" s="89" t="s">
        <v>4</v>
      </c>
      <c r="F150" s="89"/>
      <c r="G150" s="89">
        <v>5</v>
      </c>
      <c r="H150" s="90">
        <v>5.0999999999999996</v>
      </c>
      <c r="I150" s="91">
        <f t="shared" si="4"/>
        <v>5.0999999999999996</v>
      </c>
      <c r="J150" s="86"/>
      <c r="K150" s="94">
        <f t="shared" si="5"/>
        <v>0</v>
      </c>
      <c r="L150" s="95" t="s">
        <v>795</v>
      </c>
    </row>
    <row r="151" spans="2:12" x14ac:dyDescent="0.3">
      <c r="B151" s="84" t="s">
        <v>739</v>
      </c>
      <c r="C151" s="85" t="s">
        <v>385</v>
      </c>
      <c r="D151" s="85" t="s">
        <v>561</v>
      </c>
      <c r="E151" s="89" t="s">
        <v>4</v>
      </c>
      <c r="F151" s="89"/>
      <c r="G151" s="89">
        <v>5</v>
      </c>
      <c r="H151" s="90">
        <v>5.83</v>
      </c>
      <c r="I151" s="91">
        <f t="shared" si="4"/>
        <v>5.83</v>
      </c>
      <c r="J151" s="86"/>
      <c r="K151" s="94">
        <f t="shared" si="5"/>
        <v>0</v>
      </c>
      <c r="L151" s="95" t="s">
        <v>795</v>
      </c>
    </row>
    <row r="152" spans="2:12" x14ac:dyDescent="0.3">
      <c r="B152" s="84" t="s">
        <v>740</v>
      </c>
      <c r="C152" s="85" t="s">
        <v>386</v>
      </c>
      <c r="D152" s="85" t="s">
        <v>562</v>
      </c>
      <c r="E152" s="89" t="s">
        <v>4</v>
      </c>
      <c r="F152" s="89"/>
      <c r="G152" s="89">
        <v>5</v>
      </c>
      <c r="H152" s="90">
        <v>5.83</v>
      </c>
      <c r="I152" s="91">
        <f t="shared" si="4"/>
        <v>5.83</v>
      </c>
      <c r="J152" s="86"/>
      <c r="K152" s="94">
        <f t="shared" si="5"/>
        <v>0</v>
      </c>
      <c r="L152" s="95" t="s">
        <v>795</v>
      </c>
    </row>
    <row r="153" spans="2:12" x14ac:dyDescent="0.3">
      <c r="B153" s="84" t="s">
        <v>741</v>
      </c>
      <c r="C153" s="85" t="s">
        <v>387</v>
      </c>
      <c r="D153" s="85" t="s">
        <v>563</v>
      </c>
      <c r="E153" s="89" t="s">
        <v>4</v>
      </c>
      <c r="F153" s="89"/>
      <c r="G153" s="89">
        <v>5</v>
      </c>
      <c r="H153" s="90">
        <v>5.47</v>
      </c>
      <c r="I153" s="91">
        <f t="shared" si="4"/>
        <v>5.47</v>
      </c>
      <c r="J153" s="86"/>
      <c r="K153" s="94">
        <f t="shared" si="5"/>
        <v>0</v>
      </c>
      <c r="L153" s="95" t="s">
        <v>795</v>
      </c>
    </row>
    <row r="154" spans="2:12" x14ac:dyDescent="0.3">
      <c r="B154" s="84" t="s">
        <v>663</v>
      </c>
      <c r="C154" s="85" t="s">
        <v>309</v>
      </c>
      <c r="D154" s="85" t="s">
        <v>485</v>
      </c>
      <c r="E154" s="89" t="s">
        <v>5</v>
      </c>
      <c r="F154" s="89"/>
      <c r="G154" s="89">
        <v>5</v>
      </c>
      <c r="H154" s="90">
        <v>5.03</v>
      </c>
      <c r="I154" s="91">
        <f t="shared" si="4"/>
        <v>5.03</v>
      </c>
      <c r="J154" s="86"/>
      <c r="K154" s="94">
        <f t="shared" si="5"/>
        <v>0</v>
      </c>
      <c r="L154" s="95" t="s">
        <v>795</v>
      </c>
    </row>
    <row r="155" spans="2:12" x14ac:dyDescent="0.3">
      <c r="B155" s="84" t="s">
        <v>672</v>
      </c>
      <c r="C155" s="85" t="s">
        <v>318</v>
      </c>
      <c r="D155" s="85" t="s">
        <v>494</v>
      </c>
      <c r="E155" s="89" t="s">
        <v>4</v>
      </c>
      <c r="F155" s="89"/>
      <c r="G155" s="89">
        <v>5</v>
      </c>
      <c r="H155" s="90">
        <v>5.47</v>
      </c>
      <c r="I155" s="91">
        <f t="shared" si="4"/>
        <v>5.47</v>
      </c>
      <c r="J155" s="86"/>
      <c r="K155" s="94">
        <f t="shared" si="5"/>
        <v>0</v>
      </c>
      <c r="L155" s="95" t="s">
        <v>795</v>
      </c>
    </row>
    <row r="156" spans="2:12" x14ac:dyDescent="0.3">
      <c r="B156" s="84" t="s">
        <v>112</v>
      </c>
      <c r="C156" s="84" t="s">
        <v>16</v>
      </c>
      <c r="D156" s="84" t="s">
        <v>64</v>
      </c>
      <c r="E156" s="89" t="s">
        <v>4</v>
      </c>
      <c r="F156" s="89"/>
      <c r="G156" s="89">
        <v>5</v>
      </c>
      <c r="H156" s="90">
        <v>8.39</v>
      </c>
      <c r="I156" s="91">
        <f t="shared" si="4"/>
        <v>8.39</v>
      </c>
      <c r="J156" s="86"/>
      <c r="K156" s="94">
        <f t="shared" si="5"/>
        <v>0</v>
      </c>
      <c r="L156" s="95" t="s">
        <v>794</v>
      </c>
    </row>
    <row r="157" spans="2:12" x14ac:dyDescent="0.3">
      <c r="B157" s="84" t="s">
        <v>113</v>
      </c>
      <c r="C157" s="84" t="s">
        <v>17</v>
      </c>
      <c r="D157" s="84" t="s">
        <v>65</v>
      </c>
      <c r="E157" s="89" t="s">
        <v>4</v>
      </c>
      <c r="F157" s="89"/>
      <c r="G157" s="89">
        <v>5</v>
      </c>
      <c r="H157" s="90">
        <v>8.39</v>
      </c>
      <c r="I157" s="91">
        <f t="shared" si="4"/>
        <v>8.39</v>
      </c>
      <c r="J157" s="86"/>
      <c r="K157" s="94">
        <f t="shared" si="5"/>
        <v>0</v>
      </c>
      <c r="L157" s="95" t="s">
        <v>794</v>
      </c>
    </row>
    <row r="158" spans="2:12" x14ac:dyDescent="0.3">
      <c r="B158" s="84" t="s">
        <v>114</v>
      </c>
      <c r="C158" s="84" t="s">
        <v>18</v>
      </c>
      <c r="D158" s="84" t="s">
        <v>66</v>
      </c>
      <c r="E158" s="89" t="s">
        <v>4</v>
      </c>
      <c r="F158" s="89"/>
      <c r="G158" s="89">
        <v>5</v>
      </c>
      <c r="H158" s="90">
        <v>8.39</v>
      </c>
      <c r="I158" s="91">
        <f t="shared" si="4"/>
        <v>8.39</v>
      </c>
      <c r="J158" s="86"/>
      <c r="K158" s="94">
        <f t="shared" si="5"/>
        <v>0</v>
      </c>
      <c r="L158" s="95" t="s">
        <v>794</v>
      </c>
    </row>
    <row r="159" spans="2:12" x14ac:dyDescent="0.3">
      <c r="B159" s="84" t="s">
        <v>117</v>
      </c>
      <c r="C159" s="84" t="s">
        <v>21</v>
      </c>
      <c r="D159" s="84" t="s">
        <v>69</v>
      </c>
      <c r="E159" s="89" t="s">
        <v>4</v>
      </c>
      <c r="F159" s="89"/>
      <c r="G159" s="89">
        <v>5</v>
      </c>
      <c r="H159" s="90">
        <v>8.39</v>
      </c>
      <c r="I159" s="91">
        <f t="shared" si="4"/>
        <v>8.39</v>
      </c>
      <c r="J159" s="86"/>
      <c r="K159" s="94">
        <f t="shared" si="5"/>
        <v>0</v>
      </c>
      <c r="L159" s="95" t="s">
        <v>794</v>
      </c>
    </row>
    <row r="160" spans="2:12" x14ac:dyDescent="0.3">
      <c r="B160" s="84" t="s">
        <v>115</v>
      </c>
      <c r="C160" s="84" t="s">
        <v>19</v>
      </c>
      <c r="D160" s="84" t="s">
        <v>67</v>
      </c>
      <c r="E160" s="89" t="s">
        <v>4</v>
      </c>
      <c r="F160" s="89"/>
      <c r="G160" s="89">
        <v>5</v>
      </c>
      <c r="H160" s="90">
        <v>8.39</v>
      </c>
      <c r="I160" s="91">
        <f t="shared" si="4"/>
        <v>8.39</v>
      </c>
      <c r="J160" s="86"/>
      <c r="K160" s="94">
        <f t="shared" si="5"/>
        <v>0</v>
      </c>
      <c r="L160" s="95" t="s">
        <v>794</v>
      </c>
    </row>
    <row r="161" spans="2:12" x14ac:dyDescent="0.3">
      <c r="B161" s="84" t="s">
        <v>116</v>
      </c>
      <c r="C161" s="84" t="s">
        <v>20</v>
      </c>
      <c r="D161" s="84" t="s">
        <v>68</v>
      </c>
      <c r="E161" s="89" t="s">
        <v>4</v>
      </c>
      <c r="F161" s="89"/>
      <c r="G161" s="89">
        <v>5</v>
      </c>
      <c r="H161" s="90">
        <v>8.39</v>
      </c>
      <c r="I161" s="91">
        <f t="shared" si="4"/>
        <v>8.39</v>
      </c>
      <c r="J161" s="86"/>
      <c r="K161" s="94">
        <f t="shared" si="5"/>
        <v>0</v>
      </c>
      <c r="L161" s="95" t="s">
        <v>794</v>
      </c>
    </row>
    <row r="162" spans="2:12" x14ac:dyDescent="0.3">
      <c r="B162" s="84" t="s">
        <v>731</v>
      </c>
      <c r="C162" s="85" t="s">
        <v>377</v>
      </c>
      <c r="D162" s="85" t="s">
        <v>553</v>
      </c>
      <c r="E162" s="89" t="s">
        <v>5</v>
      </c>
      <c r="F162" s="89"/>
      <c r="G162" s="89">
        <v>5</v>
      </c>
      <c r="H162" s="90">
        <v>7.37</v>
      </c>
      <c r="I162" s="91">
        <f t="shared" si="4"/>
        <v>7.37</v>
      </c>
      <c r="J162" s="86"/>
      <c r="K162" s="94">
        <f t="shared" si="5"/>
        <v>0</v>
      </c>
      <c r="L162" s="95" t="s">
        <v>795</v>
      </c>
    </row>
    <row r="163" spans="2:12" x14ac:dyDescent="0.3">
      <c r="B163" s="84" t="s">
        <v>730</v>
      </c>
      <c r="C163" s="85" t="s">
        <v>376</v>
      </c>
      <c r="D163" s="85" t="s">
        <v>552</v>
      </c>
      <c r="E163" s="89" t="s">
        <v>5</v>
      </c>
      <c r="F163" s="89"/>
      <c r="G163" s="89">
        <v>5</v>
      </c>
      <c r="H163" s="90">
        <v>7.37</v>
      </c>
      <c r="I163" s="91">
        <f t="shared" si="4"/>
        <v>7.37</v>
      </c>
      <c r="J163" s="86"/>
      <c r="K163" s="94">
        <f t="shared" si="5"/>
        <v>0</v>
      </c>
      <c r="L163" s="95" t="s">
        <v>795</v>
      </c>
    </row>
    <row r="164" spans="2:12" x14ac:dyDescent="0.3">
      <c r="B164" s="84" t="s">
        <v>729</v>
      </c>
      <c r="C164" s="85" t="s">
        <v>375</v>
      </c>
      <c r="D164" s="85" t="s">
        <v>551</v>
      </c>
      <c r="E164" s="89" t="s">
        <v>5</v>
      </c>
      <c r="F164" s="89"/>
      <c r="G164" s="89">
        <v>5</v>
      </c>
      <c r="H164" s="90">
        <v>7.37</v>
      </c>
      <c r="I164" s="91">
        <f t="shared" si="4"/>
        <v>7.37</v>
      </c>
      <c r="J164" s="86"/>
      <c r="K164" s="94">
        <f t="shared" si="5"/>
        <v>0</v>
      </c>
      <c r="L164" s="95" t="s">
        <v>795</v>
      </c>
    </row>
    <row r="165" spans="2:12" x14ac:dyDescent="0.3">
      <c r="B165" s="84" t="s">
        <v>118</v>
      </c>
      <c r="C165" s="84" t="s">
        <v>22</v>
      </c>
      <c r="D165" s="84" t="s">
        <v>70</v>
      </c>
      <c r="E165" s="89" t="s">
        <v>5</v>
      </c>
      <c r="F165" s="89"/>
      <c r="G165" s="89">
        <v>5</v>
      </c>
      <c r="H165" s="90">
        <v>7.37</v>
      </c>
      <c r="I165" s="91">
        <f t="shared" si="4"/>
        <v>7.37</v>
      </c>
      <c r="J165" s="86"/>
      <c r="K165" s="94">
        <f t="shared" si="5"/>
        <v>0</v>
      </c>
      <c r="L165" s="95" t="s">
        <v>794</v>
      </c>
    </row>
    <row r="166" spans="2:12" x14ac:dyDescent="0.3">
      <c r="B166" s="84" t="s">
        <v>732</v>
      </c>
      <c r="C166" s="85" t="s">
        <v>378</v>
      </c>
      <c r="D166" s="85" t="s">
        <v>554</v>
      </c>
      <c r="E166" s="89" t="s">
        <v>5</v>
      </c>
      <c r="F166" s="89"/>
      <c r="G166" s="89">
        <v>5</v>
      </c>
      <c r="H166" s="90">
        <v>7.37</v>
      </c>
      <c r="I166" s="91">
        <f t="shared" si="4"/>
        <v>7.37</v>
      </c>
      <c r="J166" s="86"/>
      <c r="K166" s="94">
        <f t="shared" si="5"/>
        <v>0</v>
      </c>
      <c r="L166" s="95" t="s">
        <v>795</v>
      </c>
    </row>
    <row r="167" spans="2:12" x14ac:dyDescent="0.3">
      <c r="B167" s="84" t="s">
        <v>666</v>
      </c>
      <c r="C167" s="85" t="s">
        <v>312</v>
      </c>
      <c r="D167" s="85" t="s">
        <v>488</v>
      </c>
      <c r="E167" s="89" t="s">
        <v>5</v>
      </c>
      <c r="F167" s="89" t="s">
        <v>9</v>
      </c>
      <c r="G167" s="89">
        <v>5</v>
      </c>
      <c r="H167" s="90">
        <v>3.57</v>
      </c>
      <c r="I167" s="91">
        <f t="shared" si="4"/>
        <v>3.57</v>
      </c>
      <c r="J167" s="86"/>
      <c r="K167" s="94">
        <f t="shared" si="5"/>
        <v>0</v>
      </c>
      <c r="L167" s="95" t="s">
        <v>795</v>
      </c>
    </row>
    <row r="168" spans="2:12" x14ac:dyDescent="0.3">
      <c r="B168" s="84" t="s">
        <v>667</v>
      </c>
      <c r="C168" s="85" t="s">
        <v>313</v>
      </c>
      <c r="D168" s="85" t="s">
        <v>489</v>
      </c>
      <c r="E168" s="89" t="s">
        <v>5</v>
      </c>
      <c r="F168" s="89"/>
      <c r="G168" s="89">
        <v>5</v>
      </c>
      <c r="H168" s="90">
        <v>4.3</v>
      </c>
      <c r="I168" s="91">
        <f t="shared" si="4"/>
        <v>4.3</v>
      </c>
      <c r="J168" s="86"/>
      <c r="K168" s="94">
        <f t="shared" si="5"/>
        <v>0</v>
      </c>
      <c r="L168" s="95" t="s">
        <v>795</v>
      </c>
    </row>
    <row r="169" spans="2:12" x14ac:dyDescent="0.3">
      <c r="B169" s="84" t="s">
        <v>668</v>
      </c>
      <c r="C169" s="85" t="s">
        <v>314</v>
      </c>
      <c r="D169" s="85" t="s">
        <v>490</v>
      </c>
      <c r="E169" s="89" t="s">
        <v>5</v>
      </c>
      <c r="F169" s="89"/>
      <c r="G169" s="89">
        <v>5</v>
      </c>
      <c r="H169" s="90">
        <v>4.3</v>
      </c>
      <c r="I169" s="91">
        <f t="shared" si="4"/>
        <v>4.3</v>
      </c>
      <c r="J169" s="86"/>
      <c r="K169" s="94">
        <f t="shared" si="5"/>
        <v>0</v>
      </c>
      <c r="L169" s="95" t="s">
        <v>795</v>
      </c>
    </row>
    <row r="170" spans="2:12" x14ac:dyDescent="0.3">
      <c r="B170" s="84" t="s">
        <v>669</v>
      </c>
      <c r="C170" s="85" t="s">
        <v>315</v>
      </c>
      <c r="D170" s="85" t="s">
        <v>491</v>
      </c>
      <c r="E170" s="89" t="s">
        <v>5</v>
      </c>
      <c r="F170" s="89"/>
      <c r="G170" s="89">
        <v>5</v>
      </c>
      <c r="H170" s="90">
        <v>3.57</v>
      </c>
      <c r="I170" s="91">
        <f t="shared" si="4"/>
        <v>3.57</v>
      </c>
      <c r="J170" s="86"/>
      <c r="K170" s="94">
        <f t="shared" si="5"/>
        <v>0</v>
      </c>
      <c r="L170" s="95" t="s">
        <v>795</v>
      </c>
    </row>
    <row r="171" spans="2:12" x14ac:dyDescent="0.3">
      <c r="B171" s="84" t="s">
        <v>670</v>
      </c>
      <c r="C171" s="85" t="s">
        <v>316</v>
      </c>
      <c r="D171" s="85" t="s">
        <v>492</v>
      </c>
      <c r="E171" s="89" t="s">
        <v>5</v>
      </c>
      <c r="F171" s="89"/>
      <c r="G171" s="89">
        <v>5</v>
      </c>
      <c r="H171" s="90">
        <v>3.57</v>
      </c>
      <c r="I171" s="91">
        <f t="shared" si="4"/>
        <v>3.57</v>
      </c>
      <c r="J171" s="86"/>
      <c r="K171" s="94">
        <f t="shared" si="5"/>
        <v>0</v>
      </c>
      <c r="L171" s="95" t="s">
        <v>795</v>
      </c>
    </row>
    <row r="172" spans="2:12" x14ac:dyDescent="0.3">
      <c r="B172" s="84" t="s">
        <v>671</v>
      </c>
      <c r="C172" s="85" t="s">
        <v>317</v>
      </c>
      <c r="D172" s="85" t="s">
        <v>493</v>
      </c>
      <c r="E172" s="89" t="s">
        <v>5</v>
      </c>
      <c r="F172" s="89"/>
      <c r="G172" s="89">
        <v>5</v>
      </c>
      <c r="H172" s="90">
        <v>3.57</v>
      </c>
      <c r="I172" s="91">
        <f t="shared" si="4"/>
        <v>3.57</v>
      </c>
      <c r="J172" s="86"/>
      <c r="K172" s="94">
        <f t="shared" si="5"/>
        <v>0</v>
      </c>
      <c r="L172" s="95" t="s">
        <v>795</v>
      </c>
    </row>
    <row r="173" spans="2:12" x14ac:dyDescent="0.3">
      <c r="B173" s="84" t="s">
        <v>149</v>
      </c>
      <c r="C173" s="84" t="s">
        <v>53</v>
      </c>
      <c r="D173" s="84" t="s">
        <v>101</v>
      </c>
      <c r="E173" s="89" t="s">
        <v>5</v>
      </c>
      <c r="F173" s="89"/>
      <c r="G173" s="89">
        <v>5</v>
      </c>
      <c r="H173" s="90">
        <v>3.57</v>
      </c>
      <c r="I173" s="91">
        <f t="shared" si="4"/>
        <v>3.57</v>
      </c>
      <c r="J173" s="86"/>
      <c r="K173" s="94">
        <f t="shared" si="5"/>
        <v>0</v>
      </c>
      <c r="L173" s="95" t="s">
        <v>794</v>
      </c>
    </row>
    <row r="174" spans="2:12" x14ac:dyDescent="0.3">
      <c r="B174" s="84" t="s">
        <v>154</v>
      </c>
      <c r="C174" s="84" t="s">
        <v>57</v>
      </c>
      <c r="D174" s="84" t="s">
        <v>105</v>
      </c>
      <c r="E174" s="89" t="s">
        <v>5</v>
      </c>
      <c r="F174" s="89"/>
      <c r="G174" s="89">
        <v>5</v>
      </c>
      <c r="H174" s="90">
        <v>3.57</v>
      </c>
      <c r="I174" s="91">
        <f t="shared" si="4"/>
        <v>3.57</v>
      </c>
      <c r="J174" s="86"/>
      <c r="K174" s="94">
        <f t="shared" si="5"/>
        <v>0</v>
      </c>
      <c r="L174" s="95" t="s">
        <v>794</v>
      </c>
    </row>
    <row r="175" spans="2:12" x14ac:dyDescent="0.3">
      <c r="B175" s="84" t="s">
        <v>776</v>
      </c>
      <c r="C175" s="85" t="s">
        <v>57</v>
      </c>
      <c r="D175" s="85" t="s">
        <v>105</v>
      </c>
      <c r="E175" s="89" t="s">
        <v>5</v>
      </c>
      <c r="F175" s="89"/>
      <c r="G175" s="89">
        <v>5</v>
      </c>
      <c r="H175" s="90">
        <v>3.57</v>
      </c>
      <c r="I175" s="91">
        <f t="shared" si="4"/>
        <v>3.57</v>
      </c>
      <c r="J175" s="86"/>
      <c r="K175" s="94">
        <f t="shared" si="5"/>
        <v>0</v>
      </c>
      <c r="L175" s="95" t="s">
        <v>795</v>
      </c>
    </row>
    <row r="176" spans="2:12" x14ac:dyDescent="0.3">
      <c r="B176" s="84" t="s">
        <v>155</v>
      </c>
      <c r="C176" s="84" t="s">
        <v>58</v>
      </c>
      <c r="D176" s="84" t="s">
        <v>106</v>
      </c>
      <c r="E176" s="89" t="s">
        <v>5</v>
      </c>
      <c r="F176" s="89" t="s">
        <v>9</v>
      </c>
      <c r="G176" s="89">
        <v>5</v>
      </c>
      <c r="H176" s="90">
        <v>3.57</v>
      </c>
      <c r="I176" s="91">
        <f t="shared" si="4"/>
        <v>3.57</v>
      </c>
      <c r="J176" s="86"/>
      <c r="K176" s="94">
        <f t="shared" si="5"/>
        <v>0</v>
      </c>
      <c r="L176" s="95" t="s">
        <v>794</v>
      </c>
    </row>
    <row r="177" spans="2:12" x14ac:dyDescent="0.3">
      <c r="B177" s="84" t="s">
        <v>156</v>
      </c>
      <c r="C177" s="84" t="s">
        <v>58</v>
      </c>
      <c r="D177" s="84" t="s">
        <v>106</v>
      </c>
      <c r="E177" s="89" t="s">
        <v>5</v>
      </c>
      <c r="F177" s="89"/>
      <c r="G177" s="89">
        <v>5</v>
      </c>
      <c r="H177" s="90">
        <v>3.57</v>
      </c>
      <c r="I177" s="91">
        <f t="shared" si="4"/>
        <v>3.57</v>
      </c>
      <c r="J177" s="86"/>
      <c r="K177" s="94">
        <f t="shared" si="5"/>
        <v>0</v>
      </c>
      <c r="L177" s="95" t="s">
        <v>794</v>
      </c>
    </row>
    <row r="178" spans="2:12" x14ac:dyDescent="0.3">
      <c r="B178" s="84" t="s">
        <v>152</v>
      </c>
      <c r="C178" s="84" t="s">
        <v>55</v>
      </c>
      <c r="D178" s="84" t="s">
        <v>103</v>
      </c>
      <c r="E178" s="89" t="s">
        <v>5</v>
      </c>
      <c r="F178" s="89"/>
      <c r="G178" s="89">
        <v>5</v>
      </c>
      <c r="H178" s="90">
        <v>3.57</v>
      </c>
      <c r="I178" s="91">
        <f t="shared" si="4"/>
        <v>3.57</v>
      </c>
      <c r="J178" s="86"/>
      <c r="K178" s="94">
        <f t="shared" si="5"/>
        <v>0</v>
      </c>
      <c r="L178" s="95" t="s">
        <v>794</v>
      </c>
    </row>
    <row r="179" spans="2:12" x14ac:dyDescent="0.3">
      <c r="B179" s="84" t="s">
        <v>150</v>
      </c>
      <c r="C179" s="84" t="s">
        <v>54</v>
      </c>
      <c r="D179" s="84" t="s">
        <v>102</v>
      </c>
      <c r="E179" s="89" t="s">
        <v>5</v>
      </c>
      <c r="F179" s="89" t="s">
        <v>8</v>
      </c>
      <c r="G179" s="89">
        <v>5</v>
      </c>
      <c r="H179" s="90">
        <v>3.57</v>
      </c>
      <c r="I179" s="91">
        <f t="shared" si="4"/>
        <v>3.57</v>
      </c>
      <c r="J179" s="86"/>
      <c r="K179" s="94">
        <f t="shared" si="5"/>
        <v>0</v>
      </c>
      <c r="L179" s="95" t="s">
        <v>794</v>
      </c>
    </row>
    <row r="180" spans="2:12" x14ac:dyDescent="0.3">
      <c r="B180" s="84" t="s">
        <v>151</v>
      </c>
      <c r="C180" s="84" t="s">
        <v>54</v>
      </c>
      <c r="D180" s="84" t="s">
        <v>102</v>
      </c>
      <c r="E180" s="89" t="s">
        <v>5</v>
      </c>
      <c r="F180" s="89"/>
      <c r="G180" s="89">
        <v>5</v>
      </c>
      <c r="H180" s="90">
        <v>3.57</v>
      </c>
      <c r="I180" s="91">
        <f t="shared" si="4"/>
        <v>3.57</v>
      </c>
      <c r="J180" s="86"/>
      <c r="K180" s="94">
        <f t="shared" si="5"/>
        <v>0</v>
      </c>
      <c r="L180" s="95" t="s">
        <v>794</v>
      </c>
    </row>
    <row r="181" spans="2:12" x14ac:dyDescent="0.3">
      <c r="B181" s="84" t="s">
        <v>153</v>
      </c>
      <c r="C181" s="84" t="s">
        <v>56</v>
      </c>
      <c r="D181" s="84" t="s">
        <v>104</v>
      </c>
      <c r="E181" s="89" t="s">
        <v>5</v>
      </c>
      <c r="F181" s="89"/>
      <c r="G181" s="89">
        <v>5</v>
      </c>
      <c r="H181" s="90">
        <v>3.57</v>
      </c>
      <c r="I181" s="91">
        <f t="shared" si="4"/>
        <v>3.57</v>
      </c>
      <c r="J181" s="86"/>
      <c r="K181" s="94">
        <f t="shared" si="5"/>
        <v>0</v>
      </c>
      <c r="L181" s="95" t="s">
        <v>794</v>
      </c>
    </row>
    <row r="182" spans="2:12" x14ac:dyDescent="0.3">
      <c r="B182" s="84" t="s">
        <v>775</v>
      </c>
      <c r="C182" s="85" t="s">
        <v>417</v>
      </c>
      <c r="D182" s="85" t="s">
        <v>593</v>
      </c>
      <c r="E182" s="89" t="s">
        <v>4</v>
      </c>
      <c r="F182" s="89"/>
      <c r="G182" s="89">
        <v>5</v>
      </c>
      <c r="H182" s="90">
        <v>4.08</v>
      </c>
      <c r="I182" s="91">
        <f t="shared" si="4"/>
        <v>4.08</v>
      </c>
      <c r="J182" s="86"/>
      <c r="K182" s="94">
        <f t="shared" si="5"/>
        <v>0</v>
      </c>
      <c r="L182" s="95" t="s">
        <v>795</v>
      </c>
    </row>
    <row r="183" spans="2:12" x14ac:dyDescent="0.3">
      <c r="B183" s="84" t="s">
        <v>673</v>
      </c>
      <c r="C183" s="85" t="s">
        <v>319</v>
      </c>
      <c r="D183" s="85" t="s">
        <v>495</v>
      </c>
      <c r="E183" s="89" t="s">
        <v>5</v>
      </c>
      <c r="F183" s="89"/>
      <c r="G183" s="89">
        <v>5</v>
      </c>
      <c r="H183" s="90">
        <v>4.45</v>
      </c>
      <c r="I183" s="91">
        <f t="shared" si="4"/>
        <v>4.45</v>
      </c>
      <c r="J183" s="86"/>
      <c r="K183" s="94">
        <f t="shared" si="5"/>
        <v>0</v>
      </c>
      <c r="L183" s="95" t="s">
        <v>795</v>
      </c>
    </row>
    <row r="184" spans="2:12" x14ac:dyDescent="0.3">
      <c r="B184" s="84" t="s">
        <v>674</v>
      </c>
      <c r="C184" s="85" t="s">
        <v>320</v>
      </c>
      <c r="D184" s="85" t="s">
        <v>496</v>
      </c>
      <c r="E184" s="89" t="s">
        <v>4</v>
      </c>
      <c r="F184" s="89"/>
      <c r="G184" s="89">
        <v>5</v>
      </c>
      <c r="H184" s="90">
        <v>5.0999999999999996</v>
      </c>
      <c r="I184" s="91">
        <f t="shared" si="4"/>
        <v>5.0999999999999996</v>
      </c>
      <c r="J184" s="86"/>
      <c r="K184" s="94">
        <f t="shared" si="5"/>
        <v>0</v>
      </c>
      <c r="L184" s="95" t="s">
        <v>795</v>
      </c>
    </row>
    <row r="185" spans="2:12" x14ac:dyDescent="0.3">
      <c r="B185" s="84" t="s">
        <v>760</v>
      </c>
      <c r="C185" s="85" t="s">
        <v>402</v>
      </c>
      <c r="D185" s="85" t="s">
        <v>578</v>
      </c>
      <c r="E185" s="89" t="s">
        <v>252</v>
      </c>
      <c r="F185" s="89" t="s">
        <v>249</v>
      </c>
      <c r="G185" s="89">
        <v>5</v>
      </c>
      <c r="H185" s="90">
        <v>11.67</v>
      </c>
      <c r="I185" s="91">
        <f t="shared" si="4"/>
        <v>11.67</v>
      </c>
      <c r="J185" s="86"/>
      <c r="K185" s="94">
        <f t="shared" si="5"/>
        <v>0</v>
      </c>
      <c r="L185" s="95" t="s">
        <v>795</v>
      </c>
    </row>
    <row r="186" spans="2:12" x14ac:dyDescent="0.3">
      <c r="B186" s="84" t="s">
        <v>143</v>
      </c>
      <c r="C186" s="84" t="s">
        <v>47</v>
      </c>
      <c r="D186" s="84" t="s">
        <v>95</v>
      </c>
      <c r="E186" s="89" t="s">
        <v>5</v>
      </c>
      <c r="F186" s="89"/>
      <c r="G186" s="89">
        <v>5</v>
      </c>
      <c r="H186" s="90">
        <v>7.37</v>
      </c>
      <c r="I186" s="91">
        <f t="shared" si="4"/>
        <v>7.37</v>
      </c>
      <c r="J186" s="86"/>
      <c r="K186" s="94">
        <f t="shared" si="5"/>
        <v>0</v>
      </c>
      <c r="L186" s="95" t="s">
        <v>794</v>
      </c>
    </row>
    <row r="187" spans="2:12" x14ac:dyDescent="0.3">
      <c r="B187" s="84" t="s">
        <v>144</v>
      </c>
      <c r="C187" s="84" t="s">
        <v>48</v>
      </c>
      <c r="D187" s="84" t="s">
        <v>96</v>
      </c>
      <c r="E187" s="89" t="s">
        <v>5</v>
      </c>
      <c r="F187" s="89"/>
      <c r="G187" s="89">
        <v>5</v>
      </c>
      <c r="H187" s="90">
        <v>8.32</v>
      </c>
      <c r="I187" s="91">
        <f t="shared" si="4"/>
        <v>8.32</v>
      </c>
      <c r="J187" s="86"/>
      <c r="K187" s="94">
        <f t="shared" si="5"/>
        <v>0</v>
      </c>
      <c r="L187" s="95" t="s">
        <v>794</v>
      </c>
    </row>
    <row r="188" spans="2:12" x14ac:dyDescent="0.3">
      <c r="B188" s="84" t="s">
        <v>146</v>
      </c>
      <c r="C188" s="84" t="s">
        <v>50</v>
      </c>
      <c r="D188" s="84" t="s">
        <v>98</v>
      </c>
      <c r="E188" s="89" t="s">
        <v>5</v>
      </c>
      <c r="F188" s="93" t="s">
        <v>10</v>
      </c>
      <c r="G188" s="89">
        <v>5</v>
      </c>
      <c r="H188" s="90">
        <v>8.32</v>
      </c>
      <c r="I188" s="91">
        <f t="shared" si="4"/>
        <v>8.32</v>
      </c>
      <c r="J188" s="86"/>
      <c r="K188" s="94">
        <f t="shared" si="5"/>
        <v>0</v>
      </c>
      <c r="L188" s="95" t="s">
        <v>794</v>
      </c>
    </row>
    <row r="189" spans="2:12" x14ac:dyDescent="0.3">
      <c r="B189" s="84" t="s">
        <v>124</v>
      </c>
      <c r="C189" s="84" t="s">
        <v>28</v>
      </c>
      <c r="D189" s="84" t="s">
        <v>76</v>
      </c>
      <c r="E189" s="89" t="s">
        <v>5</v>
      </c>
      <c r="F189" s="89"/>
      <c r="G189" s="89">
        <v>5</v>
      </c>
      <c r="H189" s="90">
        <v>7.37</v>
      </c>
      <c r="I189" s="91">
        <f t="shared" si="4"/>
        <v>7.37</v>
      </c>
      <c r="J189" s="86"/>
      <c r="K189" s="94">
        <f t="shared" si="5"/>
        <v>0</v>
      </c>
      <c r="L189" s="95" t="s">
        <v>794</v>
      </c>
    </row>
    <row r="190" spans="2:12" x14ac:dyDescent="0.3">
      <c r="B190" s="84" t="s">
        <v>746</v>
      </c>
      <c r="C190" s="85" t="s">
        <v>391</v>
      </c>
      <c r="D190" s="85" t="s">
        <v>567</v>
      </c>
      <c r="E190" s="89" t="s">
        <v>5</v>
      </c>
      <c r="F190" s="89"/>
      <c r="G190" s="89">
        <v>5</v>
      </c>
      <c r="H190" s="90">
        <v>7.37</v>
      </c>
      <c r="I190" s="91">
        <f t="shared" si="4"/>
        <v>7.37</v>
      </c>
      <c r="J190" s="86"/>
      <c r="K190" s="94">
        <f t="shared" si="5"/>
        <v>0</v>
      </c>
      <c r="L190" s="95" t="s">
        <v>795</v>
      </c>
    </row>
    <row r="191" spans="2:12" x14ac:dyDescent="0.3">
      <c r="B191" s="84" t="s">
        <v>125</v>
      </c>
      <c r="C191" s="84" t="s">
        <v>29</v>
      </c>
      <c r="D191" s="84" t="s">
        <v>77</v>
      </c>
      <c r="E191" s="89" t="s">
        <v>5</v>
      </c>
      <c r="F191" s="89"/>
      <c r="G191" s="89">
        <v>5</v>
      </c>
      <c r="H191" s="90">
        <v>7.37</v>
      </c>
      <c r="I191" s="91">
        <f t="shared" si="4"/>
        <v>7.37</v>
      </c>
      <c r="J191" s="86"/>
      <c r="K191" s="94">
        <f t="shared" si="5"/>
        <v>0</v>
      </c>
      <c r="L191" s="95" t="s">
        <v>794</v>
      </c>
    </row>
    <row r="192" spans="2:12" x14ac:dyDescent="0.3">
      <c r="B192" s="84" t="s">
        <v>126</v>
      </c>
      <c r="C192" s="84" t="s">
        <v>30</v>
      </c>
      <c r="D192" s="84" t="s">
        <v>78</v>
      </c>
      <c r="E192" s="89" t="s">
        <v>5</v>
      </c>
      <c r="F192" s="89"/>
      <c r="G192" s="89">
        <v>5</v>
      </c>
      <c r="H192" s="90">
        <v>7.95</v>
      </c>
      <c r="I192" s="91">
        <f t="shared" si="4"/>
        <v>7.95</v>
      </c>
      <c r="J192" s="86"/>
      <c r="K192" s="94">
        <f t="shared" si="5"/>
        <v>0</v>
      </c>
      <c r="L192" s="95" t="s">
        <v>794</v>
      </c>
    </row>
    <row r="193" spans="2:12" x14ac:dyDescent="0.3">
      <c r="B193" s="84" t="s">
        <v>749</v>
      </c>
      <c r="C193" s="85" t="s">
        <v>393</v>
      </c>
      <c r="D193" s="85" t="s">
        <v>569</v>
      </c>
      <c r="E193" s="89" t="s">
        <v>5</v>
      </c>
      <c r="F193" s="89"/>
      <c r="G193" s="89">
        <v>5</v>
      </c>
      <c r="H193" s="90">
        <v>7.37</v>
      </c>
      <c r="I193" s="91">
        <f t="shared" si="4"/>
        <v>7.37</v>
      </c>
      <c r="J193" s="86"/>
      <c r="K193" s="94">
        <f t="shared" si="5"/>
        <v>0</v>
      </c>
      <c r="L193" s="95" t="s">
        <v>795</v>
      </c>
    </row>
    <row r="194" spans="2:12" x14ac:dyDescent="0.3">
      <c r="B194" s="84" t="s">
        <v>127</v>
      </c>
      <c r="C194" s="84" t="s">
        <v>31</v>
      </c>
      <c r="D194" s="84" t="s">
        <v>79</v>
      </c>
      <c r="E194" s="89" t="s">
        <v>5</v>
      </c>
      <c r="F194" s="89"/>
      <c r="G194" s="89">
        <v>5</v>
      </c>
      <c r="H194" s="90">
        <v>7.37</v>
      </c>
      <c r="I194" s="91">
        <f t="shared" si="4"/>
        <v>7.37</v>
      </c>
      <c r="J194" s="86"/>
      <c r="K194" s="94">
        <f t="shared" si="5"/>
        <v>0</v>
      </c>
      <c r="L194" s="95" t="s">
        <v>794</v>
      </c>
    </row>
    <row r="195" spans="2:12" x14ac:dyDescent="0.3">
      <c r="B195" s="84" t="s">
        <v>128</v>
      </c>
      <c r="C195" s="84" t="s">
        <v>32</v>
      </c>
      <c r="D195" s="84" t="s">
        <v>80</v>
      </c>
      <c r="E195" s="89" t="s">
        <v>5</v>
      </c>
      <c r="F195" s="89"/>
      <c r="G195" s="89">
        <v>5</v>
      </c>
      <c r="H195" s="90">
        <v>7.37</v>
      </c>
      <c r="I195" s="91">
        <f t="shared" si="4"/>
        <v>7.37</v>
      </c>
      <c r="J195" s="86"/>
      <c r="K195" s="94">
        <f t="shared" si="5"/>
        <v>0</v>
      </c>
      <c r="L195" s="95" t="s">
        <v>794</v>
      </c>
    </row>
    <row r="196" spans="2:12" x14ac:dyDescent="0.3">
      <c r="B196" s="84" t="s">
        <v>129</v>
      </c>
      <c r="C196" s="84" t="s">
        <v>33</v>
      </c>
      <c r="D196" s="84" t="s">
        <v>81</v>
      </c>
      <c r="E196" s="89" t="s">
        <v>5</v>
      </c>
      <c r="F196" s="89"/>
      <c r="G196" s="89">
        <v>5</v>
      </c>
      <c r="H196" s="90">
        <v>7.95</v>
      </c>
      <c r="I196" s="91">
        <f t="shared" si="4"/>
        <v>7.95</v>
      </c>
      <c r="J196" s="86"/>
      <c r="K196" s="94">
        <f t="shared" si="5"/>
        <v>0</v>
      </c>
      <c r="L196" s="95" t="s">
        <v>794</v>
      </c>
    </row>
    <row r="197" spans="2:12" x14ac:dyDescent="0.3">
      <c r="B197" s="84" t="s">
        <v>130</v>
      </c>
      <c r="C197" s="84" t="s">
        <v>34</v>
      </c>
      <c r="D197" s="84" t="s">
        <v>82</v>
      </c>
      <c r="E197" s="89" t="s">
        <v>5</v>
      </c>
      <c r="F197" s="89"/>
      <c r="G197" s="89">
        <v>5</v>
      </c>
      <c r="H197" s="90">
        <v>7.37</v>
      </c>
      <c r="I197" s="91">
        <f t="shared" si="4"/>
        <v>7.37</v>
      </c>
      <c r="J197" s="86"/>
      <c r="K197" s="94">
        <f t="shared" si="5"/>
        <v>0</v>
      </c>
      <c r="L197" s="95" t="s">
        <v>794</v>
      </c>
    </row>
    <row r="198" spans="2:12" x14ac:dyDescent="0.3">
      <c r="B198" s="84" t="s">
        <v>750</v>
      </c>
      <c r="C198" s="85" t="s">
        <v>394</v>
      </c>
      <c r="D198" s="85" t="s">
        <v>570</v>
      </c>
      <c r="E198" s="89" t="s">
        <v>5</v>
      </c>
      <c r="F198" s="89"/>
      <c r="G198" s="89">
        <v>5</v>
      </c>
      <c r="H198" s="90">
        <v>7.37</v>
      </c>
      <c r="I198" s="91">
        <f t="shared" si="4"/>
        <v>7.37</v>
      </c>
      <c r="J198" s="86"/>
      <c r="K198" s="94">
        <f t="shared" si="5"/>
        <v>0</v>
      </c>
      <c r="L198" s="95" t="s">
        <v>795</v>
      </c>
    </row>
    <row r="199" spans="2:12" x14ac:dyDescent="0.3">
      <c r="B199" s="84" t="s">
        <v>131</v>
      </c>
      <c r="C199" s="84" t="s">
        <v>35</v>
      </c>
      <c r="D199" s="84" t="s">
        <v>83</v>
      </c>
      <c r="E199" s="89" t="s">
        <v>5</v>
      </c>
      <c r="F199" s="89"/>
      <c r="G199" s="89">
        <v>5</v>
      </c>
      <c r="H199" s="90">
        <v>7.37</v>
      </c>
      <c r="I199" s="91">
        <f t="shared" si="4"/>
        <v>7.37</v>
      </c>
      <c r="J199" s="86"/>
      <c r="K199" s="94">
        <f t="shared" si="5"/>
        <v>0</v>
      </c>
      <c r="L199" s="95" t="s">
        <v>794</v>
      </c>
    </row>
    <row r="200" spans="2:12" x14ac:dyDescent="0.3">
      <c r="B200" s="84" t="s">
        <v>751</v>
      </c>
      <c r="C200" s="85" t="s">
        <v>395</v>
      </c>
      <c r="D200" s="85" t="s">
        <v>571</v>
      </c>
      <c r="E200" s="89" t="s">
        <v>5</v>
      </c>
      <c r="F200" s="89"/>
      <c r="G200" s="89">
        <v>5</v>
      </c>
      <c r="H200" s="90">
        <v>7.37</v>
      </c>
      <c r="I200" s="91">
        <f t="shared" si="4"/>
        <v>7.37</v>
      </c>
      <c r="J200" s="86"/>
      <c r="K200" s="94">
        <f t="shared" si="5"/>
        <v>0</v>
      </c>
      <c r="L200" s="95" t="s">
        <v>795</v>
      </c>
    </row>
    <row r="201" spans="2:12" x14ac:dyDescent="0.3">
      <c r="B201" s="84" t="s">
        <v>747</v>
      </c>
      <c r="C201" s="85" t="s">
        <v>392</v>
      </c>
      <c r="D201" s="85" t="s">
        <v>568</v>
      </c>
      <c r="E201" s="89" t="s">
        <v>242</v>
      </c>
      <c r="F201" s="89" t="s">
        <v>9</v>
      </c>
      <c r="G201" s="89">
        <v>5</v>
      </c>
      <c r="H201" s="90">
        <v>8.01</v>
      </c>
      <c r="I201" s="91">
        <f t="shared" si="4"/>
        <v>8.01</v>
      </c>
      <c r="J201" s="86"/>
      <c r="K201" s="94">
        <f t="shared" si="5"/>
        <v>0</v>
      </c>
      <c r="L201" s="95" t="s">
        <v>795</v>
      </c>
    </row>
    <row r="202" spans="2:12" x14ac:dyDescent="0.3">
      <c r="B202" s="84" t="s">
        <v>748</v>
      </c>
      <c r="C202" s="85" t="s">
        <v>392</v>
      </c>
      <c r="D202" s="85" t="s">
        <v>568</v>
      </c>
      <c r="E202" s="89" t="s">
        <v>244</v>
      </c>
      <c r="F202" s="89" t="s">
        <v>245</v>
      </c>
      <c r="G202" s="89">
        <v>1</v>
      </c>
      <c r="H202" s="90">
        <v>13.61</v>
      </c>
      <c r="I202" s="91">
        <f t="shared" si="4"/>
        <v>13.61</v>
      </c>
      <c r="J202" s="86"/>
      <c r="K202" s="94">
        <f t="shared" si="5"/>
        <v>0</v>
      </c>
      <c r="L202" s="95" t="s">
        <v>795</v>
      </c>
    </row>
    <row r="203" spans="2:12" x14ac:dyDescent="0.3">
      <c r="B203" s="84" t="s">
        <v>132</v>
      </c>
      <c r="C203" s="84" t="s">
        <v>36</v>
      </c>
      <c r="D203" s="84" t="s">
        <v>84</v>
      </c>
      <c r="E203" s="89" t="s">
        <v>5</v>
      </c>
      <c r="F203" s="89"/>
      <c r="G203" s="89">
        <v>5</v>
      </c>
      <c r="H203" s="90">
        <v>7.37</v>
      </c>
      <c r="I203" s="91">
        <f t="shared" si="4"/>
        <v>7.37</v>
      </c>
      <c r="J203" s="86"/>
      <c r="K203" s="94">
        <f t="shared" si="5"/>
        <v>0</v>
      </c>
      <c r="L203" s="95" t="s">
        <v>794</v>
      </c>
    </row>
    <row r="204" spans="2:12" x14ac:dyDescent="0.3">
      <c r="B204" s="84" t="s">
        <v>133</v>
      </c>
      <c r="C204" s="84" t="s">
        <v>37</v>
      </c>
      <c r="D204" s="84" t="s">
        <v>85</v>
      </c>
      <c r="E204" s="89" t="s">
        <v>5</v>
      </c>
      <c r="F204" s="89"/>
      <c r="G204" s="89">
        <v>5</v>
      </c>
      <c r="H204" s="90">
        <v>7.37</v>
      </c>
      <c r="I204" s="91">
        <f t="shared" si="4"/>
        <v>7.37</v>
      </c>
      <c r="J204" s="86"/>
      <c r="K204" s="94">
        <f t="shared" si="5"/>
        <v>0</v>
      </c>
      <c r="L204" s="95" t="s">
        <v>794</v>
      </c>
    </row>
    <row r="205" spans="2:12" x14ac:dyDescent="0.3">
      <c r="B205" s="84" t="s">
        <v>134</v>
      </c>
      <c r="C205" s="84" t="s">
        <v>38</v>
      </c>
      <c r="D205" s="84" t="s">
        <v>86</v>
      </c>
      <c r="E205" s="89" t="s">
        <v>5</v>
      </c>
      <c r="F205" s="89"/>
      <c r="G205" s="89">
        <v>5</v>
      </c>
      <c r="H205" s="90">
        <v>7.37</v>
      </c>
      <c r="I205" s="91">
        <f t="shared" si="4"/>
        <v>7.37</v>
      </c>
      <c r="J205" s="86"/>
      <c r="K205" s="94">
        <f t="shared" si="5"/>
        <v>0</v>
      </c>
      <c r="L205" s="95" t="s">
        <v>794</v>
      </c>
    </row>
    <row r="206" spans="2:12" x14ac:dyDescent="0.3">
      <c r="B206" s="84" t="s">
        <v>752</v>
      </c>
      <c r="C206" s="85" t="s">
        <v>38</v>
      </c>
      <c r="D206" s="85" t="s">
        <v>86</v>
      </c>
      <c r="E206" s="89" t="s">
        <v>252</v>
      </c>
      <c r="F206" s="89" t="s">
        <v>250</v>
      </c>
      <c r="G206" s="89">
        <v>5</v>
      </c>
      <c r="H206" s="90">
        <v>11.67</v>
      </c>
      <c r="I206" s="91">
        <f t="shared" si="4"/>
        <v>11.67</v>
      </c>
      <c r="J206" s="86"/>
      <c r="K206" s="94">
        <f t="shared" si="5"/>
        <v>0</v>
      </c>
      <c r="L206" s="95" t="s">
        <v>795</v>
      </c>
    </row>
    <row r="207" spans="2:12" x14ac:dyDescent="0.3">
      <c r="B207" s="84" t="s">
        <v>135</v>
      </c>
      <c r="C207" s="84" t="s">
        <v>39</v>
      </c>
      <c r="D207" s="84" t="s">
        <v>87</v>
      </c>
      <c r="E207" s="89" t="s">
        <v>5</v>
      </c>
      <c r="F207" s="89"/>
      <c r="G207" s="89">
        <v>5</v>
      </c>
      <c r="H207" s="90">
        <v>7.37</v>
      </c>
      <c r="I207" s="91">
        <f t="shared" ref="I207:I248" si="6">IF($I$10="в кассу предприятия",H207,IF($I$10="на счет ООО (КФХ)",H207*1.075,"-"))</f>
        <v>7.37</v>
      </c>
      <c r="J207" s="86"/>
      <c r="K207" s="94">
        <f t="shared" ref="K207:K248" si="7">J207*I207</f>
        <v>0</v>
      </c>
      <c r="L207" s="95" t="s">
        <v>794</v>
      </c>
    </row>
    <row r="208" spans="2:12" x14ac:dyDescent="0.3">
      <c r="B208" s="84" t="s">
        <v>123</v>
      </c>
      <c r="C208" s="84" t="s">
        <v>27</v>
      </c>
      <c r="D208" s="84" t="s">
        <v>75</v>
      </c>
      <c r="E208" s="89" t="s">
        <v>5</v>
      </c>
      <c r="F208" s="89"/>
      <c r="G208" s="89">
        <v>5</v>
      </c>
      <c r="H208" s="90">
        <v>7.95</v>
      </c>
      <c r="I208" s="91">
        <f t="shared" si="6"/>
        <v>7.95</v>
      </c>
      <c r="J208" s="86"/>
      <c r="K208" s="94">
        <f t="shared" si="7"/>
        <v>0</v>
      </c>
      <c r="L208" s="95" t="s">
        <v>794</v>
      </c>
    </row>
    <row r="209" spans="2:12" x14ac:dyDescent="0.3">
      <c r="B209" s="84" t="s">
        <v>754</v>
      </c>
      <c r="C209" s="85" t="s">
        <v>397</v>
      </c>
      <c r="D209" s="85" t="s">
        <v>573</v>
      </c>
      <c r="E209" s="89" t="s">
        <v>252</v>
      </c>
      <c r="F209" s="89"/>
      <c r="G209" s="89">
        <v>5</v>
      </c>
      <c r="H209" s="90">
        <v>13.13</v>
      </c>
      <c r="I209" s="91">
        <f t="shared" si="6"/>
        <v>13.13</v>
      </c>
      <c r="J209" s="86"/>
      <c r="K209" s="94">
        <f t="shared" si="7"/>
        <v>0</v>
      </c>
      <c r="L209" s="95" t="s">
        <v>795</v>
      </c>
    </row>
    <row r="210" spans="2:12" x14ac:dyDescent="0.3">
      <c r="B210" s="84" t="s">
        <v>755</v>
      </c>
      <c r="C210" s="85" t="s">
        <v>398</v>
      </c>
      <c r="D210" s="85" t="s">
        <v>574</v>
      </c>
      <c r="E210" s="89" t="s">
        <v>5</v>
      </c>
      <c r="F210" s="89"/>
      <c r="G210" s="89">
        <v>5</v>
      </c>
      <c r="H210" s="90">
        <v>8.32</v>
      </c>
      <c r="I210" s="91">
        <f t="shared" si="6"/>
        <v>8.32</v>
      </c>
      <c r="J210" s="86"/>
      <c r="K210" s="94">
        <f t="shared" si="7"/>
        <v>0</v>
      </c>
      <c r="L210" s="95" t="s">
        <v>795</v>
      </c>
    </row>
    <row r="211" spans="2:12" x14ac:dyDescent="0.3">
      <c r="B211" s="84" t="s">
        <v>756</v>
      </c>
      <c r="C211" s="85" t="s">
        <v>399</v>
      </c>
      <c r="D211" s="85" t="s">
        <v>575</v>
      </c>
      <c r="E211" s="89" t="s">
        <v>252</v>
      </c>
      <c r="F211" s="89" t="s">
        <v>251</v>
      </c>
      <c r="G211" s="89">
        <v>5</v>
      </c>
      <c r="H211" s="90">
        <v>10.210000000000001</v>
      </c>
      <c r="I211" s="91">
        <f t="shared" si="6"/>
        <v>10.210000000000001</v>
      </c>
      <c r="J211" s="86"/>
      <c r="K211" s="94">
        <f t="shared" si="7"/>
        <v>0</v>
      </c>
      <c r="L211" s="95" t="s">
        <v>795</v>
      </c>
    </row>
    <row r="212" spans="2:12" x14ac:dyDescent="0.3">
      <c r="B212" s="84" t="s">
        <v>142</v>
      </c>
      <c r="C212" s="84" t="s">
        <v>46</v>
      </c>
      <c r="D212" s="84" t="s">
        <v>94</v>
      </c>
      <c r="E212" s="89" t="s">
        <v>5</v>
      </c>
      <c r="F212" s="89"/>
      <c r="G212" s="89">
        <v>5</v>
      </c>
      <c r="H212" s="90">
        <v>8.32</v>
      </c>
      <c r="I212" s="91">
        <f t="shared" si="6"/>
        <v>8.32</v>
      </c>
      <c r="J212" s="86"/>
      <c r="K212" s="94">
        <f t="shared" si="7"/>
        <v>0</v>
      </c>
      <c r="L212" s="95" t="s">
        <v>794</v>
      </c>
    </row>
    <row r="213" spans="2:12" x14ac:dyDescent="0.3">
      <c r="B213" s="84" t="s">
        <v>757</v>
      </c>
      <c r="C213" s="85" t="s">
        <v>46</v>
      </c>
      <c r="D213" s="85" t="s">
        <v>94</v>
      </c>
      <c r="E213" s="89" t="s">
        <v>252</v>
      </c>
      <c r="F213" s="89" t="s">
        <v>251</v>
      </c>
      <c r="G213" s="89">
        <v>5</v>
      </c>
      <c r="H213" s="90">
        <v>10.210000000000001</v>
      </c>
      <c r="I213" s="91">
        <f t="shared" si="6"/>
        <v>10.210000000000001</v>
      </c>
      <c r="J213" s="86"/>
      <c r="K213" s="94">
        <f t="shared" si="7"/>
        <v>0</v>
      </c>
      <c r="L213" s="95" t="s">
        <v>795</v>
      </c>
    </row>
    <row r="214" spans="2:12" x14ac:dyDescent="0.3">
      <c r="B214" s="84" t="s">
        <v>758</v>
      </c>
      <c r="C214" s="85" t="s">
        <v>400</v>
      </c>
      <c r="D214" s="85" t="s">
        <v>576</v>
      </c>
      <c r="E214" s="89" t="s">
        <v>5</v>
      </c>
      <c r="F214" s="89"/>
      <c r="G214" s="89">
        <v>5</v>
      </c>
      <c r="H214" s="90">
        <v>8.32</v>
      </c>
      <c r="I214" s="91">
        <f t="shared" si="6"/>
        <v>8.32</v>
      </c>
      <c r="J214" s="86"/>
      <c r="K214" s="94">
        <f t="shared" si="7"/>
        <v>0</v>
      </c>
      <c r="L214" s="95" t="s">
        <v>795</v>
      </c>
    </row>
    <row r="215" spans="2:12" x14ac:dyDescent="0.3">
      <c r="B215" s="84" t="s">
        <v>761</v>
      </c>
      <c r="C215" s="85" t="s">
        <v>403</v>
      </c>
      <c r="D215" s="85" t="s">
        <v>579</v>
      </c>
      <c r="E215" s="89" t="s">
        <v>5</v>
      </c>
      <c r="F215" s="89"/>
      <c r="G215" s="89">
        <v>5</v>
      </c>
      <c r="H215" s="90">
        <v>7.37</v>
      </c>
      <c r="I215" s="91">
        <f t="shared" si="6"/>
        <v>7.37</v>
      </c>
      <c r="J215" s="86"/>
      <c r="K215" s="94">
        <f t="shared" si="7"/>
        <v>0</v>
      </c>
      <c r="L215" s="95" t="s">
        <v>795</v>
      </c>
    </row>
    <row r="216" spans="2:12" x14ac:dyDescent="0.3">
      <c r="B216" s="84" t="s">
        <v>147</v>
      </c>
      <c r="C216" s="84" t="s">
        <v>51</v>
      </c>
      <c r="D216" s="84" t="s">
        <v>99</v>
      </c>
      <c r="E216" s="89" t="s">
        <v>5</v>
      </c>
      <c r="F216" s="89"/>
      <c r="G216" s="89">
        <v>5</v>
      </c>
      <c r="H216" s="90">
        <v>7.37</v>
      </c>
      <c r="I216" s="91">
        <f t="shared" si="6"/>
        <v>7.37</v>
      </c>
      <c r="J216" s="86"/>
      <c r="K216" s="94">
        <f t="shared" si="7"/>
        <v>0</v>
      </c>
      <c r="L216" s="95" t="s">
        <v>794</v>
      </c>
    </row>
    <row r="217" spans="2:12" x14ac:dyDescent="0.3">
      <c r="B217" s="84" t="s">
        <v>145</v>
      </c>
      <c r="C217" s="84" t="s">
        <v>49</v>
      </c>
      <c r="D217" s="84" t="s">
        <v>97</v>
      </c>
      <c r="E217" s="89" t="s">
        <v>5</v>
      </c>
      <c r="F217" s="89"/>
      <c r="G217" s="89">
        <v>5</v>
      </c>
      <c r="H217" s="90">
        <v>8.32</v>
      </c>
      <c r="I217" s="91">
        <f t="shared" si="6"/>
        <v>8.32</v>
      </c>
      <c r="J217" s="86"/>
      <c r="K217" s="94">
        <f t="shared" si="7"/>
        <v>0</v>
      </c>
      <c r="L217" s="95" t="s">
        <v>794</v>
      </c>
    </row>
    <row r="218" spans="2:12" x14ac:dyDescent="0.3">
      <c r="B218" s="84" t="s">
        <v>148</v>
      </c>
      <c r="C218" s="84" t="s">
        <v>52</v>
      </c>
      <c r="D218" s="84" t="s">
        <v>100</v>
      </c>
      <c r="E218" s="89" t="s">
        <v>5</v>
      </c>
      <c r="F218" s="89"/>
      <c r="G218" s="89">
        <v>5</v>
      </c>
      <c r="H218" s="90">
        <v>7.37</v>
      </c>
      <c r="I218" s="91">
        <f t="shared" si="6"/>
        <v>7.37</v>
      </c>
      <c r="J218" s="86"/>
      <c r="K218" s="94">
        <f t="shared" si="7"/>
        <v>0</v>
      </c>
      <c r="L218" s="95" t="s">
        <v>794</v>
      </c>
    </row>
    <row r="219" spans="2:12" x14ac:dyDescent="0.3">
      <c r="B219" s="84" t="s">
        <v>753</v>
      </c>
      <c r="C219" s="85" t="s">
        <v>396</v>
      </c>
      <c r="D219" s="85" t="s">
        <v>572</v>
      </c>
      <c r="E219" s="89" t="s">
        <v>252</v>
      </c>
      <c r="F219" s="89" t="s">
        <v>249</v>
      </c>
      <c r="G219" s="89">
        <v>5</v>
      </c>
      <c r="H219" s="90">
        <v>13.13</v>
      </c>
      <c r="I219" s="91">
        <f t="shared" si="6"/>
        <v>13.13</v>
      </c>
      <c r="J219" s="86"/>
      <c r="K219" s="94">
        <f t="shared" si="7"/>
        <v>0</v>
      </c>
      <c r="L219" s="95" t="s">
        <v>795</v>
      </c>
    </row>
    <row r="220" spans="2:12" x14ac:dyDescent="0.3">
      <c r="B220" s="84" t="s">
        <v>136</v>
      </c>
      <c r="C220" s="84" t="s">
        <v>40</v>
      </c>
      <c r="D220" s="84" t="s">
        <v>88</v>
      </c>
      <c r="E220" s="89" t="s">
        <v>5</v>
      </c>
      <c r="F220" s="89"/>
      <c r="G220" s="89">
        <v>5</v>
      </c>
      <c r="H220" s="90">
        <v>7.37</v>
      </c>
      <c r="I220" s="91">
        <f t="shared" si="6"/>
        <v>7.37</v>
      </c>
      <c r="J220" s="86"/>
      <c r="K220" s="94">
        <f t="shared" si="7"/>
        <v>0</v>
      </c>
      <c r="L220" s="95" t="s">
        <v>794</v>
      </c>
    </row>
    <row r="221" spans="2:12" x14ac:dyDescent="0.3">
      <c r="B221" s="84" t="s">
        <v>137</v>
      </c>
      <c r="C221" s="84" t="s">
        <v>41</v>
      </c>
      <c r="D221" s="84" t="s">
        <v>89</v>
      </c>
      <c r="E221" s="89" t="s">
        <v>5</v>
      </c>
      <c r="F221" s="89"/>
      <c r="G221" s="89">
        <v>5</v>
      </c>
      <c r="H221" s="90">
        <v>7.37</v>
      </c>
      <c r="I221" s="91">
        <f t="shared" si="6"/>
        <v>7.37</v>
      </c>
      <c r="J221" s="86"/>
      <c r="K221" s="94">
        <f t="shared" si="7"/>
        <v>0</v>
      </c>
      <c r="L221" s="95" t="s">
        <v>794</v>
      </c>
    </row>
    <row r="222" spans="2:12" x14ac:dyDescent="0.3">
      <c r="B222" s="84" t="s">
        <v>138</v>
      </c>
      <c r="C222" s="84" t="s">
        <v>42</v>
      </c>
      <c r="D222" s="84" t="s">
        <v>90</v>
      </c>
      <c r="E222" s="89" t="s">
        <v>5</v>
      </c>
      <c r="F222" s="89" t="s">
        <v>7</v>
      </c>
      <c r="G222" s="89">
        <v>5</v>
      </c>
      <c r="H222" s="90">
        <v>7.37</v>
      </c>
      <c r="I222" s="91">
        <f t="shared" si="6"/>
        <v>7.37</v>
      </c>
      <c r="J222" s="86"/>
      <c r="K222" s="94">
        <f t="shared" si="7"/>
        <v>0</v>
      </c>
      <c r="L222" s="95" t="s">
        <v>794</v>
      </c>
    </row>
    <row r="223" spans="2:12" x14ac:dyDescent="0.3">
      <c r="B223" s="84" t="s">
        <v>139</v>
      </c>
      <c r="C223" s="84" t="s">
        <v>43</v>
      </c>
      <c r="D223" s="84" t="s">
        <v>91</v>
      </c>
      <c r="E223" s="89" t="s">
        <v>5</v>
      </c>
      <c r="F223" s="89"/>
      <c r="G223" s="89">
        <v>5</v>
      </c>
      <c r="H223" s="90">
        <v>7.37</v>
      </c>
      <c r="I223" s="91">
        <f t="shared" si="6"/>
        <v>7.37</v>
      </c>
      <c r="J223" s="86"/>
      <c r="K223" s="94">
        <f t="shared" si="7"/>
        <v>0</v>
      </c>
      <c r="L223" s="95" t="s">
        <v>794</v>
      </c>
    </row>
    <row r="224" spans="2:12" x14ac:dyDescent="0.3">
      <c r="B224" s="84" t="s">
        <v>140</v>
      </c>
      <c r="C224" s="84" t="s">
        <v>44</v>
      </c>
      <c r="D224" s="84" t="s">
        <v>92</v>
      </c>
      <c r="E224" s="89" t="s">
        <v>5</v>
      </c>
      <c r="F224" s="89"/>
      <c r="G224" s="89">
        <v>5</v>
      </c>
      <c r="H224" s="90">
        <v>7.37</v>
      </c>
      <c r="I224" s="91">
        <f t="shared" si="6"/>
        <v>7.37</v>
      </c>
      <c r="J224" s="86"/>
      <c r="K224" s="94">
        <f t="shared" si="7"/>
        <v>0</v>
      </c>
      <c r="L224" s="95" t="s">
        <v>794</v>
      </c>
    </row>
    <row r="225" spans="2:12" x14ac:dyDescent="0.3">
      <c r="B225" s="84" t="s">
        <v>141</v>
      </c>
      <c r="C225" s="84" t="s">
        <v>45</v>
      </c>
      <c r="D225" s="84" t="s">
        <v>93</v>
      </c>
      <c r="E225" s="89" t="s">
        <v>5</v>
      </c>
      <c r="F225" s="89"/>
      <c r="G225" s="89">
        <v>5</v>
      </c>
      <c r="H225" s="90">
        <v>7.37</v>
      </c>
      <c r="I225" s="91">
        <f t="shared" si="6"/>
        <v>7.37</v>
      </c>
      <c r="J225" s="86"/>
      <c r="K225" s="94">
        <f t="shared" si="7"/>
        <v>0</v>
      </c>
      <c r="L225" s="95" t="s">
        <v>794</v>
      </c>
    </row>
    <row r="226" spans="2:12" x14ac:dyDescent="0.3">
      <c r="B226" s="84" t="s">
        <v>759</v>
      </c>
      <c r="C226" s="85" t="s">
        <v>401</v>
      </c>
      <c r="D226" s="85" t="s">
        <v>577</v>
      </c>
      <c r="E226" s="89" t="s">
        <v>5</v>
      </c>
      <c r="F226" s="89"/>
      <c r="G226" s="89">
        <v>5</v>
      </c>
      <c r="H226" s="90">
        <v>7.37</v>
      </c>
      <c r="I226" s="91">
        <f t="shared" si="6"/>
        <v>7.37</v>
      </c>
      <c r="J226" s="86"/>
      <c r="K226" s="94">
        <f t="shared" si="7"/>
        <v>0</v>
      </c>
      <c r="L226" s="95" t="s">
        <v>795</v>
      </c>
    </row>
    <row r="227" spans="2:12" x14ac:dyDescent="0.3">
      <c r="B227" s="84" t="s">
        <v>682</v>
      </c>
      <c r="C227" s="85" t="s">
        <v>328</v>
      </c>
      <c r="D227" s="85" t="s">
        <v>504</v>
      </c>
      <c r="E227" s="89" t="s">
        <v>4</v>
      </c>
      <c r="F227" s="89"/>
      <c r="G227" s="89">
        <v>5</v>
      </c>
      <c r="H227" s="90">
        <v>5.83</v>
      </c>
      <c r="I227" s="91">
        <f t="shared" si="6"/>
        <v>5.83</v>
      </c>
      <c r="J227" s="86"/>
      <c r="K227" s="94">
        <f t="shared" si="7"/>
        <v>0</v>
      </c>
      <c r="L227" s="95" t="s">
        <v>795</v>
      </c>
    </row>
    <row r="228" spans="2:12" x14ac:dyDescent="0.3">
      <c r="B228" s="84" t="s">
        <v>678</v>
      </c>
      <c r="C228" s="85" t="s">
        <v>324</v>
      </c>
      <c r="D228" s="85" t="s">
        <v>500</v>
      </c>
      <c r="E228" s="89" t="s">
        <v>5</v>
      </c>
      <c r="F228" s="89"/>
      <c r="G228" s="89">
        <v>5</v>
      </c>
      <c r="H228" s="90">
        <v>2.99</v>
      </c>
      <c r="I228" s="91">
        <f t="shared" si="6"/>
        <v>2.99</v>
      </c>
      <c r="J228" s="86"/>
      <c r="K228" s="94">
        <f t="shared" si="7"/>
        <v>0</v>
      </c>
      <c r="L228" s="95" t="s">
        <v>795</v>
      </c>
    </row>
    <row r="229" spans="2:12" x14ac:dyDescent="0.3">
      <c r="B229" s="84" t="s">
        <v>679</v>
      </c>
      <c r="C229" s="85" t="s">
        <v>325</v>
      </c>
      <c r="D229" s="85" t="s">
        <v>501</v>
      </c>
      <c r="E229" s="89" t="s">
        <v>5</v>
      </c>
      <c r="F229" s="89"/>
      <c r="G229" s="89">
        <v>5</v>
      </c>
      <c r="H229" s="90">
        <v>2.99</v>
      </c>
      <c r="I229" s="91">
        <f t="shared" si="6"/>
        <v>2.99</v>
      </c>
      <c r="J229" s="86"/>
      <c r="K229" s="94">
        <f t="shared" si="7"/>
        <v>0</v>
      </c>
      <c r="L229" s="95" t="s">
        <v>795</v>
      </c>
    </row>
    <row r="230" spans="2:12" x14ac:dyDescent="0.3">
      <c r="B230" s="84" t="s">
        <v>680</v>
      </c>
      <c r="C230" s="85" t="s">
        <v>326</v>
      </c>
      <c r="D230" s="85" t="s">
        <v>502</v>
      </c>
      <c r="E230" s="89" t="s">
        <v>5</v>
      </c>
      <c r="F230" s="89"/>
      <c r="G230" s="89">
        <v>5</v>
      </c>
      <c r="H230" s="90">
        <v>2.99</v>
      </c>
      <c r="I230" s="91">
        <f t="shared" si="6"/>
        <v>2.99</v>
      </c>
      <c r="J230" s="86"/>
      <c r="K230" s="94">
        <f t="shared" si="7"/>
        <v>0</v>
      </c>
      <c r="L230" s="95" t="s">
        <v>795</v>
      </c>
    </row>
    <row r="231" spans="2:12" x14ac:dyDescent="0.3">
      <c r="B231" s="84" t="s">
        <v>681</v>
      </c>
      <c r="C231" s="85" t="s">
        <v>327</v>
      </c>
      <c r="D231" s="85" t="s">
        <v>503</v>
      </c>
      <c r="E231" s="89" t="s">
        <v>5</v>
      </c>
      <c r="F231" s="89"/>
      <c r="G231" s="89">
        <v>5</v>
      </c>
      <c r="H231" s="90">
        <v>2.99</v>
      </c>
      <c r="I231" s="91">
        <f t="shared" si="6"/>
        <v>2.99</v>
      </c>
      <c r="J231" s="86"/>
      <c r="K231" s="94">
        <f t="shared" si="7"/>
        <v>0</v>
      </c>
      <c r="L231" s="95" t="s">
        <v>795</v>
      </c>
    </row>
    <row r="232" spans="2:12" x14ac:dyDescent="0.3">
      <c r="B232" s="84" t="s">
        <v>683</v>
      </c>
      <c r="C232" s="85" t="s">
        <v>329</v>
      </c>
      <c r="D232" s="85" t="s">
        <v>505</v>
      </c>
      <c r="E232" s="89" t="s">
        <v>5</v>
      </c>
      <c r="F232" s="89"/>
      <c r="G232" s="89">
        <v>5</v>
      </c>
      <c r="H232" s="90">
        <v>2.99</v>
      </c>
      <c r="I232" s="91">
        <f t="shared" si="6"/>
        <v>2.99</v>
      </c>
      <c r="J232" s="86"/>
      <c r="K232" s="94">
        <f t="shared" si="7"/>
        <v>0</v>
      </c>
      <c r="L232" s="95" t="s">
        <v>795</v>
      </c>
    </row>
    <row r="233" spans="2:12" x14ac:dyDescent="0.3">
      <c r="B233" s="84" t="s">
        <v>762</v>
      </c>
      <c r="C233" s="85" t="s">
        <v>404</v>
      </c>
      <c r="D233" s="85" t="s">
        <v>580</v>
      </c>
      <c r="E233" s="89" t="s">
        <v>4</v>
      </c>
      <c r="F233" s="89"/>
      <c r="G233" s="89">
        <v>5</v>
      </c>
      <c r="H233" s="90">
        <v>11.67</v>
      </c>
      <c r="I233" s="91">
        <f t="shared" si="6"/>
        <v>11.67</v>
      </c>
      <c r="J233" s="86"/>
      <c r="K233" s="94">
        <f t="shared" si="7"/>
        <v>0</v>
      </c>
      <c r="L233" s="95" t="s">
        <v>795</v>
      </c>
    </row>
    <row r="234" spans="2:12" x14ac:dyDescent="0.3">
      <c r="B234" s="84" t="s">
        <v>763</v>
      </c>
      <c r="C234" s="85" t="s">
        <v>405</v>
      </c>
      <c r="D234" s="85" t="s">
        <v>581</v>
      </c>
      <c r="E234" s="89" t="s">
        <v>4</v>
      </c>
      <c r="F234" s="89"/>
      <c r="G234" s="89">
        <v>5</v>
      </c>
      <c r="H234" s="90">
        <v>7.29</v>
      </c>
      <c r="I234" s="91">
        <f t="shared" si="6"/>
        <v>7.29</v>
      </c>
      <c r="J234" s="86"/>
      <c r="K234" s="94">
        <f t="shared" si="7"/>
        <v>0</v>
      </c>
      <c r="L234" s="95" t="s">
        <v>795</v>
      </c>
    </row>
    <row r="235" spans="2:12" x14ac:dyDescent="0.3">
      <c r="B235" s="84" t="s">
        <v>764</v>
      </c>
      <c r="C235" s="85" t="s">
        <v>406</v>
      </c>
      <c r="D235" s="85" t="s">
        <v>582</v>
      </c>
      <c r="E235" s="89" t="s">
        <v>4</v>
      </c>
      <c r="F235" s="89"/>
      <c r="G235" s="89">
        <v>5</v>
      </c>
      <c r="H235" s="90">
        <v>7.29</v>
      </c>
      <c r="I235" s="91">
        <f t="shared" si="6"/>
        <v>7.29</v>
      </c>
      <c r="J235" s="86"/>
      <c r="K235" s="94">
        <f t="shared" si="7"/>
        <v>0</v>
      </c>
      <c r="L235" s="95" t="s">
        <v>795</v>
      </c>
    </row>
    <row r="236" spans="2:12" x14ac:dyDescent="0.3">
      <c r="B236" s="84" t="s">
        <v>765</v>
      </c>
      <c r="C236" s="85" t="s">
        <v>407</v>
      </c>
      <c r="D236" s="85" t="s">
        <v>583</v>
      </c>
      <c r="E236" s="89" t="s">
        <v>4</v>
      </c>
      <c r="F236" s="89"/>
      <c r="G236" s="89">
        <v>5</v>
      </c>
      <c r="H236" s="90">
        <v>5.47</v>
      </c>
      <c r="I236" s="91">
        <f t="shared" si="6"/>
        <v>5.47</v>
      </c>
      <c r="J236" s="86"/>
      <c r="K236" s="94">
        <f t="shared" si="7"/>
        <v>0</v>
      </c>
      <c r="L236" s="95" t="s">
        <v>795</v>
      </c>
    </row>
    <row r="237" spans="2:12" x14ac:dyDescent="0.3">
      <c r="B237" s="84" t="s">
        <v>766</v>
      </c>
      <c r="C237" s="85" t="s">
        <v>408</v>
      </c>
      <c r="D237" s="85" t="s">
        <v>584</v>
      </c>
      <c r="E237" s="89" t="s">
        <v>4</v>
      </c>
      <c r="F237" s="89"/>
      <c r="G237" s="89">
        <v>5</v>
      </c>
      <c r="H237" s="90">
        <v>4.74</v>
      </c>
      <c r="I237" s="91">
        <f t="shared" si="6"/>
        <v>4.74</v>
      </c>
      <c r="J237" s="86"/>
      <c r="K237" s="94">
        <f t="shared" si="7"/>
        <v>0</v>
      </c>
      <c r="L237" s="95" t="s">
        <v>795</v>
      </c>
    </row>
    <row r="238" spans="2:12" x14ac:dyDescent="0.3">
      <c r="B238" s="84" t="s">
        <v>767</v>
      </c>
      <c r="C238" s="85" t="s">
        <v>409</v>
      </c>
      <c r="D238" s="85" t="s">
        <v>585</v>
      </c>
      <c r="E238" s="89" t="s">
        <v>4</v>
      </c>
      <c r="F238" s="89"/>
      <c r="G238" s="89">
        <v>5</v>
      </c>
      <c r="H238" s="90">
        <v>5.47</v>
      </c>
      <c r="I238" s="91">
        <f t="shared" si="6"/>
        <v>5.47</v>
      </c>
      <c r="J238" s="86"/>
      <c r="K238" s="94">
        <f t="shared" si="7"/>
        <v>0</v>
      </c>
      <c r="L238" s="95" t="s">
        <v>795</v>
      </c>
    </row>
    <row r="239" spans="2:12" x14ac:dyDescent="0.3">
      <c r="B239" s="84" t="s">
        <v>768</v>
      </c>
      <c r="C239" s="85" t="s">
        <v>410</v>
      </c>
      <c r="D239" s="85" t="s">
        <v>586</v>
      </c>
      <c r="E239" s="89" t="s">
        <v>4</v>
      </c>
      <c r="F239" s="89"/>
      <c r="G239" s="89">
        <v>5</v>
      </c>
      <c r="H239" s="90">
        <v>5.98</v>
      </c>
      <c r="I239" s="91">
        <f t="shared" si="6"/>
        <v>5.98</v>
      </c>
      <c r="J239" s="86"/>
      <c r="K239" s="94">
        <f t="shared" si="7"/>
        <v>0</v>
      </c>
      <c r="L239" s="95" t="s">
        <v>795</v>
      </c>
    </row>
    <row r="240" spans="2:12" x14ac:dyDescent="0.3">
      <c r="B240" s="84" t="s">
        <v>769</v>
      </c>
      <c r="C240" s="85" t="s">
        <v>411</v>
      </c>
      <c r="D240" s="85" t="s">
        <v>587</v>
      </c>
      <c r="E240" s="89" t="s">
        <v>4</v>
      </c>
      <c r="F240" s="89"/>
      <c r="G240" s="89">
        <v>5</v>
      </c>
      <c r="H240" s="90">
        <v>4.88</v>
      </c>
      <c r="I240" s="91">
        <f t="shared" si="6"/>
        <v>4.88</v>
      </c>
      <c r="J240" s="86"/>
      <c r="K240" s="94">
        <f t="shared" si="7"/>
        <v>0</v>
      </c>
      <c r="L240" s="95" t="s">
        <v>795</v>
      </c>
    </row>
    <row r="241" spans="2:12" x14ac:dyDescent="0.3">
      <c r="B241" s="84" t="s">
        <v>770</v>
      </c>
      <c r="C241" s="85" t="s">
        <v>412</v>
      </c>
      <c r="D241" s="85" t="s">
        <v>588</v>
      </c>
      <c r="E241" s="89" t="s">
        <v>4</v>
      </c>
      <c r="F241" s="89"/>
      <c r="G241" s="89">
        <v>5</v>
      </c>
      <c r="H241" s="90">
        <v>5.83</v>
      </c>
      <c r="I241" s="91">
        <f t="shared" si="6"/>
        <v>5.83</v>
      </c>
      <c r="J241" s="86"/>
      <c r="K241" s="94">
        <f t="shared" si="7"/>
        <v>0</v>
      </c>
      <c r="L241" s="95" t="s">
        <v>795</v>
      </c>
    </row>
    <row r="242" spans="2:12" x14ac:dyDescent="0.3">
      <c r="B242" s="84" t="s">
        <v>771</v>
      </c>
      <c r="C242" s="85" t="s">
        <v>413</v>
      </c>
      <c r="D242" s="85" t="s">
        <v>589</v>
      </c>
      <c r="E242" s="89" t="s">
        <v>4</v>
      </c>
      <c r="F242" s="89"/>
      <c r="G242" s="89">
        <v>5</v>
      </c>
      <c r="H242" s="90">
        <v>5.47</v>
      </c>
      <c r="I242" s="91">
        <f t="shared" si="6"/>
        <v>5.47</v>
      </c>
      <c r="J242" s="86"/>
      <c r="K242" s="94">
        <f t="shared" si="7"/>
        <v>0</v>
      </c>
      <c r="L242" s="95" t="s">
        <v>795</v>
      </c>
    </row>
    <row r="243" spans="2:12" x14ac:dyDescent="0.3">
      <c r="B243" s="84" t="s">
        <v>772</v>
      </c>
      <c r="C243" s="85" t="s">
        <v>414</v>
      </c>
      <c r="D243" s="85" t="s">
        <v>590</v>
      </c>
      <c r="E243" s="89" t="s">
        <v>4</v>
      </c>
      <c r="F243" s="89"/>
      <c r="G243" s="89">
        <v>5</v>
      </c>
      <c r="H243" s="90">
        <v>5.83</v>
      </c>
      <c r="I243" s="91">
        <f t="shared" si="6"/>
        <v>5.83</v>
      </c>
      <c r="J243" s="86"/>
      <c r="K243" s="94">
        <f t="shared" si="7"/>
        <v>0</v>
      </c>
      <c r="L243" s="95" t="s">
        <v>795</v>
      </c>
    </row>
    <row r="244" spans="2:12" x14ac:dyDescent="0.3">
      <c r="B244" s="84" t="s">
        <v>773</v>
      </c>
      <c r="C244" s="85" t="s">
        <v>415</v>
      </c>
      <c r="D244" s="85" t="s">
        <v>591</v>
      </c>
      <c r="E244" s="89" t="s">
        <v>4</v>
      </c>
      <c r="F244" s="89"/>
      <c r="G244" s="89">
        <v>5</v>
      </c>
      <c r="H244" s="90">
        <v>5.47</v>
      </c>
      <c r="I244" s="91">
        <f t="shared" si="6"/>
        <v>5.47</v>
      </c>
      <c r="J244" s="86"/>
      <c r="K244" s="94">
        <f t="shared" si="7"/>
        <v>0</v>
      </c>
      <c r="L244" s="95" t="s">
        <v>795</v>
      </c>
    </row>
    <row r="245" spans="2:12" x14ac:dyDescent="0.3">
      <c r="B245" s="84" t="s">
        <v>774</v>
      </c>
      <c r="C245" s="85" t="s">
        <v>416</v>
      </c>
      <c r="D245" s="85" t="s">
        <v>592</v>
      </c>
      <c r="E245" s="89" t="s">
        <v>4</v>
      </c>
      <c r="F245" s="89"/>
      <c r="G245" s="89">
        <v>5</v>
      </c>
      <c r="H245" s="90">
        <v>5.47</v>
      </c>
      <c r="I245" s="91">
        <f t="shared" si="6"/>
        <v>5.47</v>
      </c>
      <c r="J245" s="86"/>
      <c r="K245" s="94">
        <f t="shared" si="7"/>
        <v>0</v>
      </c>
      <c r="L245" s="95" t="s">
        <v>795</v>
      </c>
    </row>
    <row r="246" spans="2:12" x14ac:dyDescent="0.3">
      <c r="B246" s="84" t="s">
        <v>637</v>
      </c>
      <c r="C246" s="85" t="s">
        <v>284</v>
      </c>
      <c r="D246" s="85" t="s">
        <v>460</v>
      </c>
      <c r="E246" s="89" t="s">
        <v>4</v>
      </c>
      <c r="F246" s="89"/>
      <c r="G246" s="89">
        <v>5</v>
      </c>
      <c r="H246" s="90">
        <v>5.0999999999999996</v>
      </c>
      <c r="I246" s="91">
        <f t="shared" si="6"/>
        <v>5.0999999999999996</v>
      </c>
      <c r="J246" s="86"/>
      <c r="K246" s="94">
        <f t="shared" si="7"/>
        <v>0</v>
      </c>
      <c r="L246" s="95" t="s">
        <v>795</v>
      </c>
    </row>
    <row r="247" spans="2:12" x14ac:dyDescent="0.3">
      <c r="B247" s="84" t="s">
        <v>665</v>
      </c>
      <c r="C247" s="85" t="s">
        <v>311</v>
      </c>
      <c r="D247" s="85" t="s">
        <v>487</v>
      </c>
      <c r="E247" s="89" t="s">
        <v>4</v>
      </c>
      <c r="F247" s="89"/>
      <c r="G247" s="89">
        <v>5</v>
      </c>
      <c r="H247" s="90">
        <v>4.88</v>
      </c>
      <c r="I247" s="91">
        <f t="shared" si="6"/>
        <v>4.88</v>
      </c>
      <c r="J247" s="86"/>
      <c r="K247" s="94">
        <f t="shared" si="7"/>
        <v>0</v>
      </c>
      <c r="L247" s="95" t="s">
        <v>795</v>
      </c>
    </row>
    <row r="248" spans="2:12" x14ac:dyDescent="0.3">
      <c r="B248" s="84" t="s">
        <v>664</v>
      </c>
      <c r="C248" s="85" t="s">
        <v>310</v>
      </c>
      <c r="D248" s="85" t="s">
        <v>486</v>
      </c>
      <c r="E248" s="89" t="s">
        <v>5</v>
      </c>
      <c r="F248" s="89"/>
      <c r="G248" s="89">
        <v>5</v>
      </c>
      <c r="H248" s="90">
        <v>4.3</v>
      </c>
      <c r="I248" s="91">
        <f t="shared" si="6"/>
        <v>4.3</v>
      </c>
      <c r="J248" s="86"/>
      <c r="K248" s="94">
        <f t="shared" si="7"/>
        <v>0</v>
      </c>
      <c r="L248" s="95" t="s">
        <v>795</v>
      </c>
    </row>
    <row r="250" spans="2:12" x14ac:dyDescent="0.3">
      <c r="C250" s="19" t="s">
        <v>172</v>
      </c>
    </row>
    <row r="251" spans="2:12" x14ac:dyDescent="0.3">
      <c r="C251" s="19" t="s">
        <v>173</v>
      </c>
    </row>
  </sheetData>
  <sheetProtection algorithmName="SHA-512" hashValue="MLjVO+DrAJWpXItNdtPttcGNCiu88S+vHMbZmvM+NP2TCMh4EfS5l2jcN84Xr3l67ChKHlofDkU706XAPgtIFw==" saltValue="7Dif4iBPru8FsSW81+QLjg==" spinCount="100000" sheet="1" formatCells="0" formatColumns="0" formatRows="0" autoFilter="0"/>
  <autoFilter ref="B15:L248"/>
  <sortState ref="B16:M249">
    <sortCondition ref="C16:C249"/>
  </sortState>
  <mergeCells count="5">
    <mergeCell ref="I10:J10"/>
    <mergeCell ref="I11:J11"/>
    <mergeCell ref="I12:J12"/>
    <mergeCell ref="E4:F4"/>
    <mergeCell ref="I8:J8"/>
  </mergeCells>
  <conditionalFormatting sqref="G5">
    <cfRule type="containsText" dxfId="1" priority="2" operator="containsText" text="нет">
      <formula>NOT(ISERROR(SEARCH("нет",G5)))</formula>
    </cfRule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10">
    <cfRule type="duplicateValues" dxfId="0" priority="5"/>
  </conditionalFormatting>
  <dataValidations count="3">
    <dataValidation type="list" allowBlank="1" showInputMessage="1" showErrorMessage="1" sqref="I10">
      <formula1>"на счет ООО (КФХ), в кассу предприятия"</formula1>
    </dataValidation>
    <dataValidation type="list" allowBlank="1" showInputMessage="1" showErrorMessage="1" sqref="G5">
      <formula1>"да,нет"</formula1>
    </dataValidation>
    <dataValidation type="custom" allowBlank="1" showInputMessage="1" showErrorMessage="1" errorTitle="PlantMarket Cash&amp;Carry" error="Пожалуйста, ознакомьтесь с условими работы и подтвердите своё согласие с ними в шапке прайс-листа." sqref="J16:J248">
      <formula1>$G$5&lt;&gt;"нет"</formula1>
    </dataValidation>
  </dataValidations>
  <hyperlinks>
    <hyperlink ref="E4" location="'Условия работы'!A1" display="&gt;&gt;&gt; Условия работы &lt;&lt;&lt;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114"/>
  <sheetViews>
    <sheetView showGridLines="0" zoomScaleNormal="100" workbookViewId="0"/>
  </sheetViews>
  <sheetFormatPr defaultRowHeight="14.4" x14ac:dyDescent="0.3"/>
  <cols>
    <col min="1" max="1" width="3.44140625" style="67" customWidth="1"/>
    <col min="2" max="2" width="5.88671875" style="71" customWidth="1"/>
    <col min="3" max="15" width="8.88671875" style="67"/>
    <col min="16" max="16" width="10" style="67" customWidth="1"/>
    <col min="17" max="16384" width="8.88671875" style="67"/>
  </cols>
  <sheetData>
    <row r="1" spans="2:16" s="24" customFormat="1" ht="15" thickTop="1" x14ac:dyDescent="0.3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2:16" s="24" customFormat="1" x14ac:dyDescent="0.3">
      <c r="B2" s="25"/>
      <c r="P2" s="26"/>
    </row>
    <row r="3" spans="2:16" s="24" customFormat="1" x14ac:dyDescent="0.3">
      <c r="B3" s="25"/>
      <c r="P3" s="26"/>
    </row>
    <row r="4" spans="2:16" s="24" customFormat="1" x14ac:dyDescent="0.3">
      <c r="B4" s="25"/>
      <c r="P4" s="26"/>
    </row>
    <row r="5" spans="2:16" s="24" customFormat="1" x14ac:dyDescent="0.3">
      <c r="B5" s="25"/>
      <c r="P5" s="26"/>
    </row>
    <row r="6" spans="2:16" s="29" customFormat="1" ht="16.5" customHeight="1" x14ac:dyDescent="0.25">
      <c r="B6" s="27"/>
      <c r="C6" s="28"/>
      <c r="P6" s="30"/>
    </row>
    <row r="7" spans="2:16" s="31" customFormat="1" ht="12" customHeight="1" x14ac:dyDescent="0.25">
      <c r="B7" s="27"/>
      <c r="C7" s="28"/>
      <c r="P7" s="32"/>
    </row>
    <row r="8" spans="2:16" s="24" customFormat="1" ht="12" customHeight="1" x14ac:dyDescent="0.3">
      <c r="B8" s="25"/>
      <c r="C8" s="28"/>
      <c r="P8" s="26"/>
    </row>
    <row r="9" spans="2:16" s="24" customFormat="1" ht="12" customHeight="1" x14ac:dyDescent="0.4">
      <c r="B9" s="33"/>
      <c r="C9" s="28"/>
      <c r="P9" s="26"/>
    </row>
    <row r="10" spans="2:16" s="24" customFormat="1" ht="12" customHeight="1" x14ac:dyDescent="0.4">
      <c r="B10" s="33"/>
      <c r="C10" s="28"/>
      <c r="P10" s="26"/>
    </row>
    <row r="11" spans="2:16" s="24" customFormat="1" ht="16.5" customHeight="1" x14ac:dyDescent="0.3">
      <c r="B11" s="25"/>
      <c r="P11" s="26"/>
    </row>
    <row r="12" spans="2:16" s="24" customFormat="1" ht="20.25" customHeight="1" x14ac:dyDescent="0.3">
      <c r="B12" s="25"/>
      <c r="P12" s="26"/>
    </row>
    <row r="13" spans="2:16" s="36" customFormat="1" ht="17.25" customHeight="1" x14ac:dyDescent="0.25">
      <c r="B13" s="34" t="s">
        <v>177</v>
      </c>
      <c r="C13" s="35" t="s">
        <v>178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P13" s="37"/>
    </row>
    <row r="14" spans="2:16" s="42" customFormat="1" ht="15.6" x14ac:dyDescent="0.3">
      <c r="B14" s="38" t="s">
        <v>179</v>
      </c>
      <c r="C14" s="39"/>
      <c r="D14" s="40"/>
      <c r="E14" s="40"/>
      <c r="F14" s="40"/>
      <c r="G14" s="40"/>
      <c r="H14" s="41" t="s">
        <v>180</v>
      </c>
      <c r="I14" s="39"/>
      <c r="J14" s="40"/>
      <c r="K14" s="40"/>
      <c r="L14" s="40"/>
      <c r="M14" s="40"/>
      <c r="N14" s="40"/>
      <c r="P14" s="43"/>
    </row>
    <row r="15" spans="2:16" s="49" customFormat="1" x14ac:dyDescent="0.3">
      <c r="B15" s="44"/>
      <c r="C15" s="45" t="s">
        <v>181</v>
      </c>
      <c r="D15" s="46"/>
      <c r="E15" s="46"/>
      <c r="F15" s="46"/>
      <c r="G15" s="46"/>
      <c r="H15" s="47" t="s">
        <v>182</v>
      </c>
      <c r="I15" s="48" t="s">
        <v>183</v>
      </c>
      <c r="J15" s="46"/>
      <c r="K15" s="46"/>
      <c r="L15" s="46"/>
      <c r="M15" s="46"/>
      <c r="N15" s="46"/>
      <c r="P15" s="50"/>
    </row>
    <row r="16" spans="2:16" s="49" customFormat="1" x14ac:dyDescent="0.3">
      <c r="B16" s="44"/>
      <c r="C16" s="45" t="s">
        <v>184</v>
      </c>
      <c r="D16" s="46"/>
      <c r="E16" s="46"/>
      <c r="F16" s="46"/>
      <c r="G16" s="46"/>
      <c r="H16" s="47" t="s">
        <v>182</v>
      </c>
      <c r="I16" s="48" t="s">
        <v>185</v>
      </c>
      <c r="J16" s="46"/>
      <c r="K16" s="46"/>
      <c r="L16" s="46"/>
      <c r="M16" s="46"/>
      <c r="N16" s="46"/>
      <c r="P16" s="50"/>
    </row>
    <row r="17" spans="2:22" s="49" customFormat="1" x14ac:dyDescent="0.3">
      <c r="B17" s="44"/>
      <c r="C17" s="45" t="s">
        <v>186</v>
      </c>
      <c r="D17" s="46"/>
      <c r="E17" s="46"/>
      <c r="F17" s="46"/>
      <c r="G17" s="46"/>
      <c r="H17" s="47" t="s">
        <v>182</v>
      </c>
      <c r="I17" s="48" t="s">
        <v>187</v>
      </c>
      <c r="J17" s="46"/>
      <c r="K17" s="46"/>
      <c r="L17" s="46"/>
      <c r="M17" s="46"/>
      <c r="N17" s="46"/>
      <c r="P17" s="50"/>
    </row>
    <row r="18" spans="2:22" s="49" customFormat="1" x14ac:dyDescent="0.3">
      <c r="B18" s="44"/>
      <c r="C18" s="45" t="s">
        <v>188</v>
      </c>
      <c r="D18" s="46"/>
      <c r="E18" s="46"/>
      <c r="F18" s="46"/>
      <c r="G18" s="46"/>
      <c r="H18" s="47" t="s">
        <v>182</v>
      </c>
      <c r="I18" s="48" t="s">
        <v>189</v>
      </c>
      <c r="J18" s="46"/>
      <c r="K18" s="46"/>
      <c r="L18" s="46"/>
      <c r="M18" s="46"/>
      <c r="N18" s="46"/>
      <c r="P18" s="50"/>
      <c r="V18" s="51"/>
    </row>
    <row r="19" spans="2:22" s="54" customFormat="1" x14ac:dyDescent="0.3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P19" s="55"/>
      <c r="V19" s="56"/>
    </row>
    <row r="20" spans="2:22" s="24" customFormat="1" ht="15.6" x14ac:dyDescent="0.3">
      <c r="B20" s="34" t="s">
        <v>177</v>
      </c>
      <c r="C20" s="35" t="s">
        <v>190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P20" s="26"/>
      <c r="V20" s="56"/>
    </row>
    <row r="21" spans="2:22" s="49" customFormat="1" x14ac:dyDescent="0.3">
      <c r="B21" s="44"/>
      <c r="C21" s="45" t="s">
        <v>191</v>
      </c>
      <c r="D21" s="46"/>
      <c r="E21" s="46"/>
      <c r="F21" s="46"/>
      <c r="G21" s="46"/>
      <c r="H21" s="47"/>
      <c r="I21" s="48"/>
      <c r="J21" s="46"/>
      <c r="K21" s="46"/>
      <c r="L21" s="46"/>
      <c r="M21" s="46"/>
      <c r="N21" s="46"/>
      <c r="P21" s="50"/>
    </row>
    <row r="22" spans="2:22" s="24" customFormat="1" x14ac:dyDescent="0.3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P22" s="26"/>
    </row>
    <row r="23" spans="2:22" s="24" customFormat="1" x14ac:dyDescent="0.3">
      <c r="B23" s="57"/>
      <c r="P23" s="26"/>
    </row>
    <row r="24" spans="2:22" s="24" customFormat="1" x14ac:dyDescent="0.3">
      <c r="B24" s="57"/>
      <c r="P24" s="26"/>
    </row>
    <row r="25" spans="2:22" s="24" customFormat="1" x14ac:dyDescent="0.3">
      <c r="B25" s="57"/>
      <c r="P25" s="26"/>
    </row>
    <row r="26" spans="2:22" s="60" customFormat="1" ht="15.6" x14ac:dyDescent="0.3">
      <c r="B26" s="58" t="s">
        <v>177</v>
      </c>
      <c r="C26" s="59" t="s">
        <v>192</v>
      </c>
      <c r="P26" s="61"/>
    </row>
    <row r="27" spans="2:22" s="24" customFormat="1" x14ac:dyDescent="0.3">
      <c r="B27" s="57"/>
      <c r="C27" s="45" t="s">
        <v>193</v>
      </c>
      <c r="P27" s="26"/>
    </row>
    <row r="28" spans="2:22" s="24" customFormat="1" x14ac:dyDescent="0.3">
      <c r="B28" s="57"/>
      <c r="C28" s="45" t="s">
        <v>194</v>
      </c>
      <c r="P28" s="26"/>
    </row>
    <row r="29" spans="2:22" s="60" customFormat="1" ht="15.6" x14ac:dyDescent="0.3">
      <c r="B29" s="58" t="s">
        <v>177</v>
      </c>
      <c r="C29" s="59" t="s">
        <v>195</v>
      </c>
      <c r="P29" s="61"/>
    </row>
    <row r="30" spans="2:22" s="64" customFormat="1" ht="58.2" customHeight="1" x14ac:dyDescent="0.3">
      <c r="B30" s="62" t="s">
        <v>177</v>
      </c>
      <c r="C30" s="110" t="s">
        <v>196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63"/>
    </row>
    <row r="31" spans="2:22" s="24" customFormat="1" x14ac:dyDescent="0.3">
      <c r="B31" s="57"/>
      <c r="C31" s="109" t="s">
        <v>197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26"/>
    </row>
    <row r="32" spans="2:22" s="24" customFormat="1" ht="29.25" customHeight="1" x14ac:dyDescent="0.3">
      <c r="B32" s="57"/>
      <c r="C32" s="107" t="s">
        <v>198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26"/>
    </row>
    <row r="33" spans="2:16" s="24" customFormat="1" ht="30" customHeight="1" x14ac:dyDescent="0.3">
      <c r="B33" s="57"/>
      <c r="C33" s="107" t="s">
        <v>199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26"/>
    </row>
    <row r="34" spans="2:16" s="24" customFormat="1" ht="29.25" customHeight="1" x14ac:dyDescent="0.3">
      <c r="B34" s="57"/>
      <c r="C34" s="109" t="s">
        <v>200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26"/>
    </row>
    <row r="35" spans="2:16" s="60" customFormat="1" ht="30.75" customHeight="1" x14ac:dyDescent="0.3">
      <c r="B35" s="62" t="s">
        <v>177</v>
      </c>
      <c r="C35" s="110" t="s">
        <v>201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61"/>
    </row>
    <row r="36" spans="2:16" s="24" customFormat="1" ht="29.25" customHeight="1" x14ac:dyDescent="0.3">
      <c r="B36" s="57"/>
      <c r="C36" s="109" t="s">
        <v>202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26"/>
    </row>
    <row r="37" spans="2:16" s="24" customFormat="1" ht="29.25" customHeight="1" x14ac:dyDescent="0.3">
      <c r="B37" s="57"/>
      <c r="C37" s="109" t="s">
        <v>203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26"/>
    </row>
    <row r="38" spans="2:16" s="60" customFormat="1" ht="30.75" customHeight="1" x14ac:dyDescent="0.3">
      <c r="B38" s="62" t="s">
        <v>177</v>
      </c>
      <c r="C38" s="110" t="s">
        <v>204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61"/>
    </row>
    <row r="39" spans="2:16" s="24" customFormat="1" x14ac:dyDescent="0.3">
      <c r="B39" s="5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26"/>
    </row>
    <row r="40" spans="2:16" s="24" customFormat="1" x14ac:dyDescent="0.3">
      <c r="B40" s="57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6"/>
    </row>
    <row r="41" spans="2:16" s="24" customFormat="1" x14ac:dyDescent="0.3">
      <c r="B41" s="57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26"/>
    </row>
    <row r="42" spans="2:16" s="24" customFormat="1" ht="28.5" customHeight="1" x14ac:dyDescent="0.3">
      <c r="B42" s="62" t="s">
        <v>177</v>
      </c>
      <c r="C42" s="110" t="s">
        <v>205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26"/>
    </row>
    <row r="43" spans="2:16" s="64" customFormat="1" ht="30" customHeight="1" x14ac:dyDescent="0.3">
      <c r="B43" s="62" t="s">
        <v>177</v>
      </c>
      <c r="C43" s="110" t="s">
        <v>206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63"/>
    </row>
    <row r="44" spans="2:16" s="24" customFormat="1" ht="30" customHeight="1" x14ac:dyDescent="0.3">
      <c r="B44" s="57"/>
      <c r="C44" s="109" t="s">
        <v>207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26"/>
    </row>
    <row r="45" spans="2:16" s="24" customFormat="1" ht="43.2" customHeight="1" x14ac:dyDescent="0.3">
      <c r="B45" s="57"/>
      <c r="C45" s="109" t="s">
        <v>208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26"/>
    </row>
    <row r="46" spans="2:16" s="64" customFormat="1" ht="15" x14ac:dyDescent="0.3">
      <c r="B46" s="62" t="s">
        <v>177</v>
      </c>
      <c r="C46" s="110" t="s">
        <v>209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63"/>
    </row>
    <row r="47" spans="2:16" s="24" customFormat="1" ht="55.2" customHeight="1" x14ac:dyDescent="0.3">
      <c r="B47" s="57"/>
      <c r="C47" s="109" t="s">
        <v>210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26"/>
    </row>
    <row r="48" spans="2:16" s="64" customFormat="1" ht="15" x14ac:dyDescent="0.3">
      <c r="B48" s="62" t="s">
        <v>177</v>
      </c>
      <c r="C48" s="110" t="s">
        <v>211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63"/>
    </row>
    <row r="49" spans="2:16" s="24" customFormat="1" ht="29.25" customHeight="1" x14ac:dyDescent="0.3">
      <c r="B49" s="57"/>
      <c r="C49" s="109" t="s">
        <v>212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26"/>
    </row>
    <row r="50" spans="2:16" s="64" customFormat="1" ht="30" customHeight="1" x14ac:dyDescent="0.3">
      <c r="B50" s="62" t="s">
        <v>177</v>
      </c>
      <c r="C50" s="110" t="s">
        <v>213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63"/>
    </row>
    <row r="51" spans="2:16" s="24" customFormat="1" ht="30.75" customHeight="1" x14ac:dyDescent="0.3">
      <c r="B51" s="57"/>
      <c r="C51" s="109" t="s">
        <v>214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26"/>
    </row>
    <row r="52" spans="2:16" s="24" customFormat="1" ht="41.4" customHeight="1" x14ac:dyDescent="0.3">
      <c r="B52" s="57"/>
      <c r="C52" s="109" t="s">
        <v>215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26"/>
    </row>
    <row r="53" spans="2:16" s="24" customFormat="1" ht="42" customHeight="1" x14ac:dyDescent="0.3">
      <c r="B53" s="57"/>
      <c r="C53" s="109" t="s">
        <v>216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26"/>
    </row>
    <row r="54" spans="2:16" s="24" customFormat="1" ht="42" customHeight="1" x14ac:dyDescent="0.3">
      <c r="B54" s="62" t="s">
        <v>177</v>
      </c>
      <c r="C54" s="110" t="s">
        <v>217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26"/>
    </row>
    <row r="55" spans="2:16" s="24" customFormat="1" ht="12.75" customHeight="1" x14ac:dyDescent="0.3">
      <c r="B55" s="57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26"/>
    </row>
    <row r="56" spans="2:16" s="73" customFormat="1" x14ac:dyDescent="0.3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6"/>
    </row>
    <row r="57" spans="2:16" s="73" customFormat="1" x14ac:dyDescent="0.3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6"/>
    </row>
    <row r="58" spans="2:16" s="73" customFormat="1" x14ac:dyDescent="0.3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6"/>
    </row>
    <row r="59" spans="2:16" s="73" customFormat="1" ht="31.2" customHeight="1" x14ac:dyDescent="0.3">
      <c r="B59" s="77" t="s">
        <v>177</v>
      </c>
      <c r="C59" s="110" t="s">
        <v>790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76"/>
    </row>
    <row r="60" spans="2:16" s="73" customFormat="1" ht="31.8" customHeight="1" x14ac:dyDescent="0.3">
      <c r="B60" s="77" t="s">
        <v>177</v>
      </c>
      <c r="C60" s="110" t="s">
        <v>791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76"/>
    </row>
    <row r="61" spans="2:16" s="73" customFormat="1" ht="27.6" customHeight="1" x14ac:dyDescent="0.3">
      <c r="B61" s="77" t="s">
        <v>177</v>
      </c>
      <c r="C61" s="110" t="s">
        <v>792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76"/>
    </row>
    <row r="62" spans="2:16" s="73" customFormat="1" ht="12.75" customHeight="1" x14ac:dyDescent="0.3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</row>
    <row r="63" spans="2:16" s="24" customFormat="1" x14ac:dyDescent="0.3">
      <c r="B63" s="57"/>
      <c r="P63" s="26"/>
    </row>
    <row r="64" spans="2:16" s="24" customFormat="1" x14ac:dyDescent="0.3">
      <c r="B64" s="57"/>
      <c r="P64" s="26"/>
    </row>
    <row r="65" spans="2:16" s="24" customFormat="1" x14ac:dyDescent="0.3">
      <c r="B65" s="57"/>
      <c r="P65" s="26"/>
    </row>
    <row r="66" spans="2:16" s="24" customFormat="1" ht="17.25" customHeight="1" x14ac:dyDescent="0.3">
      <c r="B66" s="62" t="s">
        <v>177</v>
      </c>
      <c r="C66" s="110" t="s">
        <v>218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26"/>
    </row>
    <row r="67" spans="2:16" s="24" customFormat="1" x14ac:dyDescent="0.3">
      <c r="B67" s="57"/>
      <c r="C67" s="109" t="s">
        <v>219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26"/>
    </row>
    <row r="68" spans="2:16" s="24" customFormat="1" x14ac:dyDescent="0.3">
      <c r="B68" s="57"/>
      <c r="C68" s="109" t="s">
        <v>220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26"/>
    </row>
    <row r="69" spans="2:16" s="24" customFormat="1" ht="43.8" customHeight="1" x14ac:dyDescent="0.3">
      <c r="B69" s="62" t="s">
        <v>177</v>
      </c>
      <c r="C69" s="110" t="s">
        <v>221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26"/>
    </row>
    <row r="70" spans="2:16" s="24" customFormat="1" ht="31.5" customHeight="1" x14ac:dyDescent="0.3">
      <c r="B70" s="62"/>
      <c r="C70" s="109" t="s">
        <v>222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26"/>
    </row>
    <row r="71" spans="2:16" s="24" customFormat="1" ht="29.25" customHeight="1" x14ac:dyDescent="0.3">
      <c r="B71" s="62"/>
      <c r="C71" s="109" t="s">
        <v>223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26"/>
    </row>
    <row r="72" spans="2:16" s="24" customFormat="1" x14ac:dyDescent="0.3">
      <c r="B72" s="57"/>
      <c r="C72" s="109" t="s">
        <v>224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26"/>
    </row>
    <row r="73" spans="2:16" s="24" customFormat="1" x14ac:dyDescent="0.3">
      <c r="B73" s="5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26"/>
    </row>
    <row r="74" spans="2:16" s="24" customFormat="1" x14ac:dyDescent="0.3">
      <c r="B74" s="57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26"/>
    </row>
    <row r="75" spans="2:16" s="24" customFormat="1" x14ac:dyDescent="0.3">
      <c r="B75" s="57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26"/>
    </row>
    <row r="76" spans="2:16" s="24" customFormat="1" x14ac:dyDescent="0.3">
      <c r="B76" s="57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6"/>
    </row>
    <row r="77" spans="2:16" s="24" customFormat="1" ht="45" customHeight="1" x14ac:dyDescent="0.3">
      <c r="B77" s="62" t="s">
        <v>177</v>
      </c>
      <c r="C77" s="110" t="s">
        <v>225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26"/>
    </row>
    <row r="78" spans="2:16" s="24" customFormat="1" ht="29.25" customHeight="1" x14ac:dyDescent="0.3">
      <c r="B78" s="62"/>
      <c r="C78" s="109" t="s">
        <v>226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26"/>
    </row>
    <row r="79" spans="2:16" s="24" customFormat="1" ht="15" x14ac:dyDescent="0.3">
      <c r="B79" s="62" t="s">
        <v>177</v>
      </c>
      <c r="C79" s="110" t="s">
        <v>227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26"/>
    </row>
    <row r="80" spans="2:16" s="24" customFormat="1" ht="15" x14ac:dyDescent="0.3">
      <c r="B80" s="62"/>
      <c r="C80" s="109" t="s">
        <v>228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26"/>
    </row>
    <row r="81" spans="2:60" s="24" customFormat="1" ht="59.25" customHeight="1" x14ac:dyDescent="0.3">
      <c r="B81" s="62"/>
      <c r="C81" s="109" t="s">
        <v>229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2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</row>
    <row r="82" spans="2:60" s="24" customFormat="1" x14ac:dyDescent="0.3">
      <c r="B82" s="57"/>
      <c r="C82" s="109" t="s">
        <v>230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2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</row>
    <row r="83" spans="2:60" s="24" customFormat="1" x14ac:dyDescent="0.3">
      <c r="B83" s="57"/>
      <c r="C83" s="105" t="s">
        <v>231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2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</row>
    <row r="84" spans="2:60" s="24" customFormat="1" x14ac:dyDescent="0.3">
      <c r="B84" s="57"/>
      <c r="C84" s="105" t="s">
        <v>232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26"/>
      <c r="S84" s="106" t="s">
        <v>233</v>
      </c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</row>
    <row r="85" spans="2:60" s="24" customFormat="1" x14ac:dyDescent="0.3">
      <c r="B85" s="57"/>
      <c r="C85" s="107" t="s">
        <v>234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2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</row>
    <row r="86" spans="2:60" s="24" customFormat="1" ht="30.75" customHeight="1" x14ac:dyDescent="0.3">
      <c r="B86" s="57"/>
      <c r="C86" s="109" t="s">
        <v>235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2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</row>
    <row r="87" spans="2:60" s="24" customFormat="1" x14ac:dyDescent="0.3">
      <c r="B87" s="57"/>
      <c r="C87" s="109" t="s">
        <v>236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2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</row>
    <row r="88" spans="2:60" s="24" customFormat="1" ht="45" customHeight="1" x14ac:dyDescent="0.3">
      <c r="B88" s="62" t="s">
        <v>177</v>
      </c>
      <c r="C88" s="110" t="s">
        <v>237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26"/>
    </row>
    <row r="89" spans="2:60" s="24" customFormat="1" ht="30" customHeight="1" x14ac:dyDescent="0.3">
      <c r="B89" s="57"/>
      <c r="C89" s="109" t="s">
        <v>238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2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</row>
    <row r="90" spans="2:60" s="24" customFormat="1" ht="45" customHeight="1" x14ac:dyDescent="0.3">
      <c r="B90" s="57"/>
      <c r="C90" s="109" t="s">
        <v>239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2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</row>
    <row r="91" spans="2:60" s="24" customFormat="1" x14ac:dyDescent="0.3">
      <c r="B91" s="57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2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</row>
    <row r="92" spans="2:60" s="24" customFormat="1" x14ac:dyDescent="0.3">
      <c r="B92" s="57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2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2:60" s="24" customFormat="1" x14ac:dyDescent="0.3">
      <c r="B93" s="57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2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2:60" s="24" customFormat="1" x14ac:dyDescent="0.3">
      <c r="B94" s="57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2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</row>
    <row r="95" spans="2:60" s="24" customFormat="1" ht="15" x14ac:dyDescent="0.3">
      <c r="B95" s="62" t="s">
        <v>177</v>
      </c>
      <c r="C95" s="110" t="s">
        <v>240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26"/>
    </row>
    <row r="96" spans="2:60" s="24" customFormat="1" x14ac:dyDescent="0.3">
      <c r="B96" s="25"/>
      <c r="P96" s="26"/>
    </row>
    <row r="97" spans="2:16" s="24" customFormat="1" x14ac:dyDescent="0.3">
      <c r="B97" s="25"/>
      <c r="P97" s="26"/>
    </row>
    <row r="98" spans="2:16" x14ac:dyDescent="0.3"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6"/>
    </row>
    <row r="99" spans="2:16" x14ac:dyDescent="0.3"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6"/>
    </row>
    <row r="100" spans="2:16" x14ac:dyDescent="0.3"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6"/>
    </row>
    <row r="101" spans="2:16" x14ac:dyDescent="0.3"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6"/>
    </row>
    <row r="102" spans="2:16" x14ac:dyDescent="0.3">
      <c r="B102" s="2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6"/>
    </row>
    <row r="103" spans="2:16" x14ac:dyDescent="0.3">
      <c r="B103" s="25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6"/>
    </row>
    <row r="104" spans="2:16" x14ac:dyDescent="0.3">
      <c r="B104" s="25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6"/>
    </row>
    <row r="105" spans="2:16" x14ac:dyDescent="0.3"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6"/>
    </row>
    <row r="106" spans="2:16" x14ac:dyDescent="0.3">
      <c r="B106" s="2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6"/>
    </row>
    <row r="107" spans="2:16" x14ac:dyDescent="0.3">
      <c r="B107" s="2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6"/>
    </row>
    <row r="108" spans="2:16" x14ac:dyDescent="0.3">
      <c r="B108" s="25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6"/>
    </row>
    <row r="109" spans="2:16" x14ac:dyDescent="0.3">
      <c r="B109" s="2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6"/>
    </row>
    <row r="110" spans="2:16" x14ac:dyDescent="0.3">
      <c r="B110" s="2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6"/>
    </row>
    <row r="111" spans="2:16" x14ac:dyDescent="0.3">
      <c r="B111" s="2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6"/>
    </row>
    <row r="112" spans="2:16" x14ac:dyDescent="0.3">
      <c r="B112" s="25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6"/>
    </row>
    <row r="113" spans="2:16" ht="15" thickBot="1" x14ac:dyDescent="0.35"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70"/>
    </row>
    <row r="114" spans="2:16" ht="15" thickTop="1" x14ac:dyDescent="0.3"/>
  </sheetData>
  <mergeCells count="56">
    <mergeCell ref="C59:O59"/>
    <mergeCell ref="C44:O44"/>
    <mergeCell ref="C30:O30"/>
    <mergeCell ref="C31:O31"/>
    <mergeCell ref="C32:O32"/>
    <mergeCell ref="C33:O33"/>
    <mergeCell ref="C34:O34"/>
    <mergeCell ref="C35:O35"/>
    <mergeCell ref="C36:O36"/>
    <mergeCell ref="C37:O37"/>
    <mergeCell ref="C38:O38"/>
    <mergeCell ref="C42:O42"/>
    <mergeCell ref="C43:O43"/>
    <mergeCell ref="C83:O83"/>
    <mergeCell ref="S83:BH83"/>
    <mergeCell ref="C67:O67"/>
    <mergeCell ref="C45:O45"/>
    <mergeCell ref="C46:O46"/>
    <mergeCell ref="C47:O47"/>
    <mergeCell ref="C48:O48"/>
    <mergeCell ref="C49:O49"/>
    <mergeCell ref="C50:O50"/>
    <mergeCell ref="C51:O51"/>
    <mergeCell ref="C52:O52"/>
    <mergeCell ref="C53:O53"/>
    <mergeCell ref="C54:O54"/>
    <mergeCell ref="C66:O66"/>
    <mergeCell ref="C60:O60"/>
    <mergeCell ref="C61:O61"/>
    <mergeCell ref="C82:O82"/>
    <mergeCell ref="S82:BH82"/>
    <mergeCell ref="C68:O68"/>
    <mergeCell ref="C69:O69"/>
    <mergeCell ref="C70:O70"/>
    <mergeCell ref="C71:O71"/>
    <mergeCell ref="C72:O72"/>
    <mergeCell ref="C77:O77"/>
    <mergeCell ref="C78:O78"/>
    <mergeCell ref="C79:O79"/>
    <mergeCell ref="C80:O80"/>
    <mergeCell ref="C81:O81"/>
    <mergeCell ref="S81:BH81"/>
    <mergeCell ref="C95:O95"/>
    <mergeCell ref="C86:O86"/>
    <mergeCell ref="S86:BH86"/>
    <mergeCell ref="C87:O87"/>
    <mergeCell ref="S87:BH87"/>
    <mergeCell ref="C88:O88"/>
    <mergeCell ref="C89:O89"/>
    <mergeCell ref="S89:BH89"/>
    <mergeCell ref="C84:O84"/>
    <mergeCell ref="S84:BH84"/>
    <mergeCell ref="C85:O85"/>
    <mergeCell ref="C90:O90"/>
    <mergeCell ref="S90:BH90"/>
    <mergeCell ref="S85:BH8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predzakaz_2021_spec</vt:lpstr>
      <vt:lpstr>Условия работы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PlantMarket C&amp;C</dc:creator>
  <dcterms:created xsi:type="dcterms:W3CDTF">2020-08-17T10:39:32Z</dcterms:created>
  <dcterms:modified xsi:type="dcterms:W3CDTF">2020-11-24T14:55:00Z</dcterms:modified>
</cp:coreProperties>
</file>