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ФАЙЛ\"/>
    </mc:Choice>
  </mc:AlternateContent>
  <bookViews>
    <workbookView xWindow="0" yWindow="0" windowWidth="23040" windowHeight="8616"/>
  </bookViews>
  <sheets>
    <sheet name="Прайс-лист" sheetId="1" r:id="rId1"/>
    <sheet name="Условия работы" sheetId="4" r:id="rId2"/>
  </sheets>
  <definedNames>
    <definedName name="_xlnm._FilterDatabase" localSheetId="0" hidden="1">'Прайс-лист'!$B$16:$M$58</definedName>
    <definedName name="Склады" localSheetId="0">#REF!</definedName>
    <definedName name="Склад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K19" i="1" s="1"/>
  <c r="J17" i="1" l="1"/>
  <c r="J18" i="1" l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8" i="1"/>
  <c r="K17" i="1"/>
  <c r="K10" i="1" l="1"/>
  <c r="K11" i="1" s="1"/>
  <c r="K12" i="1" s="1"/>
  <c r="K13" i="1" s="1"/>
  <c r="K9" i="1"/>
</calcChain>
</file>

<file path=xl/sharedStrings.xml><?xml version="1.0" encoding="utf-8"?>
<sst xmlns="http://schemas.openxmlformats.org/spreadsheetml/2006/main" count="346" uniqueCount="230">
  <si>
    <t>Видео-ролик о фриго:</t>
  </si>
  <si>
    <t>смотреть</t>
  </si>
  <si>
    <t>Земляника садовая Фриго  - ЛЕТО 2020</t>
  </si>
  <si>
    <t xml:space="preserve"> </t>
  </si>
  <si>
    <t>Курс ЦБ РФ</t>
  </si>
  <si>
    <t>Выдача заказов: до 1 августа 2020</t>
  </si>
  <si>
    <t>Количество ящиков</t>
  </si>
  <si>
    <t>Общий минимальный заказ  500 €. При заказе от 300 € применяется торговая надбавка 10%</t>
  </si>
  <si>
    <t>Количество растений</t>
  </si>
  <si>
    <t>Кратность заказа на сорт 1 ящик</t>
  </si>
  <si>
    <t>Сумма заказа без скидки</t>
  </si>
  <si>
    <t>Упаковка бесплатная: фанерные ящики 50х30х25 см, 40х60х23 см, 50х60х23 см</t>
  </si>
  <si>
    <t>Скидка или надбавка за объем</t>
  </si>
  <si>
    <t>Предоплата 100%</t>
  </si>
  <si>
    <t xml:space="preserve">Итоговая сумма заказа </t>
  </si>
  <si>
    <t>Оплата в рублях по курсу ЦБ РФ на дату платежа</t>
  </si>
  <si>
    <t>Итоговая сумма заказа</t>
  </si>
  <si>
    <r>
      <t xml:space="preserve">Система скидок: от 1500 €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2000 €</t>
    </r>
    <r>
      <rPr>
        <b/>
        <sz val="11"/>
        <color theme="1"/>
        <rFont val="Arial"/>
        <family val="2"/>
        <charset val="204"/>
      </rPr>
      <t xml:space="preserve">  — 2%</t>
    </r>
    <r>
      <rPr>
        <sz val="11"/>
        <color theme="1"/>
        <rFont val="Arial"/>
        <family val="2"/>
        <charset val="204"/>
      </rPr>
      <t>, от 3000 €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5000 €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10000 €</t>
    </r>
    <r>
      <rPr>
        <b/>
        <sz val="11"/>
        <color theme="1"/>
        <rFont val="Arial"/>
        <family val="2"/>
        <charset val="204"/>
      </rPr>
      <t xml:space="preserve"> — 6%</t>
    </r>
  </si>
  <si>
    <t>Класс</t>
  </si>
  <si>
    <t>Артикул</t>
  </si>
  <si>
    <t>Cтрана селекции</t>
  </si>
  <si>
    <t>Срок созревания/Тип плодоношения</t>
  </si>
  <si>
    <t>Сорт</t>
  </si>
  <si>
    <t>Цена за корень, €</t>
  </si>
  <si>
    <t>Вместимость в ящик, шт</t>
  </si>
  <si>
    <r>
      <t xml:space="preserve">Заказ, </t>
    </r>
    <r>
      <rPr>
        <b/>
        <sz val="11"/>
        <color theme="1"/>
        <rFont val="Arial"/>
        <family val="2"/>
        <charset val="204"/>
      </rPr>
      <t>ящиков</t>
    </r>
    <r>
      <rPr>
        <sz val="11"/>
        <color theme="1"/>
        <rFont val="Arial"/>
        <family val="2"/>
      </rPr>
      <t xml:space="preserve">  </t>
    </r>
    <r>
      <rPr>
        <sz val="18"/>
        <color theme="1"/>
        <rFont val="Arial"/>
        <family val="2"/>
      </rPr>
      <t>↓</t>
    </r>
  </si>
  <si>
    <t>Заказ, шт.</t>
  </si>
  <si>
    <t xml:space="preserve">Сумма, €  </t>
  </si>
  <si>
    <t>Описание</t>
  </si>
  <si>
    <t>Италия</t>
  </si>
  <si>
    <t>ранний</t>
  </si>
  <si>
    <t>A</t>
  </si>
  <si>
    <t>A+</t>
  </si>
  <si>
    <t>США</t>
  </si>
  <si>
    <t>✓ ремонтантный</t>
  </si>
  <si>
    <t>Транспортабельная, сладкая, с легким земляничном ароматом</t>
  </si>
  <si>
    <t>Нидерланды</t>
  </si>
  <si>
    <t>B</t>
  </si>
  <si>
    <t>Франция</t>
  </si>
  <si>
    <t>средне-ранний</t>
  </si>
  <si>
    <t>Идеальный баланс  сахара и уместной кислинки</t>
  </si>
  <si>
    <t>УТ-00016904</t>
  </si>
  <si>
    <t>Daroyal</t>
  </si>
  <si>
    <t>Красивые душистые сладкие ягоды с плотной мякотью</t>
  </si>
  <si>
    <t>Darselect</t>
  </si>
  <si>
    <t>Конические ягоды, хорошо транспортируются</t>
  </si>
  <si>
    <t>УТ-00023332</t>
  </si>
  <si>
    <t>УТ-00046735</t>
  </si>
  <si>
    <t>Elianny</t>
  </si>
  <si>
    <t>Вкус десертный, яркий - сладкий, с душистым ароматом</t>
  </si>
  <si>
    <t>средний</t>
  </si>
  <si>
    <t>Elsanta</t>
  </si>
  <si>
    <t>Яркий  вкус ягод и повышенная сочность</t>
  </si>
  <si>
    <t>УТ-00096569</t>
  </si>
  <si>
    <t>A++</t>
  </si>
  <si>
    <t>УТ-00058188</t>
  </si>
  <si>
    <t>Elvira</t>
  </si>
  <si>
    <t>Мякоть плотная, очень сладкая, с  земляничным ароматом. С отсутствием кислинки во вкусе</t>
  </si>
  <si>
    <t>cредне-поздний</t>
  </si>
  <si>
    <t>УТ-00058171</t>
  </si>
  <si>
    <t>Figaro</t>
  </si>
  <si>
    <t>Ягоды крупные, очень плотные, с оранжевым оттенком  и нежнейшей розовой мякотью. Благодаря длинным плодоножкам их очень удобно собирать</t>
  </si>
  <si>
    <t>УТ-00058172</t>
  </si>
  <si>
    <t>УТ-00052138</t>
  </si>
  <si>
    <t>Flair</t>
  </si>
  <si>
    <t xml:space="preserve">Глянцевые ягоды с земляничным ароматом. Пригодна к транспортировке и хранению </t>
  </si>
  <si>
    <t>Англия</t>
  </si>
  <si>
    <t>поздний</t>
  </si>
  <si>
    <t>Аристократка грядки, сладкая даже в дождливое лето</t>
  </si>
  <si>
    <t>Вкус десертный с ярким ароматом,  прослеживаются земляничные нотки, кислота и сахар сбалансированы</t>
  </si>
  <si>
    <t>УТ-00046725</t>
  </si>
  <si>
    <t>УТ-00058178</t>
  </si>
  <si>
    <t>Канада</t>
  </si>
  <si>
    <t>Очень сладкая, отлично хранится и транспортируется</t>
  </si>
  <si>
    <t>УТ-00096574</t>
  </si>
  <si>
    <t>Korona</t>
  </si>
  <si>
    <t>Cладкие сердцевидные ягоды без пустот</t>
  </si>
  <si>
    <t>УТ-00058180</t>
  </si>
  <si>
    <t>Lambada</t>
  </si>
  <si>
    <t>Неприхотлива, хорошо растет  как в открытом грунте, так и в теплице</t>
  </si>
  <si>
    <t>УТ-00058181</t>
  </si>
  <si>
    <t>Шотландия</t>
  </si>
  <si>
    <t>Malling Centenary</t>
  </si>
  <si>
    <t>Крупные сладкие ягоды с плотной мякотью и гармоничным ароматом земляники.</t>
  </si>
  <si>
    <t>УТ-00053935</t>
  </si>
  <si>
    <t>Германия</t>
  </si>
  <si>
    <t>Malwina</t>
  </si>
  <si>
    <t>Вкус истинно десертный.  Мякоть плотная и  достаточно сочная</t>
  </si>
  <si>
    <t>Приторно сладкие ягоды, страсть французских кулинаров</t>
  </si>
  <si>
    <t>УТ-00096559</t>
  </si>
  <si>
    <t>УТ-00016910</t>
  </si>
  <si>
    <t>Ostara</t>
  </si>
  <si>
    <t>Плодоносит до заморозков, ягоды сладкие с приятной кислинкой</t>
  </si>
  <si>
    <t>УТ-00096568</t>
  </si>
  <si>
    <t>Polka</t>
  </si>
  <si>
    <t>Карамельный сладкий вкус и выраженный клубничный аромат</t>
  </si>
  <si>
    <t>УТ-00096567</t>
  </si>
  <si>
    <t>Rumba</t>
  </si>
  <si>
    <t>Урожайный сорт, хорошо для коммерческого производства ягод</t>
  </si>
  <si>
    <t>Selva</t>
  </si>
  <si>
    <t>Вкус сладкий, с едва заметной кислинкой, аромат напоминает лесную землянику</t>
  </si>
  <si>
    <t>УТ-00046737</t>
  </si>
  <si>
    <t>Крупые ширококонические угловаты ягодки, ароматные</t>
  </si>
  <si>
    <t>Sonata</t>
  </si>
  <si>
    <t>Сверхурожайная, неприхотливая и зимостойкая</t>
  </si>
  <si>
    <t>УТ-00016912</t>
  </si>
  <si>
    <t>Sonsation</t>
  </si>
  <si>
    <t>Яркий многогранный вкус, ягоды имеют хорошую плотность, но в то же время они сочные. Отличный истинно-земляничный аромат</t>
  </si>
  <si>
    <t>Vima Zanta</t>
  </si>
  <si>
    <t xml:space="preserve">Сорт среднераннего срока созревания.
Получен от скрещивания самых популярных в Европе сортов: Эльсанта и Корона. Отличные вкусовые характеристики и повышенная морозостойкость - далеко не полный список преимуществ этого сорта.
Признаком сорта являются свёрнутые листья. Начинает плодоносить в конце мая — начале июня. Куст отличается крепкой структурой, листья имеют характерную форму «лодочкой».
Ягода отличается крупными размерами. Вкус плодов очень насыщенный и сладкий, по вкусовым характеристикам не имеет конкурентов даже среди знаменитых элитных сортов. Форма ягод шарообразная, последующие урожаи дают плоды немного вытянутой конфигурации. </t>
  </si>
  <si>
    <t>УТ-00046733</t>
  </si>
  <si>
    <t>&gt;&gt;&gt; Условия работы &lt;&lt;&lt;</t>
  </si>
  <si>
    <t>Адрес склада: Владимирская область, Киржачский район, пос. Знаменское</t>
  </si>
  <si>
    <t>Salsa</t>
  </si>
  <si>
    <t>Устойчива к болезням, крупноплодна, хороша для употребления в свежем виде</t>
  </si>
  <si>
    <t>УТ-00112793</t>
  </si>
  <si>
    <t>УТ-00112786</t>
  </si>
  <si>
    <t>УТ-00112794</t>
  </si>
  <si>
    <t>УТ-00016915</t>
  </si>
  <si>
    <t>УТ-00016906</t>
  </si>
  <si>
    <t>УТ-00016916</t>
  </si>
  <si>
    <t>УТ-00112791</t>
  </si>
  <si>
    <t>УТ-00112811</t>
  </si>
  <si>
    <t>УТ-00112810</t>
  </si>
  <si>
    <t>УТ-00112812</t>
  </si>
  <si>
    <t>УТ-00112784</t>
  </si>
  <si>
    <t>УТ-00112814</t>
  </si>
  <si>
    <t>УТ-00112813</t>
  </si>
  <si>
    <t>УТ-00112795</t>
  </si>
  <si>
    <t>УТ-00058159</t>
  </si>
  <si>
    <t>УТ-00058167</t>
  </si>
  <si>
    <t>УТ-00058149</t>
  </si>
  <si>
    <t>УТ-00112785</t>
  </si>
  <si>
    <t>УТ-00046734</t>
  </si>
  <si>
    <t>Magnus</t>
  </si>
  <si>
    <t>Senga S.</t>
  </si>
  <si>
    <t>Ягода с упругой розовой мякотью, хорошо транспортируется</t>
  </si>
  <si>
    <t>Устойчив почти ко всем заболеваниям, хорошо переносит российские зимы. Ягоды без кислинки.</t>
  </si>
  <si>
    <t>zakaz@plantmarket.ru</t>
  </si>
  <si>
    <t>www.plantmarket.ru</t>
  </si>
  <si>
    <t>Исключительный вкус, не меняется к концу плодоношения и при обилии осадков. Хорошая плотность ягод.</t>
  </si>
  <si>
    <t>Ягоды симметричные и плотные, без пустот. Мякоть очень сладкая, сочная, с гармоничным конфетным послевкусием и небольшим ароматом.</t>
  </si>
  <si>
    <r>
      <t xml:space="preserve">Limalexia </t>
    </r>
    <r>
      <rPr>
        <b/>
        <i/>
        <sz val="11"/>
        <color rgb="FF7030A0"/>
        <rFont val="Arial"/>
        <family val="2"/>
        <charset val="204"/>
      </rPr>
      <t>NEW</t>
    </r>
  </si>
  <si>
    <r>
      <t xml:space="preserve">Malling Allure </t>
    </r>
    <r>
      <rPr>
        <b/>
        <i/>
        <sz val="11"/>
        <color rgb="FF7030A0"/>
        <rFont val="Arial"/>
        <family val="2"/>
        <charset val="204"/>
      </rPr>
      <t>NEW</t>
    </r>
  </si>
  <si>
    <t>Великобритания</t>
  </si>
  <si>
    <r>
      <t xml:space="preserve">Albion </t>
    </r>
    <r>
      <rPr>
        <b/>
        <i/>
        <sz val="11"/>
        <color rgb="FF7030A0"/>
        <rFont val="Arial"/>
        <family val="2"/>
        <charset val="204"/>
      </rPr>
      <t>ХИТ</t>
    </r>
  </si>
  <si>
    <r>
      <t xml:space="preserve">Darselect </t>
    </r>
    <r>
      <rPr>
        <b/>
        <i/>
        <sz val="11"/>
        <color rgb="FF7030A0"/>
        <rFont val="Arial"/>
        <family val="2"/>
        <charset val="204"/>
      </rPr>
      <t>ХИТ</t>
    </r>
  </si>
  <si>
    <r>
      <t xml:space="preserve">Florence </t>
    </r>
    <r>
      <rPr>
        <b/>
        <i/>
        <sz val="11"/>
        <color rgb="FF7030A0"/>
        <rFont val="Arial"/>
        <family val="2"/>
        <charset val="204"/>
      </rPr>
      <t>ХИТ</t>
    </r>
  </si>
  <si>
    <r>
      <t xml:space="preserve">Ostara </t>
    </r>
    <r>
      <rPr>
        <b/>
        <i/>
        <sz val="11"/>
        <color rgb="FF7030A0"/>
        <rFont val="Arial"/>
        <family val="2"/>
        <charset val="204"/>
      </rPr>
      <t>ХИТ</t>
    </r>
  </si>
  <si>
    <t>УТ-00059719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</si>
  <si>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</si>
  <si>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</si>
  <si>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</si>
  <si>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</si>
  <si>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</si>
  <si>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</si>
  <si>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</si>
  <si>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</si>
  <si>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</si>
  <si>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</si>
  <si>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</si>
  <si>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</si>
  <si>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</si>
  <si>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</si>
  <si>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</si>
  <si>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</si>
  <si>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</si>
  <si>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</si>
  <si>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</si>
  <si>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</si>
  <si>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</si>
  <si>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</si>
  <si>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</si>
  <si>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</si>
  <si>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</si>
  <si>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</si>
  <si>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</si>
  <si>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</si>
  <si>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</si>
  <si>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</si>
  <si>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</si>
  <si>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</si>
  <si>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</si>
  <si>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</si>
  <si>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</si>
  <si>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</si>
  <si>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</si>
  <si>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</si>
  <si>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</si>
  <si>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</si>
  <si>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</si>
  <si>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</si>
  <si>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</si>
  <si>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</si>
  <si>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</si>
  <si>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</si>
  <si>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</si>
  <si>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</si>
  <si>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</si>
  <si>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</si>
  <si>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</si>
  <si>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</si>
  <si>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</si>
  <si>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</si>
  <si>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</si>
  <si>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</si>
  <si>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</si>
  <si>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</si>
  <si>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</si>
  <si>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</si>
  <si>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</si>
  <si>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</si>
  <si>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</si>
  <si>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</si>
  <si>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Перед оформлением заказа, пожалуйста, ознакомьтесь с условиями работы и подтвердите своё согласие с ними:</t>
  </si>
  <si>
    <t>с условиями работы ознакомлен</t>
  </si>
  <si>
    <t>нет</t>
  </si>
  <si>
    <t>●  Замороженные корни можно получить только у нас на складе, забирая самовывозом. При отправке через ТК корни поступят к Вам размороженные.</t>
  </si>
  <si>
    <t>●  Если время товара в пути при отправке наземным транспортом составляет более 4-х суток, то возможна только авиа отправка.</t>
  </si>
  <si>
    <t>●  При нахождении товара в пути более 4-х суток, претензии не принимаются.</t>
  </si>
  <si>
    <t>На сегодняшний день существует проблема отправки земляники фриго по России в правильном температурном режиме в летний период.</t>
  </si>
  <si>
    <r>
      <t xml:space="preserve">Asia </t>
    </r>
    <r>
      <rPr>
        <b/>
        <i/>
        <sz val="11"/>
        <color theme="0" tint="-0.249977111117893"/>
        <rFont val="Arial"/>
        <family val="2"/>
        <charset val="204"/>
      </rPr>
      <t>ХИТ</t>
    </r>
  </si>
  <si>
    <r>
      <t xml:space="preserve">Honeoye </t>
    </r>
    <r>
      <rPr>
        <b/>
        <i/>
        <sz val="11"/>
        <color theme="0" tint="-0.249977111117893"/>
        <rFont val="Arial"/>
        <family val="2"/>
        <charset val="204"/>
      </rPr>
      <t>ХИТ</t>
    </r>
  </si>
  <si>
    <r>
      <t xml:space="preserve">Kent </t>
    </r>
    <r>
      <rPr>
        <b/>
        <i/>
        <sz val="11"/>
        <color theme="0" tint="-0.249977111117893"/>
        <rFont val="Arial"/>
        <family val="2"/>
        <charset val="204"/>
      </rPr>
      <t>ХИТ</t>
    </r>
  </si>
  <si>
    <r>
      <t xml:space="preserve">Mara des Bois </t>
    </r>
    <r>
      <rPr>
        <b/>
        <i/>
        <sz val="11"/>
        <color theme="0" tint="-0.249977111117893"/>
        <rFont val="Arial"/>
        <family val="2"/>
        <charset val="204"/>
      </rPr>
      <t>ХИТ</t>
    </r>
  </si>
  <si>
    <t>УТ-00057639</t>
  </si>
  <si>
    <t>Aura</t>
  </si>
  <si>
    <t>Ягода сладкая красивой, классической формы, крупная</t>
  </si>
  <si>
    <t>Gariguette</t>
  </si>
  <si>
    <t>В наличии, ящиков
23.07.2020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</si>
</sst>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22"/>
      <color theme="1"/>
      <name val="Arial"/>
      <family val="2"/>
      <charset val="204"/>
    </font>
    <font>
      <sz val="10"/>
      <name val="Arial Cyr"/>
      <family val="2"/>
      <charset val="204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1"/>
      <color theme="1"/>
      <name val="Arial Narrow"/>
      <family val="2"/>
    </font>
    <font>
      <sz val="11"/>
      <name val="Arial"/>
      <family val="2"/>
      <charset val="204"/>
    </font>
    <font>
      <sz val="18"/>
      <color theme="1"/>
      <name val="Arial"/>
      <family val="2"/>
    </font>
    <font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i/>
      <sz val="11"/>
      <color rgb="FF7030A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11"/>
      <color theme="0" tint="-0.249977111117893"/>
      <name val="Arial"/>
      <family val="2"/>
      <charset val="204"/>
    </font>
    <font>
      <b/>
      <i/>
      <sz val="11"/>
      <color theme="0" tint="-0.249977111117893"/>
      <name val="Arial"/>
      <family val="2"/>
      <charset val="204"/>
    </font>
    <font>
      <sz val="11"/>
      <color theme="0" tint="-0.24997711111789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9" fillId="0" borderId="0"/>
    <xf numFmtId="0" fontId="13" fillId="0" borderId="0"/>
    <xf numFmtId="0" fontId="14" fillId="0" borderId="0" applyNumberFormat="0" applyFill="0" applyBorder="0" applyAlignment="0" applyProtection="0"/>
    <xf numFmtId="0" fontId="37" fillId="0" borderId="0"/>
  </cellStyleXfs>
  <cellXfs count="146">
    <xf numFmtId="0" fontId="0" fillId="0" borderId="0" xfId="0"/>
    <xf numFmtId="14" fontId="1" fillId="0" borderId="0" xfId="0" applyNumberFormat="1" applyFo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left" vertical="center" inden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2" fontId="3" fillId="0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right"/>
      <protection locked="0"/>
    </xf>
    <xf numFmtId="0" fontId="5" fillId="0" borderId="0" xfId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Border="1" applyProtection="1">
      <protection locked="0"/>
    </xf>
    <xf numFmtId="2" fontId="2" fillId="0" borderId="0" xfId="0" applyNumberFormat="1" applyFont="1" applyFill="1" applyBorder="1" applyAlignment="1" applyProtection="1">
      <alignment vertical="center"/>
      <protection locked="0"/>
    </xf>
    <xf numFmtId="2" fontId="6" fillId="0" borderId="0" xfId="0" applyNumberFormat="1" applyFont="1" applyFill="1" applyBorder="1" applyAlignment="1" applyProtection="1">
      <alignment horizontal="left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left" vertical="center"/>
      <protection locked="0"/>
    </xf>
    <xf numFmtId="2" fontId="2" fillId="0" borderId="0" xfId="0" applyNumberFormat="1" applyFont="1" applyFill="1" applyBorder="1" applyAlignment="1" applyProtection="1">
      <protection locked="0"/>
    </xf>
    <xf numFmtId="0" fontId="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 indent="1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2" fontId="2" fillId="0" borderId="0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64" fontId="10" fillId="3" borderId="1" xfId="0" applyNumberFormat="1" applyFont="1" applyFill="1" applyBorder="1" applyAlignment="1" applyProtection="1">
      <alignment horizontal="right"/>
      <protection locked="0"/>
    </xf>
    <xf numFmtId="0" fontId="2" fillId="0" borderId="0" xfId="3" applyFont="1" applyFill="1" applyBorder="1" applyAlignment="1" applyProtection="1">
      <alignment horizontal="left" vertical="center" indent="1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3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Border="1" applyAlignment="1" applyProtection="1">
      <alignment vertical="center"/>
      <protection locked="0"/>
    </xf>
    <xf numFmtId="1" fontId="10" fillId="0" borderId="1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165" fontId="10" fillId="0" borderId="1" xfId="0" applyNumberFormat="1" applyFont="1" applyFill="1" applyBorder="1" applyAlignment="1" applyProtection="1">
      <alignment horizontal="right"/>
    </xf>
    <xf numFmtId="9" fontId="10" fillId="0" borderId="1" xfId="0" applyNumberFormat="1" applyFont="1" applyFill="1" applyBorder="1" applyAlignment="1" applyProtection="1">
      <alignment horizontal="right"/>
    </xf>
    <xf numFmtId="0" fontId="11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4" fontId="10" fillId="0" borderId="1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3" borderId="2" xfId="0" applyFont="1" applyFill="1" applyBorder="1" applyAlignment="1" applyProtection="1">
      <alignment horizontal="center" vertical="top" wrapText="1"/>
      <protection locked="0"/>
    </xf>
    <xf numFmtId="2" fontId="8" fillId="3" borderId="3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2" fontId="2" fillId="3" borderId="1" xfId="0" applyNumberFormat="1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vertical="top" wrapText="1"/>
      <protection locked="0"/>
    </xf>
    <xf numFmtId="2" fontId="4" fillId="3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1" fillId="0" borderId="1" xfId="0" applyFont="1" applyFill="1" applyBorder="1" applyAlignment="1">
      <alignment vertical="top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>
      <alignment horizontal="center" vertical="top"/>
    </xf>
    <xf numFmtId="2" fontId="11" fillId="0" borderId="1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3" borderId="1" xfId="0" applyNumberFormat="1" applyFont="1" applyFill="1" applyBorder="1" applyAlignment="1" applyProtection="1">
      <alignment horizontal="center" vertical="top" wrapText="1"/>
      <protection locked="0"/>
    </xf>
    <xf numFmtId="165" fontId="11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11" fillId="0" borderId="1" xfId="0" applyFont="1" applyFill="1" applyBorder="1" applyAlignment="1" applyProtection="1">
      <alignment horizontal="center" vertical="top"/>
      <protection locked="0"/>
    </xf>
    <xf numFmtId="0" fontId="17" fillId="0" borderId="1" xfId="0" applyFont="1" applyFill="1" applyBorder="1" applyAlignment="1">
      <alignment horizontal="left" vertical="top" indent="1"/>
    </xf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Fill="1" applyBorder="1"/>
    <xf numFmtId="0" fontId="0" fillId="0" borderId="8" xfId="0" applyBorder="1"/>
    <xf numFmtId="0" fontId="20" fillId="0" borderId="7" xfId="0" applyFont="1" applyFill="1" applyBorder="1"/>
    <xf numFmtId="0" fontId="20" fillId="0" borderId="0" xfId="0" applyFont="1" applyFill="1" applyBorder="1"/>
    <xf numFmtId="0" fontId="21" fillId="0" borderId="0" xfId="0" applyFont="1" applyBorder="1"/>
    <xf numFmtId="0" fontId="21" fillId="0" borderId="8" xfId="0" applyFont="1" applyBorder="1"/>
    <xf numFmtId="0" fontId="22" fillId="0" borderId="0" xfId="0" applyFont="1" applyBorder="1"/>
    <xf numFmtId="0" fontId="22" fillId="0" borderId="8" xfId="0" applyFont="1" applyBorder="1"/>
    <xf numFmtId="0" fontId="23" fillId="0" borderId="7" xfId="0" applyFont="1" applyFill="1" applyBorder="1"/>
    <xf numFmtId="0" fontId="24" fillId="4" borderId="7" xfId="0" applyFont="1" applyFill="1" applyBorder="1" applyAlignment="1">
      <alignment horizontal="right"/>
    </xf>
    <xf numFmtId="0" fontId="24" fillId="0" borderId="0" xfId="0" applyFont="1" applyBorder="1"/>
    <xf numFmtId="0" fontId="25" fillId="0" borderId="0" xfId="0" applyFont="1" applyBorder="1"/>
    <xf numFmtId="0" fontId="25" fillId="0" borderId="8" xfId="0" applyFont="1" applyBorder="1"/>
    <xf numFmtId="0" fontId="26" fillId="4" borderId="7" xfId="0" applyFont="1" applyFill="1" applyBorder="1" applyAlignment="1">
      <alignment horizontal="left"/>
    </xf>
    <xf numFmtId="0" fontId="28" fillId="0" borderId="0" xfId="0" applyFont="1" applyBorder="1"/>
    <xf numFmtId="0" fontId="29" fillId="0" borderId="0" xfId="0" applyFont="1" applyBorder="1"/>
    <xf numFmtId="0" fontId="26" fillId="0" borderId="0" xfId="0" applyFont="1" applyBorder="1" applyAlignment="1">
      <alignment horizontal="left"/>
    </xf>
    <xf numFmtId="0" fontId="30" fillId="0" borderId="0" xfId="0" applyFont="1" applyBorder="1"/>
    <xf numFmtId="0" fontId="30" fillId="0" borderId="8" xfId="0" applyFont="1" applyBorder="1"/>
    <xf numFmtId="0" fontId="29" fillId="4" borderId="7" xfId="0" applyFont="1" applyFill="1" applyBorder="1" applyAlignment="1"/>
    <xf numFmtId="0" fontId="31" fillId="0" borderId="0" xfId="0" applyFont="1" applyBorder="1" applyAlignment="1">
      <alignment horizontal="left" indent="2"/>
    </xf>
    <xf numFmtId="0" fontId="29" fillId="0" borderId="0" xfId="0" applyFont="1" applyBorder="1" applyAlignment="1"/>
    <xf numFmtId="0" fontId="32" fillId="0" borderId="0" xfId="0" applyFont="1" applyBorder="1" applyAlignment="1">
      <alignment horizontal="right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/>
    <xf numFmtId="0" fontId="30" fillId="0" borderId="8" xfId="0" applyFont="1" applyBorder="1" applyAlignment="1"/>
    <xf numFmtId="0" fontId="33" fillId="0" borderId="0" xfId="0" applyFont="1" applyBorder="1" applyAlignment="1">
      <alignment vertical="center"/>
    </xf>
    <xf numFmtId="0" fontId="34" fillId="4" borderId="7" xfId="0" applyFont="1" applyFill="1" applyBorder="1"/>
    <xf numFmtId="0" fontId="34" fillId="0" borderId="0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0" xfId="0" applyBorder="1" applyAlignment="1"/>
    <xf numFmtId="0" fontId="0" fillId="4" borderId="7" xfId="0" applyFill="1" applyBorder="1"/>
    <xf numFmtId="0" fontId="25" fillId="4" borderId="7" xfId="0" applyFont="1" applyFill="1" applyBorder="1" applyAlignment="1">
      <alignment horizontal="right"/>
    </xf>
    <xf numFmtId="0" fontId="35" fillId="0" borderId="0" xfId="0" applyFont="1" applyBorder="1" applyAlignment="1">
      <alignment horizontal="left"/>
    </xf>
    <xf numFmtId="0" fontId="19" fillId="0" borderId="0" xfId="0" applyFont="1" applyBorder="1"/>
    <xf numFmtId="0" fontId="19" fillId="0" borderId="8" xfId="0" applyFont="1" applyBorder="1"/>
    <xf numFmtId="0" fontId="25" fillId="4" borderId="7" xfId="0" applyFont="1" applyFill="1" applyBorder="1" applyAlignment="1">
      <alignment horizontal="right" vertical="top"/>
    </xf>
    <xf numFmtId="0" fontId="19" fillId="0" borderId="8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31" fillId="0" borderId="0" xfId="0" applyFont="1" applyBorder="1" applyAlignment="1">
      <alignment horizontal="left" vertical="top" wrapText="1" indent="2"/>
    </xf>
    <xf numFmtId="0" fontId="36" fillId="0" borderId="0" xfId="4" applyFont="1" applyBorder="1" applyAlignment="1">
      <alignment horizontal="left" vertical="top" wrapText="1"/>
    </xf>
    <xf numFmtId="0" fontId="0" fillId="0" borderId="9" xfId="0" applyFill="1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4" fillId="0" borderId="0" xfId="2" applyFont="1" applyFill="1" applyBorder="1" applyAlignment="1" applyProtection="1">
      <alignment horizontal="left" vertical="center" indent="1"/>
    </xf>
    <xf numFmtId="0" fontId="4" fillId="0" borderId="0" xfId="2" applyFont="1" applyFill="1" applyBorder="1"/>
    <xf numFmtId="2" fontId="6" fillId="0" borderId="0" xfId="2" applyNumberFormat="1" applyFont="1" applyFill="1" applyBorder="1" applyAlignment="1" applyProtection="1">
      <alignment horizontal="center"/>
    </xf>
    <xf numFmtId="0" fontId="15" fillId="0" borderId="0" xfId="0" applyFont="1" applyFill="1" applyAlignment="1" applyProtection="1">
      <alignment horizontal="center" vertical="center"/>
      <protection locked="0"/>
    </xf>
    <xf numFmtId="49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0" xfId="2" applyFont="1" applyFill="1" applyBorder="1" applyProtection="1"/>
    <xf numFmtId="0" fontId="2" fillId="0" borderId="0" xfId="6" applyFont="1" applyFill="1" applyBorder="1"/>
    <xf numFmtId="0" fontId="8" fillId="0" borderId="0" xfId="6" applyFont="1" applyFill="1" applyBorder="1"/>
    <xf numFmtId="0" fontId="15" fillId="0" borderId="0" xfId="0" applyFont="1" applyFill="1" applyAlignment="1" applyProtection="1">
      <alignment horizontal="right" vertical="center" indent="1"/>
      <protection locked="0"/>
    </xf>
    <xf numFmtId="1" fontId="19" fillId="3" borderId="1" xfId="0" applyNumberFormat="1" applyFont="1" applyFill="1" applyBorder="1" applyAlignment="1">
      <alignment horizontal="center" vertical="center"/>
    </xf>
    <xf numFmtId="0" fontId="4" fillId="0" borderId="0" xfId="2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8" fillId="0" borderId="1" xfId="0" applyFont="1" applyFill="1" applyBorder="1" applyAlignment="1">
      <alignment horizontal="left" vertical="top" indent="1"/>
    </xf>
    <xf numFmtId="0" fontId="40" fillId="0" borderId="1" xfId="0" applyFont="1" applyFill="1" applyBorder="1" applyAlignment="1">
      <alignment horizontal="center" vertical="top"/>
    </xf>
    <xf numFmtId="2" fontId="40" fillId="0" borderId="1" xfId="0" applyNumberFormat="1" applyFont="1" applyFill="1" applyBorder="1" applyAlignment="1">
      <alignment horizontal="center" vertical="top"/>
    </xf>
    <xf numFmtId="1" fontId="40" fillId="0" borderId="1" xfId="0" applyNumberFormat="1" applyFont="1" applyFill="1" applyBorder="1" applyAlignment="1">
      <alignment horizontal="center" vertical="top"/>
    </xf>
    <xf numFmtId="1" fontId="40" fillId="3" borderId="1" xfId="0" applyNumberFormat="1" applyFont="1" applyFill="1" applyBorder="1" applyAlignment="1" applyProtection="1">
      <alignment horizontal="center" vertical="top" wrapText="1"/>
      <protection locked="0"/>
    </xf>
    <xf numFmtId="165" fontId="40" fillId="0" borderId="1" xfId="0" applyNumberFormat="1" applyFont="1" applyFill="1" applyBorder="1" applyAlignment="1">
      <alignment horizontal="center" vertical="top"/>
    </xf>
    <xf numFmtId="0" fontId="40" fillId="0" borderId="1" xfId="0" applyFont="1" applyFill="1" applyBorder="1" applyAlignment="1" applyProtection="1">
      <alignment horizontal="center" vertical="top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6" fillId="0" borderId="0" xfId="1" applyFont="1" applyFill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31" fillId="0" borderId="0" xfId="0" applyFont="1" applyBorder="1" applyAlignment="1">
      <alignment horizontal="left" vertical="top" wrapText="1" indent="2"/>
    </xf>
    <xf numFmtId="0" fontId="35" fillId="0" borderId="0" xfId="0" applyFont="1" applyBorder="1" applyAlignment="1">
      <alignment horizontal="left" vertical="top" wrapText="1"/>
    </xf>
    <xf numFmtId="0" fontId="31" fillId="0" borderId="0" xfId="0" quotePrefix="1" applyFont="1" applyBorder="1" applyAlignment="1">
      <alignment horizontal="left" vertical="top" wrapText="1" indent="4"/>
    </xf>
    <xf numFmtId="0" fontId="31" fillId="0" borderId="0" xfId="0" applyFont="1" applyBorder="1" applyAlignment="1">
      <alignment horizontal="left" vertical="top" wrapText="1" indent="4"/>
    </xf>
    <xf numFmtId="0" fontId="36" fillId="0" borderId="0" xfId="4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top" wrapText="1" indent="3"/>
    </xf>
  </cellXfs>
  <cellStyles count="7">
    <cellStyle name="Гиперссылка" xfId="1" builtinId="8"/>
    <cellStyle name="Гиперссылка 2" xfId="5"/>
    <cellStyle name="Обычный" xfId="0" builtinId="0"/>
    <cellStyle name="Обычный 2" xfId="2"/>
    <cellStyle name="Обычный 2 2" xfId="6"/>
    <cellStyle name="Обычный 3" xfId="4"/>
    <cellStyle name="Обычный_Лист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98160</xdr:colOff>
      <xdr:row>0</xdr:row>
      <xdr:rowOff>126999</xdr:rowOff>
    </xdr:from>
    <xdr:to>
      <xdr:col>2</xdr:col>
      <xdr:colOff>971549</xdr:colOff>
      <xdr:row>2</xdr:row>
      <xdr:rowOff>161925</xdr:rowOff>
    </xdr:to>
    <xdr:pic>
      <xdr:nvPicPr>
        <xdr:cNvPr id="2" name="Изображение 5">
          <a:extLst>
            <a:ext uri="{FF2B5EF4-FFF2-40B4-BE49-F238E27FC236}">
              <a16:creationId xmlns:a16="http://schemas.microsoft.com/office/drawing/2014/main" id="{AB6E753D-1F79-7A42-AF8C-9614FCFF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60" y="126999"/>
          <a:ext cx="873389" cy="787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E5A832-3839-428E-AEEE-3FC25A33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50E2A50-4810-43E2-A5FC-76AAE246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6154400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B30DAED-2C16-4253-BD1A-EC22E4A53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8878550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02191-461F-4082-A9F1-D9C0D68B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B64BF73-14DF-4465-8AFC-2250F347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E8A0C4D-617D-4C9A-9CF7-06FD1D70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4584025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698450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6A6302C-BBB2-4247-8937-F1E4D981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630400"/>
          <a:ext cx="5268060" cy="485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UU79CZQaQ6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61"/>
  <sheetViews>
    <sheetView showGridLines="0" tabSelected="1" zoomScaleNormal="100" workbookViewId="0">
      <selection activeCell="I19" sqref="I19"/>
    </sheetView>
  </sheetViews>
  <sheetFormatPr defaultColWidth="10.88671875" defaultRowHeight="14.4" outlineLevelCol="1" x14ac:dyDescent="0.3"/>
  <cols>
    <col min="1" max="1" width="7.88671875" style="40" customWidth="1"/>
    <col min="2" max="2" width="14.44140625" style="2" hidden="1" customWidth="1" outlineLevel="1"/>
    <col min="3" max="3" width="19.88671875" style="2" customWidth="1" collapsed="1"/>
    <col min="4" max="4" width="17.88671875" style="2" customWidth="1"/>
    <col min="5" max="5" width="24.88671875" style="3" customWidth="1"/>
    <col min="6" max="6" width="9" style="4" customWidth="1"/>
    <col min="7" max="7" width="9.109375" style="5" customWidth="1"/>
    <col min="8" max="8" width="10" style="5" customWidth="1"/>
    <col min="9" max="9" width="10.44140625" style="39" customWidth="1"/>
    <col min="10" max="10" width="11.44140625" style="2" customWidth="1"/>
    <col min="11" max="11" width="15.6640625" style="2" customWidth="1"/>
    <col min="12" max="12" width="13" style="2" customWidth="1"/>
    <col min="13" max="13" width="42" style="9" customWidth="1"/>
    <col min="15" max="15" width="12.109375" style="4" customWidth="1"/>
    <col min="16" max="16384" width="10.88671875" style="2"/>
  </cols>
  <sheetData>
    <row r="1" spans="1:22" x14ac:dyDescent="0.3">
      <c r="A1" s="1"/>
      <c r="I1" s="6"/>
      <c r="K1" s="7" t="s">
        <v>0</v>
      </c>
      <c r="L1" s="8" t="s">
        <v>1</v>
      </c>
    </row>
    <row r="2" spans="1:22" s="10" customFormat="1" ht="44.25" customHeight="1" x14ac:dyDescent="0.25">
      <c r="C2" s="11"/>
      <c r="D2" s="11"/>
      <c r="E2" s="12" t="s">
        <v>2</v>
      </c>
      <c r="H2" s="13"/>
      <c r="I2" s="14"/>
      <c r="J2" s="11"/>
      <c r="K2" s="11"/>
      <c r="L2" s="11"/>
      <c r="M2" s="15"/>
      <c r="O2" s="13"/>
      <c r="P2" s="16"/>
      <c r="Q2" s="16"/>
      <c r="R2" s="16"/>
      <c r="S2" s="16"/>
      <c r="T2" s="16"/>
      <c r="U2" s="16"/>
      <c r="V2" s="16"/>
    </row>
    <row r="3" spans="1:22" s="10" customFormat="1" ht="15.75" customHeight="1" x14ac:dyDescent="0.45">
      <c r="C3" s="112"/>
      <c r="D3" s="113"/>
      <c r="E3" s="114"/>
      <c r="F3" s="113"/>
      <c r="G3" s="115" t="s">
        <v>214</v>
      </c>
      <c r="H3" s="114"/>
      <c r="I3" s="114"/>
      <c r="J3" s="113"/>
      <c r="K3" s="113"/>
      <c r="L3" s="114"/>
      <c r="M3" s="15"/>
      <c r="O3" s="13"/>
      <c r="P3" s="16"/>
      <c r="Q3" s="16"/>
      <c r="R3" s="16"/>
      <c r="S3" s="16"/>
      <c r="T3" s="16"/>
      <c r="U3" s="16"/>
      <c r="V3" s="16"/>
    </row>
    <row r="4" spans="1:22" s="10" customFormat="1" ht="15.75" customHeight="1" x14ac:dyDescent="0.25">
      <c r="C4" s="112"/>
      <c r="D4" s="116"/>
      <c r="E4" s="116"/>
      <c r="F4" s="138" t="s">
        <v>111</v>
      </c>
      <c r="G4" s="138"/>
      <c r="H4" s="138"/>
      <c r="I4" s="117"/>
      <c r="J4" s="117"/>
      <c r="K4" s="118"/>
      <c r="L4" s="118"/>
      <c r="M4" s="15"/>
      <c r="O4" s="13"/>
      <c r="P4" s="16"/>
      <c r="Q4" s="16"/>
      <c r="R4" s="16"/>
      <c r="S4" s="16"/>
      <c r="T4" s="16"/>
      <c r="U4" s="16"/>
      <c r="V4" s="16"/>
    </row>
    <row r="5" spans="1:22" s="10" customFormat="1" ht="15.75" customHeight="1" x14ac:dyDescent="0.25">
      <c r="C5" s="112"/>
      <c r="D5" s="116"/>
      <c r="E5" s="119"/>
      <c r="F5" s="120"/>
      <c r="G5" s="121" t="s">
        <v>215</v>
      </c>
      <c r="H5" s="122" t="s">
        <v>216</v>
      </c>
      <c r="I5" s="117"/>
      <c r="J5" s="118"/>
      <c r="K5" s="118"/>
      <c r="L5" s="123"/>
      <c r="M5" s="15"/>
      <c r="O5" s="13"/>
      <c r="P5" s="16"/>
      <c r="Q5" s="16"/>
      <c r="R5" s="16"/>
      <c r="S5" s="16"/>
      <c r="T5" s="16"/>
      <c r="U5" s="16"/>
      <c r="V5" s="16"/>
    </row>
    <row r="6" spans="1:22" s="10" customFormat="1" ht="9" customHeight="1" x14ac:dyDescent="0.25">
      <c r="C6" s="17"/>
      <c r="D6" s="17"/>
      <c r="E6" s="18"/>
      <c r="F6" s="19"/>
      <c r="G6" s="19"/>
      <c r="H6" s="19"/>
      <c r="I6" s="20"/>
      <c r="J6" s="13"/>
      <c r="K6" s="13"/>
      <c r="L6" s="13"/>
      <c r="M6" s="21"/>
      <c r="O6" s="13"/>
      <c r="Q6" s="22" t="s">
        <v>3</v>
      </c>
      <c r="R6" s="23"/>
      <c r="S6" s="24"/>
      <c r="T6" s="25"/>
      <c r="U6" s="26"/>
      <c r="V6" s="23"/>
    </row>
    <row r="7" spans="1:22" s="10" customFormat="1" ht="13.8" x14ac:dyDescent="0.25">
      <c r="C7" s="17" t="s">
        <v>112</v>
      </c>
      <c r="D7" s="17"/>
      <c r="E7" s="18"/>
      <c r="F7" s="19"/>
      <c r="G7" s="19"/>
      <c r="H7" s="19"/>
      <c r="I7" s="19"/>
      <c r="K7" s="27">
        <v>82</v>
      </c>
      <c r="L7" s="28" t="s">
        <v>4</v>
      </c>
      <c r="M7" s="29"/>
      <c r="O7" s="30"/>
      <c r="Q7" s="31"/>
      <c r="R7" s="25"/>
      <c r="S7" s="23"/>
    </row>
    <row r="8" spans="1:22" s="10" customFormat="1" ht="13.8" x14ac:dyDescent="0.25">
      <c r="C8" s="17" t="s">
        <v>5</v>
      </c>
      <c r="D8" s="17"/>
      <c r="E8" s="18"/>
      <c r="F8" s="19"/>
      <c r="G8" s="19"/>
      <c r="H8" s="19"/>
      <c r="I8" s="19"/>
      <c r="K8" s="32">
        <f>SUM(I17:I58)</f>
        <v>0</v>
      </c>
      <c r="L8" s="28" t="s">
        <v>6</v>
      </c>
      <c r="M8" s="29"/>
      <c r="O8" s="30"/>
      <c r="Q8" s="31"/>
      <c r="R8" s="25"/>
      <c r="S8" s="23"/>
    </row>
    <row r="9" spans="1:22" s="10" customFormat="1" ht="13.8" x14ac:dyDescent="0.25">
      <c r="C9" s="17" t="s">
        <v>7</v>
      </c>
      <c r="D9" s="17"/>
      <c r="E9" s="18"/>
      <c r="F9" s="19"/>
      <c r="G9" s="19"/>
      <c r="H9" s="19"/>
      <c r="I9" s="19"/>
      <c r="K9" s="32">
        <f>SUM(J17:J58)</f>
        <v>0</v>
      </c>
      <c r="L9" s="28" t="s">
        <v>8</v>
      </c>
      <c r="M9" s="29"/>
      <c r="O9" s="33"/>
      <c r="Q9" s="31"/>
      <c r="R9" s="25"/>
    </row>
    <row r="10" spans="1:22" s="10" customFormat="1" ht="13.8" x14ac:dyDescent="0.25">
      <c r="C10" s="17" t="s">
        <v>9</v>
      </c>
      <c r="D10" s="17"/>
      <c r="E10" s="18"/>
      <c r="F10" s="19"/>
      <c r="G10" s="19"/>
      <c r="H10" s="19"/>
      <c r="I10" s="19"/>
      <c r="K10" s="34">
        <f>SUM(K17:K58)</f>
        <v>0</v>
      </c>
      <c r="L10" s="28" t="s">
        <v>10</v>
      </c>
      <c r="M10" s="29"/>
      <c r="O10" s="33"/>
      <c r="Q10" s="31"/>
      <c r="R10" s="25"/>
    </row>
    <row r="11" spans="1:22" s="10" customFormat="1" ht="13.8" x14ac:dyDescent="0.25">
      <c r="C11" s="17" t="s">
        <v>11</v>
      </c>
      <c r="D11" s="17"/>
      <c r="E11" s="18"/>
      <c r="K11" s="35">
        <f>IF(K10&gt;10000,"-6%",IF(K10&gt;5000,"-5%",IF(K10&gt;3000,"-3%",IF(K10&gt;2000,"-2%",IF(K10&gt;1500,"-1%",IF(AND(K10&lt;500,K10&gt;0),"+10%",0))))))</f>
        <v>0</v>
      </c>
      <c r="L11" s="28" t="s">
        <v>12</v>
      </c>
      <c r="M11" s="29"/>
      <c r="O11" s="33"/>
      <c r="Q11" s="31"/>
      <c r="R11" s="25"/>
    </row>
    <row r="12" spans="1:22" s="10" customFormat="1" ht="13.8" x14ac:dyDescent="0.25">
      <c r="C12" s="36" t="s">
        <v>13</v>
      </c>
      <c r="D12" s="17"/>
      <c r="E12" s="19"/>
      <c r="F12" s="19"/>
      <c r="G12" s="19"/>
      <c r="H12" s="19"/>
      <c r="I12" s="19"/>
      <c r="K12" s="34">
        <f>K10+K10*K11</f>
        <v>0</v>
      </c>
      <c r="L12" s="28" t="s">
        <v>14</v>
      </c>
      <c r="M12" s="29"/>
      <c r="O12" s="33"/>
    </row>
    <row r="13" spans="1:22" s="10" customFormat="1" ht="13.8" x14ac:dyDescent="0.25">
      <c r="C13" s="37" t="s">
        <v>15</v>
      </c>
      <c r="D13" s="37"/>
      <c r="E13" s="19"/>
      <c r="F13" s="19"/>
      <c r="G13" s="19"/>
      <c r="H13" s="19"/>
      <c r="I13" s="19"/>
      <c r="K13" s="38">
        <f>K12*K7</f>
        <v>0</v>
      </c>
      <c r="L13" s="28" t="s">
        <v>16</v>
      </c>
      <c r="M13" s="29"/>
      <c r="O13" s="33"/>
      <c r="S13" s="25"/>
    </row>
    <row r="14" spans="1:22" s="10" customFormat="1" ht="13.8" x14ac:dyDescent="0.25">
      <c r="C14" s="17" t="s">
        <v>17</v>
      </c>
      <c r="D14" s="17"/>
      <c r="E14" s="19"/>
      <c r="F14" s="24"/>
      <c r="G14" s="24"/>
      <c r="H14" s="24"/>
      <c r="I14" s="24"/>
      <c r="M14" s="29"/>
      <c r="O14" s="33"/>
      <c r="P14" s="25"/>
    </row>
    <row r="15" spans="1:22" ht="11.25" customHeight="1" x14ac:dyDescent="0.3">
      <c r="K15" s="4"/>
      <c r="L15" s="4"/>
      <c r="O15" s="39"/>
    </row>
    <row r="16" spans="1:22" ht="55.5" customHeight="1" x14ac:dyDescent="0.3">
      <c r="B16" s="41" t="s">
        <v>19</v>
      </c>
      <c r="C16" s="44" t="s">
        <v>20</v>
      </c>
      <c r="D16" s="44" t="s">
        <v>21</v>
      </c>
      <c r="E16" s="44" t="s">
        <v>22</v>
      </c>
      <c r="F16" s="44" t="s">
        <v>18</v>
      </c>
      <c r="G16" s="45" t="s">
        <v>23</v>
      </c>
      <c r="H16" s="46" t="s">
        <v>24</v>
      </c>
      <c r="I16" s="43" t="s">
        <v>25</v>
      </c>
      <c r="J16" s="47" t="s">
        <v>26</v>
      </c>
      <c r="K16" s="43" t="s">
        <v>27</v>
      </c>
      <c r="L16" s="42" t="s">
        <v>229</v>
      </c>
      <c r="M16" s="47" t="s">
        <v>28</v>
      </c>
      <c r="O16" s="39"/>
    </row>
    <row r="17" spans="1:22" s="57" customFormat="1" ht="16.5" hidden="1" customHeight="1" x14ac:dyDescent="0.3">
      <c r="A17" s="49"/>
      <c r="B17" s="50" t="s">
        <v>115</v>
      </c>
      <c r="C17" s="51" t="s">
        <v>33</v>
      </c>
      <c r="D17" s="51" t="s">
        <v>34</v>
      </c>
      <c r="E17" s="61" t="s">
        <v>145</v>
      </c>
      <c r="F17" s="52" t="s">
        <v>31</v>
      </c>
      <c r="G17" s="53">
        <v>0.39</v>
      </c>
      <c r="H17" s="54">
        <v>600</v>
      </c>
      <c r="I17" s="55"/>
      <c r="J17" s="52">
        <f>I17*H17</f>
        <v>0</v>
      </c>
      <c r="K17" s="56">
        <f>J17*G17</f>
        <v>0</v>
      </c>
      <c r="L17" s="60">
        <v>0</v>
      </c>
      <c r="M17" s="48" t="s">
        <v>35</v>
      </c>
      <c r="O17" s="58"/>
      <c r="P17" s="59"/>
      <c r="Q17" s="59"/>
      <c r="R17" s="59"/>
      <c r="S17" s="59"/>
      <c r="T17" s="59"/>
      <c r="U17" s="59"/>
      <c r="V17" s="59"/>
    </row>
    <row r="18" spans="1:22" s="57" customFormat="1" ht="16.5" hidden="1" customHeight="1" x14ac:dyDescent="0.3">
      <c r="A18" s="49"/>
      <c r="B18" s="50" t="s">
        <v>116</v>
      </c>
      <c r="C18" s="131" t="s">
        <v>29</v>
      </c>
      <c r="D18" s="131" t="s">
        <v>39</v>
      </c>
      <c r="E18" s="125" t="s">
        <v>221</v>
      </c>
      <c r="F18" s="126" t="s">
        <v>31</v>
      </c>
      <c r="G18" s="127">
        <v>0.28000000000000003</v>
      </c>
      <c r="H18" s="128">
        <v>600</v>
      </c>
      <c r="I18" s="129"/>
      <c r="J18" s="126">
        <f t="shared" ref="J18:J58" si="0">I18*H18</f>
        <v>0</v>
      </c>
      <c r="K18" s="130">
        <f t="shared" ref="K18:K58" si="1">J18*G18</f>
        <v>0</v>
      </c>
      <c r="L18" s="131">
        <v>0</v>
      </c>
      <c r="M18" s="132" t="s">
        <v>40</v>
      </c>
      <c r="O18" s="58"/>
      <c r="P18" s="59"/>
      <c r="Q18" s="59"/>
      <c r="R18" s="59"/>
      <c r="S18" s="59"/>
      <c r="T18" s="59"/>
      <c r="U18" s="59"/>
      <c r="V18" s="59"/>
    </row>
    <row r="19" spans="1:22" s="57" customFormat="1" ht="16.5" customHeight="1" x14ac:dyDescent="0.3">
      <c r="A19" s="49"/>
      <c r="B19" s="50" t="s">
        <v>225</v>
      </c>
      <c r="C19" s="51" t="s">
        <v>29</v>
      </c>
      <c r="D19" s="51" t="s">
        <v>30</v>
      </c>
      <c r="E19" s="61" t="s">
        <v>226</v>
      </c>
      <c r="F19" s="52" t="s">
        <v>32</v>
      </c>
      <c r="G19" s="53">
        <v>0.46</v>
      </c>
      <c r="H19" s="54">
        <v>300</v>
      </c>
      <c r="I19" s="55"/>
      <c r="J19" s="52">
        <f t="shared" ref="J19" si="2">I19*H19</f>
        <v>0</v>
      </c>
      <c r="K19" s="56">
        <f t="shared" ref="K19" si="3">J19*G19</f>
        <v>0</v>
      </c>
      <c r="L19" s="60">
        <v>1</v>
      </c>
      <c r="M19" s="124" t="s">
        <v>227</v>
      </c>
      <c r="O19" s="58"/>
      <c r="P19" s="59"/>
      <c r="Q19" s="59"/>
      <c r="R19" s="59"/>
      <c r="S19" s="59"/>
      <c r="T19" s="59"/>
      <c r="U19" s="59"/>
      <c r="V19" s="59"/>
    </row>
    <row r="20" spans="1:22" s="57" customFormat="1" ht="16.5" hidden="1" customHeight="1" x14ac:dyDescent="0.3">
      <c r="A20" s="49"/>
      <c r="B20" s="50" t="s">
        <v>41</v>
      </c>
      <c r="C20" s="131" t="s">
        <v>38</v>
      </c>
      <c r="D20" s="131" t="s">
        <v>30</v>
      </c>
      <c r="E20" s="125" t="s">
        <v>42</v>
      </c>
      <c r="F20" s="126" t="s">
        <v>31</v>
      </c>
      <c r="G20" s="127">
        <v>0.25</v>
      </c>
      <c r="H20" s="128">
        <v>500</v>
      </c>
      <c r="I20" s="129"/>
      <c r="J20" s="126">
        <f t="shared" si="0"/>
        <v>0</v>
      </c>
      <c r="K20" s="130">
        <f t="shared" si="1"/>
        <v>0</v>
      </c>
      <c r="L20" s="131">
        <v>0</v>
      </c>
      <c r="M20" s="132" t="s">
        <v>43</v>
      </c>
      <c r="O20" s="58"/>
      <c r="P20" s="59"/>
      <c r="Q20" s="59"/>
      <c r="R20" s="59"/>
      <c r="S20" s="59"/>
      <c r="T20" s="59"/>
      <c r="U20" s="59"/>
      <c r="V20" s="59"/>
    </row>
    <row r="21" spans="1:22" s="57" customFormat="1" ht="16.5" hidden="1" customHeight="1" x14ac:dyDescent="0.3">
      <c r="A21" s="49"/>
      <c r="B21" s="50" t="s">
        <v>118</v>
      </c>
      <c r="C21" s="133" t="s">
        <v>38</v>
      </c>
      <c r="D21" s="133" t="s">
        <v>30</v>
      </c>
      <c r="E21" s="125" t="s">
        <v>44</v>
      </c>
      <c r="F21" s="126" t="s">
        <v>37</v>
      </c>
      <c r="G21" s="127">
        <v>0.18000000000000002</v>
      </c>
      <c r="H21" s="128">
        <v>800</v>
      </c>
      <c r="I21" s="129"/>
      <c r="J21" s="126">
        <f t="shared" si="0"/>
        <v>0</v>
      </c>
      <c r="K21" s="130">
        <f t="shared" si="1"/>
        <v>0</v>
      </c>
      <c r="L21" s="131">
        <v>0</v>
      </c>
      <c r="M21" s="136" t="s">
        <v>45</v>
      </c>
      <c r="O21" s="58"/>
      <c r="P21" s="59"/>
      <c r="Q21" s="59"/>
      <c r="R21" s="59"/>
      <c r="S21" s="59"/>
      <c r="T21" s="59"/>
      <c r="U21" s="59"/>
      <c r="V21" s="59"/>
    </row>
    <row r="22" spans="1:22" s="57" customFormat="1" ht="16.5" hidden="1" customHeight="1" x14ac:dyDescent="0.3">
      <c r="A22" s="49"/>
      <c r="B22" s="50" t="s">
        <v>117</v>
      </c>
      <c r="C22" s="133"/>
      <c r="D22" s="133"/>
      <c r="E22" s="61" t="s">
        <v>146</v>
      </c>
      <c r="F22" s="52" t="s">
        <v>31</v>
      </c>
      <c r="G22" s="53">
        <v>0.25</v>
      </c>
      <c r="H22" s="54">
        <v>600</v>
      </c>
      <c r="I22" s="55"/>
      <c r="J22" s="52">
        <f t="shared" si="0"/>
        <v>0</v>
      </c>
      <c r="K22" s="56">
        <f t="shared" si="1"/>
        <v>0</v>
      </c>
      <c r="L22" s="60">
        <v>0</v>
      </c>
      <c r="M22" s="136"/>
      <c r="O22" s="58"/>
      <c r="P22" s="59"/>
      <c r="Q22" s="59"/>
      <c r="R22" s="59"/>
      <c r="S22" s="59"/>
      <c r="T22" s="59"/>
      <c r="U22" s="59"/>
      <c r="V22" s="59"/>
    </row>
    <row r="23" spans="1:22" s="57" customFormat="1" ht="16.5" hidden="1" customHeight="1" x14ac:dyDescent="0.3">
      <c r="A23" s="49"/>
      <c r="B23" s="50" t="s">
        <v>46</v>
      </c>
      <c r="C23" s="133"/>
      <c r="D23" s="133"/>
      <c r="E23" s="61" t="s">
        <v>44</v>
      </c>
      <c r="F23" s="52" t="s">
        <v>32</v>
      </c>
      <c r="G23" s="53">
        <v>0.39</v>
      </c>
      <c r="H23" s="54">
        <v>250</v>
      </c>
      <c r="I23" s="55"/>
      <c r="J23" s="52">
        <f t="shared" si="0"/>
        <v>0</v>
      </c>
      <c r="K23" s="56">
        <f t="shared" si="1"/>
        <v>0</v>
      </c>
      <c r="L23" s="60">
        <v>0</v>
      </c>
      <c r="M23" s="136"/>
      <c r="O23" s="58"/>
      <c r="P23" s="59"/>
      <c r="Q23" s="59"/>
      <c r="R23" s="59"/>
      <c r="S23" s="59"/>
      <c r="T23" s="59"/>
      <c r="U23" s="59"/>
      <c r="V23" s="59"/>
    </row>
    <row r="24" spans="1:22" s="57" customFormat="1" ht="16.5" hidden="1" customHeight="1" x14ac:dyDescent="0.3">
      <c r="A24" s="49"/>
      <c r="B24" s="50" t="s">
        <v>47</v>
      </c>
      <c r="C24" s="131" t="s">
        <v>36</v>
      </c>
      <c r="D24" s="131" t="s">
        <v>39</v>
      </c>
      <c r="E24" s="125" t="s">
        <v>48</v>
      </c>
      <c r="F24" s="126" t="s">
        <v>31</v>
      </c>
      <c r="G24" s="127">
        <v>0.23</v>
      </c>
      <c r="H24" s="128">
        <v>600</v>
      </c>
      <c r="I24" s="129"/>
      <c r="J24" s="126">
        <f t="shared" si="0"/>
        <v>0</v>
      </c>
      <c r="K24" s="130">
        <f t="shared" si="1"/>
        <v>0</v>
      </c>
      <c r="L24" s="131">
        <v>0</v>
      </c>
      <c r="M24" s="132" t="s">
        <v>49</v>
      </c>
      <c r="O24" s="58"/>
      <c r="P24" s="59"/>
      <c r="Q24" s="59"/>
      <c r="R24" s="59"/>
      <c r="S24" s="59"/>
      <c r="T24" s="59"/>
      <c r="U24" s="59"/>
      <c r="V24" s="59"/>
    </row>
    <row r="25" spans="1:22" s="57" customFormat="1" ht="16.5" hidden="1" customHeight="1" x14ac:dyDescent="0.3">
      <c r="A25" s="49"/>
      <c r="B25" s="50" t="s">
        <v>120</v>
      </c>
      <c r="C25" s="134" t="s">
        <v>36</v>
      </c>
      <c r="D25" s="134" t="s">
        <v>50</v>
      </c>
      <c r="E25" s="125" t="s">
        <v>51</v>
      </c>
      <c r="F25" s="126" t="s">
        <v>37</v>
      </c>
      <c r="G25" s="127">
        <v>0.14000000000000001</v>
      </c>
      <c r="H25" s="128">
        <v>800</v>
      </c>
      <c r="I25" s="129"/>
      <c r="J25" s="126">
        <f t="shared" si="0"/>
        <v>0</v>
      </c>
      <c r="K25" s="130">
        <f t="shared" si="1"/>
        <v>0</v>
      </c>
      <c r="L25" s="131">
        <v>0</v>
      </c>
      <c r="M25" s="135" t="s">
        <v>52</v>
      </c>
      <c r="O25" s="58"/>
      <c r="P25" s="59"/>
      <c r="Q25" s="59"/>
      <c r="R25" s="59"/>
      <c r="S25" s="59"/>
      <c r="T25" s="59"/>
      <c r="U25" s="59"/>
      <c r="V25" s="59"/>
    </row>
    <row r="26" spans="1:22" s="57" customFormat="1" ht="16.5" hidden="1" customHeight="1" x14ac:dyDescent="0.3">
      <c r="A26" s="49"/>
      <c r="B26" s="50" t="s">
        <v>119</v>
      </c>
      <c r="C26" s="134"/>
      <c r="D26" s="134"/>
      <c r="E26" s="125" t="s">
        <v>51</v>
      </c>
      <c r="F26" s="126" t="s">
        <v>31</v>
      </c>
      <c r="G26" s="127">
        <v>0.19</v>
      </c>
      <c r="H26" s="128">
        <v>500</v>
      </c>
      <c r="I26" s="129"/>
      <c r="J26" s="126">
        <f t="shared" si="0"/>
        <v>0</v>
      </c>
      <c r="K26" s="130">
        <f t="shared" si="1"/>
        <v>0</v>
      </c>
      <c r="L26" s="131">
        <v>0</v>
      </c>
      <c r="M26" s="135"/>
      <c r="O26" s="58"/>
      <c r="P26" s="59"/>
      <c r="Q26" s="59"/>
      <c r="R26" s="59"/>
      <c r="S26" s="59"/>
      <c r="T26" s="59"/>
      <c r="U26" s="59"/>
      <c r="V26" s="59"/>
    </row>
    <row r="27" spans="1:22" s="57" customFormat="1" ht="16.5" hidden="1" customHeight="1" x14ac:dyDescent="0.3">
      <c r="A27" s="49"/>
      <c r="B27" s="50" t="s">
        <v>53</v>
      </c>
      <c r="C27" s="134"/>
      <c r="D27" s="134"/>
      <c r="E27" s="125" t="s">
        <v>51</v>
      </c>
      <c r="F27" s="126" t="s">
        <v>54</v>
      </c>
      <c r="G27" s="127">
        <v>0.44</v>
      </c>
      <c r="H27" s="128">
        <v>200</v>
      </c>
      <c r="I27" s="129"/>
      <c r="J27" s="126">
        <f t="shared" si="0"/>
        <v>0</v>
      </c>
      <c r="K27" s="130">
        <f t="shared" si="1"/>
        <v>0</v>
      </c>
      <c r="L27" s="131">
        <v>0</v>
      </c>
      <c r="M27" s="135"/>
      <c r="O27" s="58"/>
      <c r="P27" s="59"/>
      <c r="Q27" s="59"/>
      <c r="R27" s="59"/>
      <c r="S27" s="59"/>
      <c r="T27" s="59"/>
      <c r="U27" s="59"/>
      <c r="V27" s="59"/>
    </row>
    <row r="28" spans="1:22" s="57" customFormat="1" ht="16.5" hidden="1" customHeight="1" x14ac:dyDescent="0.3">
      <c r="A28" s="49"/>
      <c r="B28" s="50" t="s">
        <v>55</v>
      </c>
      <c r="C28" s="133" t="s">
        <v>36</v>
      </c>
      <c r="D28" s="133" t="s">
        <v>30</v>
      </c>
      <c r="E28" s="61" t="s">
        <v>56</v>
      </c>
      <c r="F28" s="52" t="s">
        <v>31</v>
      </c>
      <c r="G28" s="53">
        <v>0.2</v>
      </c>
      <c r="H28" s="54">
        <v>600</v>
      </c>
      <c r="I28" s="55"/>
      <c r="J28" s="52">
        <f t="shared" si="0"/>
        <v>0</v>
      </c>
      <c r="K28" s="56">
        <f t="shared" si="1"/>
        <v>0</v>
      </c>
      <c r="L28" s="60">
        <v>0</v>
      </c>
      <c r="M28" s="137" t="s">
        <v>57</v>
      </c>
      <c r="O28" s="58"/>
      <c r="P28" s="59"/>
      <c r="Q28" s="59"/>
      <c r="R28" s="59"/>
      <c r="S28" s="59"/>
      <c r="T28" s="59"/>
      <c r="U28" s="59"/>
      <c r="V28" s="59"/>
    </row>
    <row r="29" spans="1:22" s="57" customFormat="1" ht="16.5" hidden="1" customHeight="1" x14ac:dyDescent="0.3">
      <c r="A29" s="49"/>
      <c r="B29" s="50" t="s">
        <v>121</v>
      </c>
      <c r="C29" s="133"/>
      <c r="D29" s="133"/>
      <c r="E29" s="125" t="s">
        <v>56</v>
      </c>
      <c r="F29" s="126" t="s">
        <v>32</v>
      </c>
      <c r="G29" s="127">
        <v>0.35000000000000003</v>
      </c>
      <c r="H29" s="128">
        <v>250</v>
      </c>
      <c r="I29" s="129"/>
      <c r="J29" s="126">
        <f t="shared" si="0"/>
        <v>0</v>
      </c>
      <c r="K29" s="130">
        <f t="shared" si="1"/>
        <v>0</v>
      </c>
      <c r="L29" s="131">
        <v>0</v>
      </c>
      <c r="M29" s="137"/>
      <c r="O29" s="58"/>
      <c r="P29" s="59"/>
      <c r="Q29" s="59"/>
      <c r="R29" s="59"/>
      <c r="S29" s="59"/>
      <c r="T29" s="59"/>
      <c r="U29" s="59"/>
      <c r="V29" s="59"/>
    </row>
    <row r="30" spans="1:22" s="57" customFormat="1" ht="16.5" customHeight="1" x14ac:dyDescent="0.3">
      <c r="A30" s="49"/>
      <c r="B30" s="50" t="s">
        <v>59</v>
      </c>
      <c r="C30" s="133" t="s">
        <v>36</v>
      </c>
      <c r="D30" s="133" t="s">
        <v>50</v>
      </c>
      <c r="E30" s="61" t="s">
        <v>60</v>
      </c>
      <c r="F30" s="52" t="s">
        <v>31</v>
      </c>
      <c r="G30" s="53">
        <v>0.26</v>
      </c>
      <c r="H30" s="54">
        <v>500</v>
      </c>
      <c r="I30" s="55"/>
      <c r="J30" s="52">
        <f t="shared" si="0"/>
        <v>0</v>
      </c>
      <c r="K30" s="56">
        <f t="shared" si="1"/>
        <v>0</v>
      </c>
      <c r="L30" s="60">
        <v>2</v>
      </c>
      <c r="M30" s="137" t="s">
        <v>61</v>
      </c>
      <c r="O30" s="58"/>
      <c r="P30" s="59"/>
      <c r="Q30" s="59"/>
      <c r="R30" s="59"/>
      <c r="S30" s="59"/>
      <c r="T30" s="59"/>
      <c r="U30" s="59"/>
      <c r="V30" s="59"/>
    </row>
    <row r="31" spans="1:22" s="57" customFormat="1" ht="16.5" customHeight="1" x14ac:dyDescent="0.3">
      <c r="A31" s="49"/>
      <c r="B31" s="50" t="s">
        <v>62</v>
      </c>
      <c r="C31" s="133"/>
      <c r="D31" s="133"/>
      <c r="E31" s="61" t="s">
        <v>60</v>
      </c>
      <c r="F31" s="52" t="s">
        <v>32</v>
      </c>
      <c r="G31" s="53">
        <v>0.41</v>
      </c>
      <c r="H31" s="54">
        <v>250</v>
      </c>
      <c r="I31" s="55"/>
      <c r="J31" s="52">
        <f t="shared" si="0"/>
        <v>0</v>
      </c>
      <c r="K31" s="56">
        <f t="shared" si="1"/>
        <v>0</v>
      </c>
      <c r="L31" s="60">
        <v>1</v>
      </c>
      <c r="M31" s="137"/>
      <c r="O31" s="58"/>
      <c r="P31" s="59"/>
      <c r="Q31" s="59"/>
      <c r="R31" s="59"/>
      <c r="S31" s="59"/>
      <c r="T31" s="59"/>
      <c r="U31" s="59"/>
      <c r="V31" s="59"/>
    </row>
    <row r="32" spans="1:22" s="57" customFormat="1" ht="16.5" hidden="1" customHeight="1" x14ac:dyDescent="0.3">
      <c r="A32" s="49"/>
      <c r="B32" s="50" t="s">
        <v>63</v>
      </c>
      <c r="C32" s="131" t="s">
        <v>36</v>
      </c>
      <c r="D32" s="131" t="s">
        <v>30</v>
      </c>
      <c r="E32" s="125" t="s">
        <v>64</v>
      </c>
      <c r="F32" s="126" t="s">
        <v>31</v>
      </c>
      <c r="G32" s="127">
        <v>0.28999999999999998</v>
      </c>
      <c r="H32" s="128">
        <v>500</v>
      </c>
      <c r="I32" s="129"/>
      <c r="J32" s="126">
        <f t="shared" si="0"/>
        <v>0</v>
      </c>
      <c r="K32" s="130">
        <f t="shared" si="1"/>
        <v>0</v>
      </c>
      <c r="L32" s="131">
        <v>0</v>
      </c>
      <c r="M32" s="132" t="s">
        <v>65</v>
      </c>
      <c r="O32" s="58"/>
      <c r="P32" s="59"/>
      <c r="Q32" s="59"/>
      <c r="R32" s="59"/>
      <c r="S32" s="59"/>
      <c r="T32" s="59"/>
      <c r="U32" s="59"/>
      <c r="V32" s="59"/>
    </row>
    <row r="33" spans="1:22" s="57" customFormat="1" ht="16.5" customHeight="1" x14ac:dyDescent="0.3">
      <c r="A33" s="49"/>
      <c r="B33" s="50" t="s">
        <v>122</v>
      </c>
      <c r="C33" s="51" t="s">
        <v>66</v>
      </c>
      <c r="D33" s="51" t="s">
        <v>67</v>
      </c>
      <c r="E33" s="61" t="s">
        <v>147</v>
      </c>
      <c r="F33" s="52" t="s">
        <v>31</v>
      </c>
      <c r="G33" s="53">
        <v>0.27</v>
      </c>
      <c r="H33" s="54">
        <v>500</v>
      </c>
      <c r="I33" s="55"/>
      <c r="J33" s="52">
        <f t="shared" si="0"/>
        <v>0</v>
      </c>
      <c r="K33" s="56">
        <f t="shared" si="1"/>
        <v>0</v>
      </c>
      <c r="L33" s="60">
        <v>2</v>
      </c>
      <c r="M33" s="48" t="s">
        <v>68</v>
      </c>
      <c r="O33" s="58"/>
      <c r="P33" s="59"/>
      <c r="Q33" s="59"/>
      <c r="R33" s="59"/>
      <c r="S33" s="59"/>
      <c r="T33" s="59"/>
      <c r="U33" s="59"/>
      <c r="V33" s="59"/>
    </row>
    <row r="34" spans="1:22" s="57" customFormat="1" ht="16.5" customHeight="1" x14ac:dyDescent="0.3">
      <c r="A34" s="49"/>
      <c r="B34" s="50" t="s">
        <v>70</v>
      </c>
      <c r="C34" s="51" t="s">
        <v>38</v>
      </c>
      <c r="D34" s="51" t="s">
        <v>30</v>
      </c>
      <c r="E34" s="61" t="s">
        <v>228</v>
      </c>
      <c r="F34" s="52" t="s">
        <v>31</v>
      </c>
      <c r="G34" s="53">
        <v>0.28999999999999998</v>
      </c>
      <c r="H34" s="54">
        <v>600</v>
      </c>
      <c r="I34" s="55"/>
      <c r="J34" s="52">
        <f t="shared" si="0"/>
        <v>0</v>
      </c>
      <c r="K34" s="56">
        <f t="shared" si="1"/>
        <v>0</v>
      </c>
      <c r="L34" s="60">
        <v>6</v>
      </c>
      <c r="M34" s="48" t="s">
        <v>69</v>
      </c>
      <c r="O34" s="58"/>
      <c r="P34" s="59"/>
      <c r="Q34" s="59"/>
      <c r="R34" s="59"/>
      <c r="S34" s="59"/>
      <c r="T34" s="59"/>
      <c r="U34" s="59"/>
      <c r="V34" s="59"/>
    </row>
    <row r="35" spans="1:22" s="57" customFormat="1" ht="16.5" hidden="1" customHeight="1" x14ac:dyDescent="0.3">
      <c r="A35" s="49"/>
      <c r="B35" s="50" t="s">
        <v>123</v>
      </c>
      <c r="C35" s="131" t="s">
        <v>33</v>
      </c>
      <c r="D35" s="131" t="s">
        <v>30</v>
      </c>
      <c r="E35" s="125" t="s">
        <v>222</v>
      </c>
      <c r="F35" s="126" t="s">
        <v>31</v>
      </c>
      <c r="G35" s="127">
        <v>0.2</v>
      </c>
      <c r="H35" s="128">
        <v>600</v>
      </c>
      <c r="I35" s="129"/>
      <c r="J35" s="126">
        <f t="shared" si="0"/>
        <v>0</v>
      </c>
      <c r="K35" s="130">
        <f t="shared" si="1"/>
        <v>0</v>
      </c>
      <c r="L35" s="131">
        <v>0</v>
      </c>
      <c r="M35" s="132" t="s">
        <v>136</v>
      </c>
      <c r="O35" s="58"/>
      <c r="P35" s="59"/>
      <c r="Q35" s="59"/>
      <c r="R35" s="59"/>
      <c r="S35" s="59"/>
      <c r="T35" s="59"/>
      <c r="U35" s="59"/>
      <c r="V35" s="59"/>
    </row>
    <row r="36" spans="1:22" s="57" customFormat="1" ht="16.5" hidden="1" customHeight="1" x14ac:dyDescent="0.3">
      <c r="A36" s="49"/>
      <c r="B36" s="50" t="s">
        <v>71</v>
      </c>
      <c r="C36" s="131" t="s">
        <v>72</v>
      </c>
      <c r="D36" s="131" t="s">
        <v>30</v>
      </c>
      <c r="E36" s="125" t="s">
        <v>223</v>
      </c>
      <c r="F36" s="126" t="s">
        <v>31</v>
      </c>
      <c r="G36" s="127">
        <v>0.19</v>
      </c>
      <c r="H36" s="128">
        <v>600</v>
      </c>
      <c r="I36" s="129"/>
      <c r="J36" s="126">
        <f t="shared" si="0"/>
        <v>0</v>
      </c>
      <c r="K36" s="130">
        <f t="shared" si="1"/>
        <v>0</v>
      </c>
      <c r="L36" s="131">
        <v>0</v>
      </c>
      <c r="M36" s="132" t="s">
        <v>73</v>
      </c>
      <c r="O36" s="58"/>
      <c r="P36" s="59"/>
      <c r="Q36" s="59"/>
      <c r="R36" s="59"/>
      <c r="S36" s="59"/>
      <c r="T36" s="59"/>
      <c r="U36" s="59"/>
      <c r="V36" s="59"/>
    </row>
    <row r="37" spans="1:22" s="57" customFormat="1" ht="16.5" hidden="1" customHeight="1" x14ac:dyDescent="0.3">
      <c r="A37" s="49"/>
      <c r="B37" s="50" t="s">
        <v>74</v>
      </c>
      <c r="C37" s="131" t="s">
        <v>36</v>
      </c>
      <c r="D37" s="131" t="s">
        <v>50</v>
      </c>
      <c r="E37" s="125" t="s">
        <v>75</v>
      </c>
      <c r="F37" s="126" t="s">
        <v>31</v>
      </c>
      <c r="G37" s="127">
        <v>0.2</v>
      </c>
      <c r="H37" s="128">
        <v>600</v>
      </c>
      <c r="I37" s="129"/>
      <c r="J37" s="126">
        <f t="shared" si="0"/>
        <v>0</v>
      </c>
      <c r="K37" s="130">
        <f t="shared" si="1"/>
        <v>0</v>
      </c>
      <c r="L37" s="131">
        <v>0</v>
      </c>
      <c r="M37" s="132" t="s">
        <v>76</v>
      </c>
      <c r="O37" s="58"/>
      <c r="P37" s="59"/>
      <c r="Q37" s="59"/>
      <c r="R37" s="59"/>
      <c r="S37" s="59"/>
      <c r="T37" s="59"/>
      <c r="U37" s="59"/>
      <c r="V37" s="59"/>
    </row>
    <row r="38" spans="1:22" s="57" customFormat="1" ht="16.5" hidden="1" customHeight="1" x14ac:dyDescent="0.3">
      <c r="A38" s="49"/>
      <c r="B38" s="50" t="s">
        <v>77</v>
      </c>
      <c r="C38" s="134" t="s">
        <v>36</v>
      </c>
      <c r="D38" s="134" t="s">
        <v>30</v>
      </c>
      <c r="E38" s="125" t="s">
        <v>78</v>
      </c>
      <c r="F38" s="126" t="s">
        <v>37</v>
      </c>
      <c r="G38" s="127">
        <v>0.14000000000000001</v>
      </c>
      <c r="H38" s="128">
        <v>800</v>
      </c>
      <c r="I38" s="129"/>
      <c r="J38" s="126">
        <f t="shared" si="0"/>
        <v>0</v>
      </c>
      <c r="K38" s="130">
        <f t="shared" si="1"/>
        <v>0</v>
      </c>
      <c r="L38" s="131">
        <v>0</v>
      </c>
      <c r="M38" s="139" t="s">
        <v>79</v>
      </c>
      <c r="O38" s="58"/>
      <c r="P38" s="59"/>
      <c r="Q38" s="59"/>
      <c r="R38" s="59"/>
      <c r="S38" s="59"/>
      <c r="T38" s="59"/>
      <c r="U38" s="59"/>
      <c r="V38" s="59"/>
    </row>
    <row r="39" spans="1:22" s="57" customFormat="1" ht="16.5" hidden="1" customHeight="1" x14ac:dyDescent="0.3">
      <c r="A39" s="49"/>
      <c r="B39" s="50" t="s">
        <v>80</v>
      </c>
      <c r="C39" s="134"/>
      <c r="D39" s="134"/>
      <c r="E39" s="125" t="s">
        <v>78</v>
      </c>
      <c r="F39" s="126" t="s">
        <v>31</v>
      </c>
      <c r="G39" s="127">
        <v>0.2</v>
      </c>
      <c r="H39" s="128">
        <v>600</v>
      </c>
      <c r="I39" s="129"/>
      <c r="J39" s="126">
        <f t="shared" si="0"/>
        <v>0</v>
      </c>
      <c r="K39" s="130">
        <f t="shared" si="1"/>
        <v>0</v>
      </c>
      <c r="L39" s="131">
        <v>0</v>
      </c>
      <c r="M39" s="139"/>
      <c r="O39" s="58"/>
      <c r="P39" s="59"/>
      <c r="Q39" s="59"/>
      <c r="R39" s="59"/>
      <c r="S39" s="59"/>
      <c r="T39" s="59"/>
      <c r="U39" s="59"/>
      <c r="V39" s="59"/>
    </row>
    <row r="40" spans="1:22" s="57" customFormat="1" ht="16.5" hidden="1" customHeight="1" x14ac:dyDescent="0.3">
      <c r="A40" s="49"/>
      <c r="B40" s="50" t="s">
        <v>124</v>
      </c>
      <c r="C40" s="51" t="s">
        <v>36</v>
      </c>
      <c r="D40" s="51" t="s">
        <v>50</v>
      </c>
      <c r="E40" s="61" t="s">
        <v>142</v>
      </c>
      <c r="F40" s="52" t="s">
        <v>31</v>
      </c>
      <c r="G40" s="53">
        <v>0.3</v>
      </c>
      <c r="H40" s="54">
        <v>600</v>
      </c>
      <c r="I40" s="55"/>
      <c r="J40" s="52">
        <f t="shared" si="0"/>
        <v>0</v>
      </c>
      <c r="K40" s="56">
        <f t="shared" si="1"/>
        <v>0</v>
      </c>
      <c r="L40" s="60">
        <v>0</v>
      </c>
      <c r="M40" s="48" t="s">
        <v>140</v>
      </c>
      <c r="O40" s="58"/>
      <c r="P40" s="59"/>
      <c r="Q40" s="59"/>
      <c r="R40" s="59"/>
      <c r="S40" s="59"/>
      <c r="T40" s="59"/>
      <c r="U40" s="59"/>
      <c r="V40" s="59"/>
    </row>
    <row r="41" spans="1:22" s="57" customFormat="1" ht="16.5" hidden="1" customHeight="1" x14ac:dyDescent="0.3">
      <c r="A41" s="49"/>
      <c r="B41" s="50" t="s">
        <v>125</v>
      </c>
      <c r="C41" s="131" t="s">
        <v>36</v>
      </c>
      <c r="D41" s="131" t="s">
        <v>67</v>
      </c>
      <c r="E41" s="125" t="s">
        <v>134</v>
      </c>
      <c r="F41" s="126" t="s">
        <v>32</v>
      </c>
      <c r="G41" s="127">
        <v>0.33</v>
      </c>
      <c r="H41" s="128">
        <v>250</v>
      </c>
      <c r="I41" s="129"/>
      <c r="J41" s="126">
        <f t="shared" si="0"/>
        <v>0</v>
      </c>
      <c r="K41" s="130">
        <f t="shared" si="1"/>
        <v>0</v>
      </c>
      <c r="L41" s="131">
        <v>0</v>
      </c>
      <c r="M41" s="132" t="s">
        <v>137</v>
      </c>
      <c r="O41" s="58"/>
      <c r="P41" s="59"/>
      <c r="Q41" s="59"/>
      <c r="R41" s="59"/>
      <c r="S41" s="59"/>
      <c r="T41" s="59"/>
      <c r="U41" s="59"/>
      <c r="V41" s="59"/>
    </row>
    <row r="42" spans="1:22" s="57" customFormat="1" ht="16.5" customHeight="1" x14ac:dyDescent="0.3">
      <c r="A42" s="49"/>
      <c r="B42" s="50" t="s">
        <v>126</v>
      </c>
      <c r="C42" s="51" t="s">
        <v>144</v>
      </c>
      <c r="D42" s="51" t="s">
        <v>67</v>
      </c>
      <c r="E42" s="61" t="s">
        <v>143</v>
      </c>
      <c r="F42" s="52" t="s">
        <v>31</v>
      </c>
      <c r="G42" s="53">
        <v>0.3</v>
      </c>
      <c r="H42" s="54">
        <v>600</v>
      </c>
      <c r="I42" s="55"/>
      <c r="J42" s="52">
        <f t="shared" si="0"/>
        <v>0</v>
      </c>
      <c r="K42" s="56">
        <f t="shared" si="1"/>
        <v>0</v>
      </c>
      <c r="L42" s="60">
        <v>1</v>
      </c>
      <c r="M42" s="48" t="s">
        <v>141</v>
      </c>
      <c r="O42" s="58"/>
      <c r="P42" s="59"/>
      <c r="Q42" s="59"/>
      <c r="R42" s="59"/>
      <c r="S42" s="59"/>
      <c r="T42" s="59"/>
      <c r="U42" s="59"/>
      <c r="V42" s="59"/>
    </row>
    <row r="43" spans="1:22" s="57" customFormat="1" ht="16.5" customHeight="1" x14ac:dyDescent="0.3">
      <c r="A43" s="49"/>
      <c r="B43" s="50" t="s">
        <v>127</v>
      </c>
      <c r="C43" s="51" t="s">
        <v>81</v>
      </c>
      <c r="D43" s="51" t="s">
        <v>30</v>
      </c>
      <c r="E43" s="61" t="s">
        <v>82</v>
      </c>
      <c r="F43" s="52" t="s">
        <v>31</v>
      </c>
      <c r="G43" s="53">
        <v>0.3</v>
      </c>
      <c r="H43" s="54">
        <v>600</v>
      </c>
      <c r="I43" s="55"/>
      <c r="J43" s="52">
        <f t="shared" si="0"/>
        <v>0</v>
      </c>
      <c r="K43" s="56">
        <f t="shared" si="1"/>
        <v>0</v>
      </c>
      <c r="L43" s="60">
        <v>2</v>
      </c>
      <c r="M43" s="48" t="s">
        <v>83</v>
      </c>
      <c r="O43" s="58"/>
      <c r="P43" s="59"/>
      <c r="Q43" s="59"/>
      <c r="R43" s="59"/>
      <c r="S43" s="59"/>
      <c r="T43" s="59"/>
      <c r="U43" s="59"/>
      <c r="V43" s="59"/>
    </row>
    <row r="44" spans="1:22" s="57" customFormat="1" ht="16.5" hidden="1" customHeight="1" x14ac:dyDescent="0.3">
      <c r="A44" s="49"/>
      <c r="B44" s="50" t="s">
        <v>84</v>
      </c>
      <c r="C44" s="131" t="s">
        <v>85</v>
      </c>
      <c r="D44" s="131" t="s">
        <v>67</v>
      </c>
      <c r="E44" s="125" t="s">
        <v>86</v>
      </c>
      <c r="F44" s="126" t="s">
        <v>37</v>
      </c>
      <c r="G44" s="127">
        <v>0.2</v>
      </c>
      <c r="H44" s="128">
        <v>800</v>
      </c>
      <c r="I44" s="129"/>
      <c r="J44" s="126">
        <f t="shared" si="0"/>
        <v>0</v>
      </c>
      <c r="K44" s="130">
        <f t="shared" si="1"/>
        <v>0</v>
      </c>
      <c r="L44" s="131">
        <v>0</v>
      </c>
      <c r="M44" s="132" t="s">
        <v>87</v>
      </c>
      <c r="O44" s="58"/>
      <c r="P44" s="59"/>
      <c r="Q44" s="59"/>
      <c r="R44" s="59"/>
      <c r="S44" s="59"/>
      <c r="T44" s="59"/>
      <c r="U44" s="59"/>
      <c r="V44" s="59"/>
    </row>
    <row r="45" spans="1:22" s="57" customFormat="1" ht="16.5" hidden="1" customHeight="1" x14ac:dyDescent="0.3">
      <c r="A45" s="49"/>
      <c r="B45" s="50" t="s">
        <v>89</v>
      </c>
      <c r="C45" s="131" t="s">
        <v>38</v>
      </c>
      <c r="D45" s="131" t="s">
        <v>34</v>
      </c>
      <c r="E45" s="125" t="s">
        <v>224</v>
      </c>
      <c r="F45" s="126" t="s">
        <v>31</v>
      </c>
      <c r="G45" s="127">
        <v>0.26</v>
      </c>
      <c r="H45" s="128">
        <v>500</v>
      </c>
      <c r="I45" s="129"/>
      <c r="J45" s="126">
        <f t="shared" si="0"/>
        <v>0</v>
      </c>
      <c r="K45" s="130">
        <f t="shared" si="1"/>
        <v>0</v>
      </c>
      <c r="L45" s="131">
        <v>0</v>
      </c>
      <c r="M45" s="132" t="s">
        <v>88</v>
      </c>
      <c r="O45" s="58"/>
      <c r="P45" s="59"/>
      <c r="Q45" s="59"/>
      <c r="R45" s="59"/>
      <c r="S45" s="59"/>
      <c r="T45" s="59"/>
      <c r="U45" s="59"/>
      <c r="V45" s="59"/>
    </row>
    <row r="46" spans="1:22" s="57" customFormat="1" ht="16.5" hidden="1" customHeight="1" x14ac:dyDescent="0.3">
      <c r="A46" s="49"/>
      <c r="B46" s="50" t="s">
        <v>128</v>
      </c>
      <c r="C46" s="133" t="s">
        <v>36</v>
      </c>
      <c r="D46" s="133" t="s">
        <v>34</v>
      </c>
      <c r="E46" s="61" t="s">
        <v>91</v>
      </c>
      <c r="F46" s="52" t="s">
        <v>37</v>
      </c>
      <c r="G46" s="53">
        <v>0.15000000000000002</v>
      </c>
      <c r="H46" s="54">
        <v>900</v>
      </c>
      <c r="I46" s="55"/>
      <c r="J46" s="52">
        <f t="shared" si="0"/>
        <v>0</v>
      </c>
      <c r="K46" s="56">
        <f t="shared" si="1"/>
        <v>0</v>
      </c>
      <c r="L46" s="60">
        <v>0</v>
      </c>
      <c r="M46" s="137" t="s">
        <v>92</v>
      </c>
      <c r="O46" s="58"/>
      <c r="P46" s="59"/>
      <c r="Q46" s="59"/>
      <c r="R46" s="59"/>
      <c r="S46" s="59"/>
      <c r="T46" s="59"/>
      <c r="U46" s="59"/>
      <c r="V46" s="59"/>
    </row>
    <row r="47" spans="1:22" s="57" customFormat="1" ht="16.5" hidden="1" customHeight="1" x14ac:dyDescent="0.3">
      <c r="A47" s="49"/>
      <c r="B47" s="50" t="s">
        <v>90</v>
      </c>
      <c r="C47" s="133"/>
      <c r="D47" s="133"/>
      <c r="E47" s="61" t="s">
        <v>148</v>
      </c>
      <c r="F47" s="52" t="s">
        <v>31</v>
      </c>
      <c r="G47" s="53">
        <v>0.2</v>
      </c>
      <c r="H47" s="54">
        <v>500</v>
      </c>
      <c r="I47" s="55"/>
      <c r="J47" s="52">
        <f t="shared" si="0"/>
        <v>0</v>
      </c>
      <c r="K47" s="56">
        <f t="shared" si="1"/>
        <v>0</v>
      </c>
      <c r="L47" s="60">
        <v>0</v>
      </c>
      <c r="M47" s="137"/>
      <c r="O47" s="58"/>
      <c r="P47" s="59"/>
      <c r="Q47" s="59"/>
      <c r="R47" s="59"/>
      <c r="S47" s="59"/>
      <c r="T47" s="59"/>
      <c r="U47" s="59"/>
      <c r="V47" s="59"/>
    </row>
    <row r="48" spans="1:22" s="57" customFormat="1" ht="16.5" hidden="1" customHeight="1" x14ac:dyDescent="0.3">
      <c r="A48" s="49"/>
      <c r="B48" s="50" t="s">
        <v>93</v>
      </c>
      <c r="C48" s="134" t="s">
        <v>36</v>
      </c>
      <c r="D48" s="134" t="s">
        <v>67</v>
      </c>
      <c r="E48" s="125" t="s">
        <v>94</v>
      </c>
      <c r="F48" s="126" t="s">
        <v>37</v>
      </c>
      <c r="G48" s="127">
        <v>0.14000000000000001</v>
      </c>
      <c r="H48" s="128">
        <v>800</v>
      </c>
      <c r="I48" s="129"/>
      <c r="J48" s="126">
        <f t="shared" si="0"/>
        <v>0</v>
      </c>
      <c r="K48" s="130">
        <f t="shared" si="1"/>
        <v>0</v>
      </c>
      <c r="L48" s="131">
        <v>0</v>
      </c>
      <c r="M48" s="139" t="s">
        <v>95</v>
      </c>
      <c r="O48" s="58"/>
      <c r="P48" s="59"/>
      <c r="Q48" s="59"/>
      <c r="R48" s="59"/>
      <c r="S48" s="59"/>
      <c r="T48" s="59"/>
      <c r="U48" s="59"/>
      <c r="V48" s="59"/>
    </row>
    <row r="49" spans="1:22" s="57" customFormat="1" ht="16.5" hidden="1" customHeight="1" x14ac:dyDescent="0.3">
      <c r="A49" s="49"/>
      <c r="B49" s="50" t="s">
        <v>96</v>
      </c>
      <c r="C49" s="134"/>
      <c r="D49" s="134"/>
      <c r="E49" s="125" t="s">
        <v>94</v>
      </c>
      <c r="F49" s="126" t="s">
        <v>31</v>
      </c>
      <c r="G49" s="127">
        <v>0.2</v>
      </c>
      <c r="H49" s="128">
        <v>600</v>
      </c>
      <c r="I49" s="129"/>
      <c r="J49" s="126">
        <f t="shared" si="0"/>
        <v>0</v>
      </c>
      <c r="K49" s="130">
        <f t="shared" si="1"/>
        <v>0</v>
      </c>
      <c r="L49" s="131">
        <v>0</v>
      </c>
      <c r="M49" s="139"/>
      <c r="O49" s="58"/>
      <c r="P49" s="59"/>
      <c r="Q49" s="59"/>
      <c r="R49" s="59"/>
      <c r="S49" s="59"/>
      <c r="T49" s="59"/>
      <c r="U49" s="59"/>
      <c r="V49" s="59"/>
    </row>
    <row r="50" spans="1:22" s="57" customFormat="1" ht="16.5" hidden="1" customHeight="1" x14ac:dyDescent="0.3">
      <c r="A50" s="49"/>
      <c r="B50" s="50" t="s">
        <v>129</v>
      </c>
      <c r="C50" s="131" t="s">
        <v>36</v>
      </c>
      <c r="D50" s="131" t="s">
        <v>30</v>
      </c>
      <c r="E50" s="125" t="s">
        <v>97</v>
      </c>
      <c r="F50" s="126" t="s">
        <v>31</v>
      </c>
      <c r="G50" s="127">
        <v>0.3</v>
      </c>
      <c r="H50" s="128">
        <v>500</v>
      </c>
      <c r="I50" s="129"/>
      <c r="J50" s="126">
        <f t="shared" si="0"/>
        <v>0</v>
      </c>
      <c r="K50" s="130">
        <f t="shared" si="1"/>
        <v>0</v>
      </c>
      <c r="L50" s="131">
        <v>0</v>
      </c>
      <c r="M50" s="132" t="s">
        <v>98</v>
      </c>
      <c r="O50" s="58"/>
      <c r="P50" s="59"/>
      <c r="Q50" s="59"/>
      <c r="R50" s="59"/>
      <c r="S50" s="59"/>
      <c r="T50" s="59"/>
      <c r="U50" s="59"/>
      <c r="V50" s="59"/>
    </row>
    <row r="51" spans="1:22" s="57" customFormat="1" ht="16.5" hidden="1" customHeight="1" x14ac:dyDescent="0.3">
      <c r="A51" s="49"/>
      <c r="B51" s="50" t="s">
        <v>130</v>
      </c>
      <c r="C51" s="51" t="s">
        <v>36</v>
      </c>
      <c r="D51" s="51" t="s">
        <v>67</v>
      </c>
      <c r="E51" s="61" t="s">
        <v>113</v>
      </c>
      <c r="F51" s="52" t="s">
        <v>31</v>
      </c>
      <c r="G51" s="53">
        <v>0.26</v>
      </c>
      <c r="H51" s="54">
        <v>600</v>
      </c>
      <c r="I51" s="55"/>
      <c r="J51" s="52">
        <f t="shared" si="0"/>
        <v>0</v>
      </c>
      <c r="K51" s="56">
        <f t="shared" si="1"/>
        <v>0</v>
      </c>
      <c r="L51" s="60">
        <v>0</v>
      </c>
      <c r="M51" s="48" t="s">
        <v>114</v>
      </c>
      <c r="O51" s="58"/>
      <c r="P51" s="59"/>
      <c r="Q51" s="59"/>
      <c r="R51" s="59"/>
      <c r="S51" s="59"/>
      <c r="T51" s="59"/>
      <c r="U51" s="59"/>
      <c r="V51" s="59"/>
    </row>
    <row r="52" spans="1:22" s="57" customFormat="1" ht="16.5" hidden="1" customHeight="1" x14ac:dyDescent="0.3">
      <c r="A52" s="49"/>
      <c r="B52" s="50" t="s">
        <v>131</v>
      </c>
      <c r="C52" s="133" t="s">
        <v>33</v>
      </c>
      <c r="D52" s="133" t="s">
        <v>34</v>
      </c>
      <c r="E52" s="61" t="s">
        <v>99</v>
      </c>
      <c r="F52" s="52" t="s">
        <v>31</v>
      </c>
      <c r="G52" s="53">
        <v>0.25</v>
      </c>
      <c r="H52" s="54">
        <v>600</v>
      </c>
      <c r="I52" s="55"/>
      <c r="J52" s="52">
        <f t="shared" si="0"/>
        <v>0</v>
      </c>
      <c r="K52" s="56">
        <f t="shared" si="1"/>
        <v>0</v>
      </c>
      <c r="L52" s="60">
        <v>0</v>
      </c>
      <c r="M52" s="137" t="s">
        <v>100</v>
      </c>
      <c r="O52" s="58"/>
      <c r="P52" s="59"/>
      <c r="Q52" s="59"/>
      <c r="R52" s="59"/>
      <c r="S52" s="59"/>
      <c r="T52" s="59"/>
      <c r="U52" s="59"/>
      <c r="V52" s="59"/>
    </row>
    <row r="53" spans="1:22" s="57" customFormat="1" ht="16.5" hidden="1" customHeight="1" x14ac:dyDescent="0.3">
      <c r="A53" s="49"/>
      <c r="B53" s="50" t="s">
        <v>149</v>
      </c>
      <c r="C53" s="133"/>
      <c r="D53" s="133"/>
      <c r="E53" s="61" t="s">
        <v>99</v>
      </c>
      <c r="F53" s="52" t="s">
        <v>54</v>
      </c>
      <c r="G53" s="53">
        <v>0.36</v>
      </c>
      <c r="H53" s="54">
        <v>200</v>
      </c>
      <c r="I53" s="55"/>
      <c r="J53" s="52">
        <f t="shared" si="0"/>
        <v>0</v>
      </c>
      <c r="K53" s="56">
        <f t="shared" si="1"/>
        <v>0</v>
      </c>
      <c r="L53" s="60">
        <v>0</v>
      </c>
      <c r="M53" s="137"/>
      <c r="O53" s="58"/>
      <c r="P53" s="59"/>
      <c r="Q53" s="59"/>
      <c r="R53" s="59"/>
      <c r="S53" s="59"/>
      <c r="T53" s="59"/>
      <c r="U53" s="59"/>
      <c r="V53" s="59"/>
    </row>
    <row r="54" spans="1:22" s="57" customFormat="1" ht="16.5" hidden="1" customHeight="1" x14ac:dyDescent="0.3">
      <c r="A54" s="49"/>
      <c r="B54" s="50" t="s">
        <v>101</v>
      </c>
      <c r="C54" s="131" t="s">
        <v>85</v>
      </c>
      <c r="D54" s="131" t="s">
        <v>58</v>
      </c>
      <c r="E54" s="125" t="s">
        <v>135</v>
      </c>
      <c r="F54" s="126" t="s">
        <v>31</v>
      </c>
      <c r="G54" s="127">
        <v>0.2</v>
      </c>
      <c r="H54" s="128">
        <v>600</v>
      </c>
      <c r="I54" s="129"/>
      <c r="J54" s="126">
        <f t="shared" si="0"/>
        <v>0</v>
      </c>
      <c r="K54" s="130">
        <f t="shared" si="1"/>
        <v>0</v>
      </c>
      <c r="L54" s="131">
        <v>0</v>
      </c>
      <c r="M54" s="132" t="s">
        <v>102</v>
      </c>
      <c r="O54" s="58"/>
      <c r="P54" s="59"/>
      <c r="Q54" s="59"/>
      <c r="R54" s="59"/>
      <c r="S54" s="59"/>
      <c r="T54" s="59"/>
      <c r="U54" s="59"/>
      <c r="V54" s="59"/>
    </row>
    <row r="55" spans="1:22" s="57" customFormat="1" ht="16.5" hidden="1" customHeight="1" x14ac:dyDescent="0.3">
      <c r="A55" s="49"/>
      <c r="B55" s="50" t="s">
        <v>105</v>
      </c>
      <c r="C55" s="51" t="s">
        <v>36</v>
      </c>
      <c r="D55" s="51" t="s">
        <v>50</v>
      </c>
      <c r="E55" s="61" t="s">
        <v>103</v>
      </c>
      <c r="F55" s="52" t="s">
        <v>31</v>
      </c>
      <c r="G55" s="53">
        <v>0.25</v>
      </c>
      <c r="H55" s="54">
        <v>500</v>
      </c>
      <c r="I55" s="55"/>
      <c r="J55" s="52">
        <f t="shared" si="0"/>
        <v>0</v>
      </c>
      <c r="K55" s="56">
        <f t="shared" si="1"/>
        <v>0</v>
      </c>
      <c r="L55" s="60">
        <v>0</v>
      </c>
      <c r="M55" s="48" t="s">
        <v>104</v>
      </c>
      <c r="O55" s="58"/>
      <c r="P55" s="59"/>
      <c r="Q55" s="59"/>
      <c r="R55" s="59"/>
      <c r="S55" s="59"/>
      <c r="T55" s="59"/>
      <c r="U55" s="59"/>
      <c r="V55" s="59"/>
    </row>
    <row r="56" spans="1:22" s="57" customFormat="1" ht="16.5" hidden="1" customHeight="1" x14ac:dyDescent="0.3">
      <c r="A56" s="49"/>
      <c r="B56" s="50" t="s">
        <v>132</v>
      </c>
      <c r="C56" s="131" t="s">
        <v>36</v>
      </c>
      <c r="D56" s="131" t="s">
        <v>50</v>
      </c>
      <c r="E56" s="125" t="s">
        <v>106</v>
      </c>
      <c r="F56" s="126" t="s">
        <v>37</v>
      </c>
      <c r="G56" s="127">
        <v>0.24</v>
      </c>
      <c r="H56" s="128">
        <v>800</v>
      </c>
      <c r="I56" s="129"/>
      <c r="J56" s="126">
        <f t="shared" si="0"/>
        <v>0</v>
      </c>
      <c r="K56" s="130">
        <f t="shared" si="1"/>
        <v>0</v>
      </c>
      <c r="L56" s="131">
        <v>0</v>
      </c>
      <c r="M56" s="132" t="s">
        <v>107</v>
      </c>
      <c r="O56" s="58"/>
      <c r="P56" s="59"/>
      <c r="Q56" s="59"/>
      <c r="R56" s="59"/>
      <c r="S56" s="59"/>
      <c r="T56" s="59"/>
      <c r="U56" s="59"/>
      <c r="V56" s="59"/>
    </row>
    <row r="57" spans="1:22" s="57" customFormat="1" ht="16.5" hidden="1" customHeight="1" x14ac:dyDescent="0.3">
      <c r="A57" s="49"/>
      <c r="B57" s="50" t="s">
        <v>110</v>
      </c>
      <c r="C57" s="133" t="s">
        <v>36</v>
      </c>
      <c r="D57" s="133" t="s">
        <v>39</v>
      </c>
      <c r="E57" s="125" t="s">
        <v>108</v>
      </c>
      <c r="F57" s="126" t="s">
        <v>31</v>
      </c>
      <c r="G57" s="127">
        <v>0.21</v>
      </c>
      <c r="H57" s="128">
        <v>500</v>
      </c>
      <c r="I57" s="129"/>
      <c r="J57" s="126">
        <f t="shared" si="0"/>
        <v>0</v>
      </c>
      <c r="K57" s="130">
        <f t="shared" si="1"/>
        <v>0</v>
      </c>
      <c r="L57" s="131">
        <v>0</v>
      </c>
      <c r="M57" s="137" t="s">
        <v>109</v>
      </c>
      <c r="O57" s="58"/>
      <c r="P57" s="59"/>
      <c r="Q57" s="59"/>
      <c r="R57" s="59"/>
      <c r="S57" s="59"/>
      <c r="T57" s="59"/>
      <c r="U57" s="59"/>
      <c r="V57" s="59"/>
    </row>
    <row r="58" spans="1:22" s="57" customFormat="1" ht="16.5" hidden="1" customHeight="1" x14ac:dyDescent="0.3">
      <c r="A58" s="49"/>
      <c r="B58" s="50" t="s">
        <v>133</v>
      </c>
      <c r="C58" s="133"/>
      <c r="D58" s="133"/>
      <c r="E58" s="61" t="s">
        <v>108</v>
      </c>
      <c r="F58" s="52" t="s">
        <v>32</v>
      </c>
      <c r="G58" s="53">
        <v>0.36</v>
      </c>
      <c r="H58" s="54">
        <v>200</v>
      </c>
      <c r="I58" s="55"/>
      <c r="J58" s="52">
        <f t="shared" si="0"/>
        <v>0</v>
      </c>
      <c r="K58" s="56">
        <f t="shared" si="1"/>
        <v>0</v>
      </c>
      <c r="L58" s="60">
        <v>0</v>
      </c>
      <c r="M58" s="137"/>
      <c r="O58" s="58"/>
      <c r="P58" s="59"/>
      <c r="Q58" s="59"/>
      <c r="R58" s="59"/>
      <c r="S58" s="59"/>
      <c r="T58" s="59"/>
      <c r="U58" s="59"/>
      <c r="V58" s="59"/>
    </row>
    <row r="60" spans="1:22" x14ac:dyDescent="0.3">
      <c r="C60" t="s">
        <v>138</v>
      </c>
    </row>
    <row r="61" spans="1:22" x14ac:dyDescent="0.3">
      <c r="C61" t="s">
        <v>139</v>
      </c>
    </row>
  </sheetData>
  <autoFilter ref="B16:M58">
    <filterColumn colId="10">
      <filters>
        <filter val="1"/>
        <filter val="2"/>
        <filter val="6"/>
      </filters>
    </filterColumn>
  </autoFilter>
  <sortState ref="A16:N56">
    <sortCondition ref="E16:E56"/>
    <sortCondition descending="1" ref="F16:F56"/>
  </sortState>
  <mergeCells count="28">
    <mergeCell ref="F4:H4"/>
    <mergeCell ref="C57:C58"/>
    <mergeCell ref="D57:D58"/>
    <mergeCell ref="M57:M58"/>
    <mergeCell ref="C48:C49"/>
    <mergeCell ref="D48:D49"/>
    <mergeCell ref="M48:M49"/>
    <mergeCell ref="C52:C53"/>
    <mergeCell ref="D52:D53"/>
    <mergeCell ref="M52:M53"/>
    <mergeCell ref="C38:C39"/>
    <mergeCell ref="D38:D39"/>
    <mergeCell ref="M38:M39"/>
    <mergeCell ref="C46:C47"/>
    <mergeCell ref="D46:D47"/>
    <mergeCell ref="M46:M47"/>
    <mergeCell ref="C28:C29"/>
    <mergeCell ref="D28:D29"/>
    <mergeCell ref="M28:M29"/>
    <mergeCell ref="C30:C31"/>
    <mergeCell ref="D30:D31"/>
    <mergeCell ref="M30:M31"/>
    <mergeCell ref="C21:C23"/>
    <mergeCell ref="D21:D23"/>
    <mergeCell ref="C25:C27"/>
    <mergeCell ref="D25:D27"/>
    <mergeCell ref="M25:M27"/>
    <mergeCell ref="M21:M23"/>
  </mergeCells>
  <conditionalFormatting sqref="A17">
    <cfRule type="duplicateValues" dxfId="3" priority="7"/>
  </conditionalFormatting>
  <conditionalFormatting sqref="A18 A20:A58">
    <cfRule type="duplicateValues" dxfId="2" priority="9"/>
  </conditionalFormatting>
  <conditionalFormatting sqref="H5">
    <cfRule type="containsText" dxfId="1" priority="2" operator="containsText" text="нет">
      <formula>NOT(ISERROR(SEARCH("нет",H5)))</formula>
    </cfRule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A19">
    <cfRule type="duplicateValues" dxfId="0" priority="1"/>
  </conditionalFormatting>
  <dataValidations count="2">
    <dataValidation type="list" allowBlank="1" showInputMessage="1" showErrorMessage="1" sqref="H5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17:J58">
      <formula1>$H$5&lt;&gt;"нет"</formula1>
    </dataValidation>
  </dataValidations>
  <hyperlinks>
    <hyperlink ref="L1" r:id="rId1"/>
    <hyperlink ref="F4" location="'Условия работы'!A1" display="&gt;&gt;&gt; Условия работы &lt;&lt;&lt;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5"/>
  <sheetViews>
    <sheetView showGridLines="0" zoomScaleNormal="100" workbookViewId="0">
      <selection activeCell="P62" sqref="P62"/>
    </sheetView>
  </sheetViews>
  <sheetFormatPr defaultRowHeight="14.4" x14ac:dyDescent="0.3"/>
  <cols>
    <col min="1" max="1" width="3.44140625" customWidth="1"/>
    <col min="2" max="2" width="5.88671875" style="111" customWidth="1"/>
    <col min="16" max="16" width="10" customWidth="1"/>
  </cols>
  <sheetData>
    <row r="1" spans="2:16" s="65" customFormat="1" ht="15" thickTop="1" x14ac:dyDescent="0.3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</row>
    <row r="2" spans="2:16" s="65" customFormat="1" x14ac:dyDescent="0.3">
      <c r="B2" s="66"/>
      <c r="P2" s="67"/>
    </row>
    <row r="3" spans="2:16" s="65" customFormat="1" x14ac:dyDescent="0.3">
      <c r="B3" s="66"/>
      <c r="P3" s="67"/>
    </row>
    <row r="4" spans="2:16" s="65" customFormat="1" x14ac:dyDescent="0.3">
      <c r="B4" s="66"/>
      <c r="P4" s="67"/>
    </row>
    <row r="5" spans="2:16" s="65" customFormat="1" x14ac:dyDescent="0.3">
      <c r="B5" s="66"/>
      <c r="P5" s="67"/>
    </row>
    <row r="6" spans="2:16" s="70" customFormat="1" ht="16.5" customHeight="1" x14ac:dyDescent="0.25">
      <c r="B6" s="68"/>
      <c r="C6" s="69"/>
      <c r="P6" s="71"/>
    </row>
    <row r="7" spans="2:16" s="72" customFormat="1" ht="12" customHeight="1" x14ac:dyDescent="0.25">
      <c r="B7" s="68"/>
      <c r="C7" s="69"/>
      <c r="P7" s="73"/>
    </row>
    <row r="8" spans="2:16" s="65" customFormat="1" ht="12" customHeight="1" x14ac:dyDescent="0.3">
      <c r="B8" s="66"/>
      <c r="C8" s="69"/>
      <c r="P8" s="67"/>
    </row>
    <row r="9" spans="2:16" s="65" customFormat="1" ht="12" customHeight="1" x14ac:dyDescent="0.4">
      <c r="B9" s="74"/>
      <c r="C9" s="69"/>
      <c r="P9" s="67"/>
    </row>
    <row r="10" spans="2:16" s="65" customFormat="1" ht="12" customHeight="1" x14ac:dyDescent="0.4">
      <c r="B10" s="74"/>
      <c r="C10" s="69"/>
      <c r="P10" s="67"/>
    </row>
    <row r="11" spans="2:16" s="65" customFormat="1" ht="16.5" customHeight="1" x14ac:dyDescent="0.3">
      <c r="B11" s="66"/>
      <c r="P11" s="67"/>
    </row>
    <row r="12" spans="2:16" s="65" customFormat="1" ht="20.25" customHeight="1" x14ac:dyDescent="0.3">
      <c r="B12" s="66"/>
      <c r="P12" s="67"/>
    </row>
    <row r="13" spans="2:16" s="77" customFormat="1" ht="17.25" customHeight="1" x14ac:dyDescent="0.25">
      <c r="B13" s="75" t="s">
        <v>150</v>
      </c>
      <c r="C13" s="76" t="s">
        <v>151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P13" s="78"/>
    </row>
    <row r="14" spans="2:16" s="83" customFormat="1" ht="15.6" x14ac:dyDescent="0.3">
      <c r="B14" s="79" t="s">
        <v>152</v>
      </c>
      <c r="C14" s="80"/>
      <c r="D14" s="81"/>
      <c r="E14" s="81"/>
      <c r="F14" s="81"/>
      <c r="G14" s="81"/>
      <c r="H14" s="82" t="s">
        <v>153</v>
      </c>
      <c r="I14" s="80"/>
      <c r="J14" s="81"/>
      <c r="K14" s="81"/>
      <c r="L14" s="81"/>
      <c r="M14" s="81"/>
      <c r="N14" s="81"/>
      <c r="P14" s="84"/>
    </row>
    <row r="15" spans="2:16" s="90" customFormat="1" x14ac:dyDescent="0.3">
      <c r="B15" s="85"/>
      <c r="C15" s="86" t="s">
        <v>154</v>
      </c>
      <c r="D15" s="87"/>
      <c r="E15" s="87"/>
      <c r="F15" s="87"/>
      <c r="G15" s="87"/>
      <c r="H15" s="88" t="s">
        <v>155</v>
      </c>
      <c r="I15" s="89" t="s">
        <v>156</v>
      </c>
      <c r="J15" s="87"/>
      <c r="K15" s="87"/>
      <c r="L15" s="87"/>
      <c r="M15" s="87"/>
      <c r="N15" s="87"/>
      <c r="P15" s="91"/>
    </row>
    <row r="16" spans="2:16" s="90" customFormat="1" x14ac:dyDescent="0.3">
      <c r="B16" s="85"/>
      <c r="C16" s="86" t="s">
        <v>157</v>
      </c>
      <c r="D16" s="87"/>
      <c r="E16" s="87"/>
      <c r="F16" s="87"/>
      <c r="G16" s="87"/>
      <c r="H16" s="88" t="s">
        <v>155</v>
      </c>
      <c r="I16" s="89" t="s">
        <v>158</v>
      </c>
      <c r="J16" s="87"/>
      <c r="K16" s="87"/>
      <c r="L16" s="87"/>
      <c r="M16" s="87"/>
      <c r="N16" s="87"/>
      <c r="P16" s="91"/>
    </row>
    <row r="17" spans="2:22" s="90" customFormat="1" x14ac:dyDescent="0.3">
      <c r="B17" s="85"/>
      <c r="C17" s="86" t="s">
        <v>159</v>
      </c>
      <c r="D17" s="87"/>
      <c r="E17" s="87"/>
      <c r="F17" s="87"/>
      <c r="G17" s="87"/>
      <c r="H17" s="88" t="s">
        <v>155</v>
      </c>
      <c r="I17" s="89" t="s">
        <v>160</v>
      </c>
      <c r="J17" s="87"/>
      <c r="K17" s="87"/>
      <c r="L17" s="87"/>
      <c r="M17" s="87"/>
      <c r="N17" s="87"/>
      <c r="P17" s="91"/>
    </row>
    <row r="18" spans="2:22" s="90" customFormat="1" x14ac:dyDescent="0.3">
      <c r="B18" s="85"/>
      <c r="C18" s="86" t="s">
        <v>161</v>
      </c>
      <c r="D18" s="87"/>
      <c r="E18" s="87"/>
      <c r="F18" s="87"/>
      <c r="G18" s="87"/>
      <c r="H18" s="88" t="s">
        <v>155</v>
      </c>
      <c r="I18" s="89" t="s">
        <v>162</v>
      </c>
      <c r="J18" s="87"/>
      <c r="K18" s="87"/>
      <c r="L18" s="87"/>
      <c r="M18" s="87"/>
      <c r="N18" s="87"/>
      <c r="P18" s="91"/>
      <c r="V18" s="92"/>
    </row>
    <row r="19" spans="2:22" s="95" customFormat="1" x14ac:dyDescent="0.3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P19" s="96"/>
      <c r="V19" s="97"/>
    </row>
    <row r="20" spans="2:22" s="65" customFormat="1" ht="15.6" x14ac:dyDescent="0.3">
      <c r="B20" s="75" t="s">
        <v>150</v>
      </c>
      <c r="C20" s="76" t="s">
        <v>163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s="67"/>
      <c r="V20" s="97"/>
    </row>
    <row r="21" spans="2:22" s="90" customFormat="1" x14ac:dyDescent="0.3">
      <c r="B21" s="85"/>
      <c r="C21" s="86" t="s">
        <v>164</v>
      </c>
      <c r="D21" s="87"/>
      <c r="E21" s="87"/>
      <c r="F21" s="87"/>
      <c r="G21" s="87"/>
      <c r="H21" s="88"/>
      <c r="I21" s="89"/>
      <c r="J21" s="87"/>
      <c r="K21" s="87"/>
      <c r="L21" s="87"/>
      <c r="M21" s="87"/>
      <c r="N21" s="87"/>
      <c r="P21" s="91"/>
    </row>
    <row r="22" spans="2:22" s="65" customFormat="1" x14ac:dyDescent="0.3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P22" s="67"/>
    </row>
    <row r="23" spans="2:22" s="65" customFormat="1" x14ac:dyDescent="0.3">
      <c r="B23" s="98"/>
      <c r="P23" s="67"/>
    </row>
    <row r="24" spans="2:22" s="65" customFormat="1" x14ac:dyDescent="0.3">
      <c r="B24" s="98"/>
      <c r="P24" s="67"/>
    </row>
    <row r="25" spans="2:22" s="65" customFormat="1" x14ac:dyDescent="0.3">
      <c r="B25" s="98"/>
      <c r="P25" s="67"/>
    </row>
    <row r="26" spans="2:22" s="101" customFormat="1" ht="15.6" x14ac:dyDescent="0.3">
      <c r="B26" s="99" t="s">
        <v>150</v>
      </c>
      <c r="C26" s="100" t="s">
        <v>165</v>
      </c>
      <c r="P26" s="102"/>
    </row>
    <row r="27" spans="2:22" s="65" customFormat="1" x14ac:dyDescent="0.3">
      <c r="B27" s="98"/>
      <c r="C27" s="86" t="s">
        <v>166</v>
      </c>
      <c r="P27" s="67"/>
    </row>
    <row r="28" spans="2:22" s="65" customFormat="1" x14ac:dyDescent="0.3">
      <c r="B28" s="98"/>
      <c r="C28" s="86" t="s">
        <v>167</v>
      </c>
      <c r="P28" s="67"/>
    </row>
    <row r="29" spans="2:22" s="101" customFormat="1" ht="15.6" x14ac:dyDescent="0.3">
      <c r="B29" s="99" t="s">
        <v>150</v>
      </c>
      <c r="C29" s="100" t="s">
        <v>168</v>
      </c>
      <c r="P29" s="102"/>
    </row>
    <row r="30" spans="2:22" s="105" customFormat="1" ht="45" customHeight="1" x14ac:dyDescent="0.3">
      <c r="B30" s="103" t="s">
        <v>150</v>
      </c>
      <c r="C30" s="141" t="s">
        <v>169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04"/>
    </row>
    <row r="31" spans="2:22" s="65" customFormat="1" x14ac:dyDescent="0.3">
      <c r="B31" s="98"/>
      <c r="C31" s="140" t="s">
        <v>170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67"/>
    </row>
    <row r="32" spans="2:22" s="65" customFormat="1" ht="29.25" customHeight="1" x14ac:dyDescent="0.3">
      <c r="B32" s="98"/>
      <c r="C32" s="142" t="s">
        <v>171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67"/>
    </row>
    <row r="33" spans="2:16" s="65" customFormat="1" ht="30" customHeight="1" x14ac:dyDescent="0.3">
      <c r="B33" s="98"/>
      <c r="C33" s="142" t="s">
        <v>172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67"/>
    </row>
    <row r="34" spans="2:16" s="65" customFormat="1" ht="29.25" customHeight="1" x14ac:dyDescent="0.3">
      <c r="B34" s="98"/>
      <c r="C34" s="140" t="s">
        <v>173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67"/>
    </row>
    <row r="35" spans="2:16" s="101" customFormat="1" ht="30.75" customHeight="1" x14ac:dyDescent="0.3">
      <c r="B35" s="103" t="s">
        <v>150</v>
      </c>
      <c r="C35" s="141" t="s">
        <v>174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02"/>
    </row>
    <row r="36" spans="2:16" s="65" customFormat="1" ht="29.25" customHeight="1" x14ac:dyDescent="0.3">
      <c r="B36" s="98"/>
      <c r="C36" s="140" t="s">
        <v>175</v>
      </c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67"/>
    </row>
    <row r="37" spans="2:16" s="65" customFormat="1" ht="29.25" customHeight="1" x14ac:dyDescent="0.3">
      <c r="B37" s="98"/>
      <c r="C37" s="140" t="s">
        <v>176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67"/>
    </row>
    <row r="38" spans="2:16" s="101" customFormat="1" ht="30.75" customHeight="1" x14ac:dyDescent="0.3">
      <c r="B38" s="103" t="s">
        <v>150</v>
      </c>
      <c r="C38" s="141" t="s">
        <v>177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02"/>
    </row>
    <row r="39" spans="2:16" s="65" customFormat="1" x14ac:dyDescent="0.3">
      <c r="B39" s="98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67"/>
    </row>
    <row r="40" spans="2:16" s="65" customFormat="1" x14ac:dyDescent="0.3">
      <c r="B40" s="98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67"/>
    </row>
    <row r="41" spans="2:16" s="65" customFormat="1" x14ac:dyDescent="0.3">
      <c r="B41" s="98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67"/>
    </row>
    <row r="42" spans="2:16" s="65" customFormat="1" ht="28.5" customHeight="1" x14ac:dyDescent="0.3">
      <c r="B42" s="103" t="s">
        <v>150</v>
      </c>
      <c r="C42" s="141" t="s">
        <v>178</v>
      </c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67"/>
    </row>
    <row r="43" spans="2:16" s="105" customFormat="1" ht="30" customHeight="1" x14ac:dyDescent="0.3">
      <c r="B43" s="103" t="s">
        <v>150</v>
      </c>
      <c r="C43" s="141" t="s">
        <v>179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04"/>
    </row>
    <row r="44" spans="2:16" s="65" customFormat="1" ht="30" customHeight="1" x14ac:dyDescent="0.3">
      <c r="B44" s="98"/>
      <c r="C44" s="140" t="s">
        <v>180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67"/>
    </row>
    <row r="45" spans="2:16" s="65" customFormat="1" ht="29.25" customHeight="1" x14ac:dyDescent="0.3">
      <c r="B45" s="98"/>
      <c r="C45" s="140" t="s">
        <v>181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67"/>
    </row>
    <row r="46" spans="2:16" s="105" customFormat="1" ht="15" x14ac:dyDescent="0.3">
      <c r="B46" s="103" t="s">
        <v>150</v>
      </c>
      <c r="C46" s="141" t="s">
        <v>182</v>
      </c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04"/>
    </row>
    <row r="47" spans="2:16" s="65" customFormat="1" ht="44.25" customHeight="1" x14ac:dyDescent="0.3">
      <c r="B47" s="98"/>
      <c r="C47" s="140" t="s">
        <v>183</v>
      </c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67"/>
    </row>
    <row r="48" spans="2:16" s="105" customFormat="1" ht="15" x14ac:dyDescent="0.3">
      <c r="B48" s="103" t="s">
        <v>150</v>
      </c>
      <c r="C48" s="141" t="s">
        <v>184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04"/>
    </row>
    <row r="49" spans="2:16" s="65" customFormat="1" ht="29.25" customHeight="1" x14ac:dyDescent="0.3">
      <c r="B49" s="98"/>
      <c r="C49" s="140" t="s">
        <v>185</v>
      </c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67"/>
    </row>
    <row r="50" spans="2:16" s="105" customFormat="1" ht="30" customHeight="1" x14ac:dyDescent="0.3">
      <c r="B50" s="103" t="s">
        <v>150</v>
      </c>
      <c r="C50" s="141" t="s">
        <v>186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04"/>
    </row>
    <row r="51" spans="2:16" s="65" customFormat="1" ht="30.75" customHeight="1" x14ac:dyDescent="0.3">
      <c r="B51" s="98"/>
      <c r="C51" s="140" t="s">
        <v>187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67"/>
    </row>
    <row r="52" spans="2:16" s="65" customFormat="1" ht="30.75" customHeight="1" x14ac:dyDescent="0.3">
      <c r="B52" s="98"/>
      <c r="C52" s="140" t="s">
        <v>188</v>
      </c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67"/>
    </row>
    <row r="53" spans="2:16" s="65" customFormat="1" ht="30.75" customHeight="1" x14ac:dyDescent="0.3">
      <c r="B53" s="98"/>
      <c r="C53" s="140" t="s">
        <v>189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67"/>
    </row>
    <row r="54" spans="2:16" s="65" customFormat="1" ht="42" customHeight="1" x14ac:dyDescent="0.3">
      <c r="B54" s="103" t="s">
        <v>150</v>
      </c>
      <c r="C54" s="141" t="s">
        <v>190</v>
      </c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67"/>
    </row>
    <row r="55" spans="2:16" s="65" customFormat="1" x14ac:dyDescent="0.3">
      <c r="B55" s="98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67"/>
    </row>
    <row r="56" spans="2:16" s="65" customFormat="1" x14ac:dyDescent="0.3">
      <c r="B56" s="98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67"/>
    </row>
    <row r="57" spans="2:16" s="65" customFormat="1" x14ac:dyDescent="0.3">
      <c r="B57" s="98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67"/>
    </row>
    <row r="58" spans="2:16" s="65" customFormat="1" x14ac:dyDescent="0.3">
      <c r="B58" s="98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67"/>
    </row>
    <row r="59" spans="2:16" s="65" customFormat="1" ht="30" customHeight="1" x14ac:dyDescent="0.3">
      <c r="B59" s="103" t="s">
        <v>150</v>
      </c>
      <c r="C59" s="141" t="s">
        <v>220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67"/>
    </row>
    <row r="60" spans="2:16" s="65" customFormat="1" ht="30" customHeight="1" x14ac:dyDescent="0.3">
      <c r="B60" s="98"/>
      <c r="C60" s="140" t="s">
        <v>217</v>
      </c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67"/>
    </row>
    <row r="61" spans="2:16" s="65" customFormat="1" ht="16.5" customHeight="1" x14ac:dyDescent="0.3">
      <c r="B61" s="98"/>
      <c r="C61" s="140" t="s">
        <v>218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67"/>
    </row>
    <row r="62" spans="2:16" s="65" customFormat="1" ht="18" customHeight="1" x14ac:dyDescent="0.3">
      <c r="B62" s="98"/>
      <c r="C62" s="140" t="s">
        <v>219</v>
      </c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67"/>
    </row>
    <row r="63" spans="2:16" s="65" customFormat="1" ht="12.75" customHeight="1" x14ac:dyDescent="0.3">
      <c r="B63" s="98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67"/>
    </row>
    <row r="64" spans="2:16" s="65" customFormat="1" x14ac:dyDescent="0.3">
      <c r="B64" s="98"/>
      <c r="P64" s="67"/>
    </row>
    <row r="65" spans="2:16" s="65" customFormat="1" x14ac:dyDescent="0.3">
      <c r="B65" s="98"/>
      <c r="P65" s="67"/>
    </row>
    <row r="66" spans="2:16" s="65" customFormat="1" x14ac:dyDescent="0.3">
      <c r="B66" s="98"/>
      <c r="P66" s="67"/>
    </row>
    <row r="67" spans="2:16" s="65" customFormat="1" ht="17.25" customHeight="1" x14ac:dyDescent="0.3">
      <c r="B67" s="103" t="s">
        <v>150</v>
      </c>
      <c r="C67" s="141" t="s">
        <v>191</v>
      </c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67"/>
    </row>
    <row r="68" spans="2:16" s="65" customFormat="1" x14ac:dyDescent="0.3">
      <c r="B68" s="98"/>
      <c r="C68" s="140" t="s">
        <v>192</v>
      </c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67"/>
    </row>
    <row r="69" spans="2:16" s="65" customFormat="1" x14ac:dyDescent="0.3">
      <c r="B69" s="98"/>
      <c r="C69" s="140" t="s">
        <v>193</v>
      </c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67"/>
    </row>
    <row r="70" spans="2:16" s="65" customFormat="1" ht="31.5" customHeight="1" x14ac:dyDescent="0.3">
      <c r="B70" s="103" t="s">
        <v>150</v>
      </c>
      <c r="C70" s="141" t="s">
        <v>194</v>
      </c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67"/>
    </row>
    <row r="71" spans="2:16" s="65" customFormat="1" ht="31.5" customHeight="1" x14ac:dyDescent="0.3">
      <c r="B71" s="103"/>
      <c r="C71" s="140" t="s">
        <v>195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67"/>
    </row>
    <row r="72" spans="2:16" s="65" customFormat="1" ht="29.25" customHeight="1" x14ac:dyDescent="0.3">
      <c r="B72" s="103"/>
      <c r="C72" s="140" t="s">
        <v>196</v>
      </c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67"/>
    </row>
    <row r="73" spans="2:16" s="65" customFormat="1" x14ac:dyDescent="0.3">
      <c r="B73" s="98"/>
      <c r="C73" s="140" t="s">
        <v>197</v>
      </c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67"/>
    </row>
    <row r="74" spans="2:16" s="65" customFormat="1" x14ac:dyDescent="0.3">
      <c r="B74" s="98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67"/>
    </row>
    <row r="75" spans="2:16" s="65" customFormat="1" x14ac:dyDescent="0.3">
      <c r="B75" s="98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67"/>
    </row>
    <row r="76" spans="2:16" s="65" customFormat="1" x14ac:dyDescent="0.3">
      <c r="B76" s="98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67"/>
    </row>
    <row r="77" spans="2:16" s="65" customFormat="1" x14ac:dyDescent="0.3">
      <c r="B77" s="98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67"/>
    </row>
    <row r="78" spans="2:16" s="65" customFormat="1" ht="45" customHeight="1" x14ac:dyDescent="0.3">
      <c r="B78" s="103" t="s">
        <v>150</v>
      </c>
      <c r="C78" s="141" t="s">
        <v>198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67"/>
    </row>
    <row r="79" spans="2:16" s="65" customFormat="1" ht="29.25" customHeight="1" x14ac:dyDescent="0.3">
      <c r="B79" s="103"/>
      <c r="C79" s="140" t="s">
        <v>199</v>
      </c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67"/>
    </row>
    <row r="80" spans="2:16" s="65" customFormat="1" ht="15" x14ac:dyDescent="0.3">
      <c r="B80" s="103" t="s">
        <v>150</v>
      </c>
      <c r="C80" s="141" t="s">
        <v>200</v>
      </c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67"/>
    </row>
    <row r="81" spans="2:60" s="65" customFormat="1" ht="15" x14ac:dyDescent="0.3">
      <c r="B81" s="103"/>
      <c r="C81" s="140" t="s">
        <v>201</v>
      </c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67"/>
    </row>
    <row r="82" spans="2:60" s="65" customFormat="1" ht="59.25" customHeight="1" x14ac:dyDescent="0.3">
      <c r="B82" s="103"/>
      <c r="C82" s="140" t="s">
        <v>202</v>
      </c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67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</row>
    <row r="83" spans="2:60" s="65" customFormat="1" x14ac:dyDescent="0.3">
      <c r="B83" s="98"/>
      <c r="C83" s="140" t="s">
        <v>203</v>
      </c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67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</row>
    <row r="84" spans="2:60" s="65" customFormat="1" x14ac:dyDescent="0.3">
      <c r="B84" s="98"/>
      <c r="C84" s="145" t="s">
        <v>204</v>
      </c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67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</row>
    <row r="85" spans="2:60" s="65" customFormat="1" x14ac:dyDescent="0.3">
      <c r="B85" s="98"/>
      <c r="C85" s="145" t="s">
        <v>205</v>
      </c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67"/>
      <c r="S85" s="144" t="s">
        <v>206</v>
      </c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</row>
    <row r="86" spans="2:60" s="65" customFormat="1" x14ac:dyDescent="0.3">
      <c r="B86" s="98"/>
      <c r="C86" s="142" t="s">
        <v>207</v>
      </c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67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</row>
    <row r="87" spans="2:60" s="65" customFormat="1" ht="30.75" customHeight="1" x14ac:dyDescent="0.3">
      <c r="B87" s="98"/>
      <c r="C87" s="140" t="s">
        <v>208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67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</row>
    <row r="88" spans="2:60" s="65" customFormat="1" x14ac:dyDescent="0.3">
      <c r="B88" s="98"/>
      <c r="C88" s="140" t="s">
        <v>209</v>
      </c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67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</row>
    <row r="89" spans="2:60" s="65" customFormat="1" ht="45" customHeight="1" x14ac:dyDescent="0.3">
      <c r="B89" s="103" t="s">
        <v>150</v>
      </c>
      <c r="C89" s="141" t="s">
        <v>210</v>
      </c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67"/>
    </row>
    <row r="90" spans="2:60" s="65" customFormat="1" ht="30" customHeight="1" x14ac:dyDescent="0.3">
      <c r="B90" s="98"/>
      <c r="C90" s="140" t="s">
        <v>211</v>
      </c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67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</row>
    <row r="91" spans="2:60" s="65" customFormat="1" ht="45" customHeight="1" x14ac:dyDescent="0.3">
      <c r="B91" s="98"/>
      <c r="C91" s="140" t="s">
        <v>212</v>
      </c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67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</row>
    <row r="92" spans="2:60" s="65" customFormat="1" x14ac:dyDescent="0.3">
      <c r="B92" s="98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6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</row>
    <row r="93" spans="2:60" s="65" customFormat="1" x14ac:dyDescent="0.3">
      <c r="B93" s="98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6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</row>
    <row r="94" spans="2:60" s="65" customFormat="1" x14ac:dyDescent="0.3">
      <c r="B94" s="98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6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</row>
    <row r="95" spans="2:60" s="65" customFormat="1" x14ac:dyDescent="0.3">
      <c r="B95" s="98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6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</row>
    <row r="96" spans="2:60" s="65" customFormat="1" ht="15" x14ac:dyDescent="0.3">
      <c r="B96" s="103" t="s">
        <v>150</v>
      </c>
      <c r="C96" s="141" t="s">
        <v>213</v>
      </c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67"/>
    </row>
    <row r="97" spans="2:16" s="65" customFormat="1" x14ac:dyDescent="0.3">
      <c r="B97" s="66"/>
      <c r="P97" s="67"/>
    </row>
    <row r="98" spans="2:16" s="65" customFormat="1" x14ac:dyDescent="0.3">
      <c r="B98" s="66"/>
      <c r="P98" s="67"/>
    </row>
    <row r="99" spans="2:16" x14ac:dyDescent="0.3">
      <c r="B99" s="66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7"/>
    </row>
    <row r="100" spans="2:16" x14ac:dyDescent="0.3">
      <c r="B100" s="66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7"/>
    </row>
    <row r="101" spans="2:16" x14ac:dyDescent="0.3">
      <c r="B101" s="66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7"/>
    </row>
    <row r="102" spans="2:16" x14ac:dyDescent="0.3">
      <c r="B102" s="66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7"/>
    </row>
    <row r="103" spans="2:16" x14ac:dyDescent="0.3">
      <c r="B103" s="66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7"/>
    </row>
    <row r="104" spans="2:16" x14ac:dyDescent="0.3">
      <c r="B104" s="66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7"/>
    </row>
    <row r="105" spans="2:16" x14ac:dyDescent="0.3">
      <c r="B105" s="66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7"/>
    </row>
    <row r="106" spans="2:16" x14ac:dyDescent="0.3">
      <c r="B106" s="66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7"/>
    </row>
    <row r="107" spans="2:16" x14ac:dyDescent="0.3">
      <c r="B107" s="66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7"/>
    </row>
    <row r="108" spans="2:16" x14ac:dyDescent="0.3">
      <c r="B108" s="66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7"/>
    </row>
    <row r="109" spans="2:16" x14ac:dyDescent="0.3">
      <c r="B109" s="66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7"/>
    </row>
    <row r="110" spans="2:16" x14ac:dyDescent="0.3">
      <c r="B110" s="66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7"/>
    </row>
    <row r="111" spans="2:16" x14ac:dyDescent="0.3">
      <c r="B111" s="66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7"/>
    </row>
    <row r="112" spans="2:16" x14ac:dyDescent="0.3">
      <c r="B112" s="66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7"/>
    </row>
    <row r="113" spans="2:16" x14ac:dyDescent="0.3">
      <c r="B113" s="66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7"/>
    </row>
    <row r="114" spans="2:16" ht="15" thickBot="1" x14ac:dyDescent="0.35">
      <c r="B114" s="108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10"/>
    </row>
    <row r="115" spans="2:16" ht="15" thickTop="1" x14ac:dyDescent="0.3"/>
  </sheetData>
  <mergeCells count="58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79:O79"/>
    <mergeCell ref="C60:O60"/>
    <mergeCell ref="C61:O61"/>
    <mergeCell ref="C62:O62"/>
    <mergeCell ref="C67:O67"/>
    <mergeCell ref="C68:O68"/>
    <mergeCell ref="C69:O69"/>
    <mergeCell ref="C70:O70"/>
    <mergeCell ref="C71:O71"/>
    <mergeCell ref="C72:O72"/>
    <mergeCell ref="C73:O73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2020-05-19T12:00:34Z</dcterms:created>
  <dcterms:modified xsi:type="dcterms:W3CDTF">2020-11-25T12:31:30Z</dcterms:modified>
</cp:coreProperties>
</file>