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ФАЙЛ\"/>
    </mc:Choice>
  </mc:AlternateContent>
  <bookViews>
    <workbookView xWindow="0" yWindow="0" windowWidth="23040" windowHeight="8616" tabRatio="597"/>
  </bookViews>
  <sheets>
    <sheet name="2020" sheetId="1" r:id="rId1"/>
    <sheet name="Условия работы" sheetId="2" r:id="rId2"/>
  </sheets>
  <definedNames>
    <definedName name="_xlnm._FilterDatabase" localSheetId="0" hidden="1">'2020'!$B$17:$K$146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138" i="1" l="1"/>
  <c r="J138" i="1"/>
  <c r="J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44" i="1"/>
  <c r="I145" i="1"/>
  <c r="I146" i="1"/>
  <c r="I18" i="1"/>
  <c r="J9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8" i="1" l="1"/>
  <c r="J10" i="1" s="1"/>
  <c r="J11" i="1" l="1"/>
  <c r="J12" i="1" s="1"/>
  <c r="J13" i="1" l="1"/>
</calcChain>
</file>

<file path=xl/sharedStrings.xml><?xml version="1.0" encoding="utf-8"?>
<sst xmlns="http://schemas.openxmlformats.org/spreadsheetml/2006/main" count="840" uniqueCount="580">
  <si>
    <t>Линия Skyline</t>
  </si>
  <si>
    <t>Фото</t>
  </si>
  <si>
    <t>Наименование на русском</t>
  </si>
  <si>
    <t>Наименование на латинском</t>
  </si>
  <si>
    <t>Упаковка корневой системы</t>
  </si>
  <si>
    <t xml:space="preserve">Сумма, €  </t>
  </si>
  <si>
    <t>Описание</t>
  </si>
  <si>
    <t>Вереск обыкновенный Agneta ®</t>
  </si>
  <si>
    <t>Calluna vulgaris Agneta ®</t>
  </si>
  <si>
    <t>P11</t>
  </si>
  <si>
    <t>Сорт поздний, почечный, цветы белые, листья желтые.</t>
  </si>
  <si>
    <t>фото</t>
  </si>
  <si>
    <t>Вереск обыкновенный Alexandra</t>
  </si>
  <si>
    <t>Calluna vulgaris Alexandra</t>
  </si>
  <si>
    <t>Красные бутоны, цветёт с августа по ноябрь, покрой широкий и простой, сорт чувствителен к избытку влаги.</t>
  </si>
  <si>
    <t>Вереск обыкновенный Alicia</t>
  </si>
  <si>
    <t>Calluna vulgaris Alicia</t>
  </si>
  <si>
    <t>Покрой поднятый, высота (20-30 см). Листья интенсивно зелёные. Цветы белые единичные, почечные (остаются закрытыми в почках до морозов не теряя свою привлекательность). Цветёт сентябрь-ноябрь.</t>
  </si>
  <si>
    <t>Вереск обыкновенный Allegretto</t>
  </si>
  <si>
    <t>Calluna vulgaris Allegretto</t>
  </si>
  <si>
    <t>Сорт сжатого покроя, рост сильный (30-40см). Листья жёлто-зелёные. Цветы единичные, пурпурно-красные. Цветёт август-сентябрь.</t>
  </si>
  <si>
    <t>Вереск обыкновенный Allegro</t>
  </si>
  <si>
    <t>Calluna vulgaris Allegro</t>
  </si>
  <si>
    <t>Сорт сжатого покроя рост сильный (30-40 см). Тёмно-зелёные листья. Цветы единичные, пурпурно-красные, цветут август-сентябрь. Сорт декоративный и морозоустойчевый.</t>
  </si>
  <si>
    <t>Вереск обыкновенный Andrea</t>
  </si>
  <si>
    <t>Calluna vulgaris Andrea</t>
  </si>
  <si>
    <t>Сорт почечный, цветы розово-красные.</t>
  </si>
  <si>
    <t>Вереск обыкновенный Anette</t>
  </si>
  <si>
    <t>Calluna vulgaris Anette</t>
  </si>
  <si>
    <t>Средней высоты сорт вереска (20-30см). Листья ярко-зелёные. Цветы ярко-розовые, почечные. Цветёт сентябрь-ноябрь.</t>
  </si>
  <si>
    <t>Вереск обыкновенный Angie ®</t>
  </si>
  <si>
    <t>Calluna vulgaris Angie ®</t>
  </si>
  <si>
    <t>Cорт почечный, цветы красные.</t>
  </si>
  <si>
    <t>Вереск обыкновенный Anja ®</t>
  </si>
  <si>
    <t>Calluna vulgaris Anja ®</t>
  </si>
  <si>
    <t>Cорт почечный, цветы белые, листья жёлтые.</t>
  </si>
  <si>
    <t>Вереск обыкновенный Anne Sofie</t>
  </si>
  <si>
    <t>Calluna vulgaris Anne Sofie</t>
  </si>
  <si>
    <t>Лежачий сорт вереска с жёлтыми листьями и насыщенно розовыми почками.</t>
  </si>
  <si>
    <t>Вереск обыкновенный Annemarie</t>
  </si>
  <si>
    <t>Calluna vulgaris Annemarie</t>
  </si>
  <si>
    <t>Cорт среднего роста (20-30 см), листья зелёно-серые. Цветы полные, тёмно-розовые. Цветёт сентябрь-октябрь.</t>
  </si>
  <si>
    <t>Вереск обыкновенный Anouk ®</t>
  </si>
  <si>
    <t>Calluna vulgaris Anouk ®</t>
  </si>
  <si>
    <t>Сорт почечный, цветы белые, листья жёлтые. Сорт находится под защитой.</t>
  </si>
  <si>
    <t>Вереск обыкновенный Antje ®</t>
  </si>
  <si>
    <t>Calluna vulgaris Antje ®</t>
  </si>
  <si>
    <t>Цветы белые, листья жёлтые.</t>
  </si>
  <si>
    <t>Вереск обыкновенный Athene ®</t>
  </si>
  <si>
    <t>Calluna vulgaris Athene ®</t>
  </si>
  <si>
    <t>Сорт почечный, цветы пурпурово-красные</t>
  </si>
  <si>
    <t>Вереск обыкновенный Barcelona ®</t>
  </si>
  <si>
    <t>Calluna vulgaris Barcelona ®</t>
  </si>
  <si>
    <t>Линия Skyline, сорт со светло-жёлтыми листьями.</t>
  </si>
  <si>
    <t>Вереск обыкновенный Beoley Gold</t>
  </si>
  <si>
    <t>Calluna vulgaris Beoley Gold</t>
  </si>
  <si>
    <t>Низкий сорт вереска (20-25см). Листья лимонно-жёлтые. Цветы белые, единичные. Цветёт август-сентябрь. Главным украшением являются листья.</t>
  </si>
  <si>
    <t>Вереск обыкновенный Bonita ®</t>
  </si>
  <si>
    <t>Calluna vulgaris Bonita ®</t>
  </si>
  <si>
    <t>Новый почечный сорт вереска, высота 20см (мутация 'Марльес'). Листья меняют цвет от жёлтого по оранжевый, а зимой красные. Цветы пурпурно-фиолетовые. Цветёт сентябрь-ноябрь.</t>
  </si>
  <si>
    <t>Вереск обыкновенный Carmen</t>
  </si>
  <si>
    <t>Calluna vulgaris Carmen</t>
  </si>
  <si>
    <t>Сорт сильного роста поднятого и широкого покроя (высота 30-40 см). Листья тёмно-зелёные. Цветы единичные, красно-фиолетовые. Цветёт август-сентябрь. Эфектный сорт.</t>
  </si>
  <si>
    <t>Вереск обыкновенный Colette</t>
  </si>
  <si>
    <t>Calluna vulgaris Colette</t>
  </si>
  <si>
    <t>Средневысокий сорт вереска (20-30см), с возвышенными ростками. Листья жёлто-зелёные. Цветы единичные, фиолетово-розовые. Цветёт в сентябре.</t>
  </si>
  <si>
    <t>Вереск обыкновенный Colonge</t>
  </si>
  <si>
    <t>Calluna vulgaris Colonge</t>
  </si>
  <si>
    <t>Линия Skyline, сорт с серебряными листьями.</t>
  </si>
  <si>
    <t>Вереск обыкновенный Cuprea</t>
  </si>
  <si>
    <t>Calluna vulgaris Cuprea</t>
  </si>
  <si>
    <t>Средней высоты сорт вереска (20-30см) широкого, возвышенного покроя. Листья золотисто-жёлтые в течение всего периода вегетации. Цветы фиолетово-розовые, единичные. Цветёт август-сентябрь.</t>
  </si>
  <si>
    <t>Вереск обыкновенный Dark Beauty ®</t>
  </si>
  <si>
    <t>Calluna vulgaris Dark Beauty ®</t>
  </si>
  <si>
    <t>Низкий(20-25см) сорт вереска, компактного покроя с выпрамлянными ростками. Листья зелёные. Цветы красные, полные. Цветёт сентябрь-ноябрь.</t>
  </si>
  <si>
    <t>Вереск обыкновенный Dark Star</t>
  </si>
  <si>
    <t>Calluna vulgaris Dark Star</t>
  </si>
  <si>
    <t>Низкий сорт вереска(20-25см). Листья зелёные. Цветы полные, рубиново-красные. Цветёт сентябрь-октябрь.</t>
  </si>
  <si>
    <t>Вереск обыкновенный Darkness</t>
  </si>
  <si>
    <t>Calluna vulgaris Darkness</t>
  </si>
  <si>
    <t>Компактный, низкорастущий (до 25 см) с темно-зелеными листьями.</t>
  </si>
  <si>
    <t>Вереск обыкновенный Dart’s Parrot</t>
  </si>
  <si>
    <t>Calluna vulgaris Dart’s Parrot</t>
  </si>
  <si>
    <t>Высокий сорт вереска (30-40см), возвышенного покроя. Листья жёлто-зелёные. Цветы белые, единичные. Цветёт август-сентябрь.</t>
  </si>
  <si>
    <t>Вереск обыкновенный David Hagenaars</t>
  </si>
  <si>
    <t>Calluna vulgaris David Hagenaars</t>
  </si>
  <si>
    <t>Цветы розовые, листья золотистожёлтые.</t>
  </si>
  <si>
    <t>Вереск обыкновенный Dirry</t>
  </si>
  <si>
    <t>Calluna vulgaris Dirry</t>
  </si>
  <si>
    <t>Очень низкий (10-15см) сорт вереска. Листья интенсивно зелёные. Цветы фиолетовые единичные. Цветёт август-сентябрь.</t>
  </si>
  <si>
    <t>Вереск обыкновенный Disco Queen ®</t>
  </si>
  <si>
    <t>Calluna vulgaris Disco Queen ®</t>
  </si>
  <si>
    <t>Цветы насыщенно красные до половины.</t>
  </si>
  <si>
    <t>Вереск обыкновенный Easter-bonfire</t>
  </si>
  <si>
    <t>Calluna vulgaris Easter-bonfire</t>
  </si>
  <si>
    <t>Цветы фиолетовые. Кончики ростков  жёлто-кремового цвета. Высота 30 см. Цветёт август-сентябрь.</t>
  </si>
  <si>
    <t>Вереск обыкновенный Elsie Purnell</t>
  </si>
  <si>
    <t>Calluna vulgaris Elsie Purnell</t>
  </si>
  <si>
    <t>Высокий сорт вереска (30-40см) легко раскидистого покроя. Листья серо-зелёные. Цветы полные, ярко-розовые. Цветёт сентябрь-октябрь.</t>
  </si>
  <si>
    <t>Вереск обыкновенный Firefly</t>
  </si>
  <si>
    <t>Calluna vulgaris Firefly</t>
  </si>
  <si>
    <t>Единичные фиолетово-красные цветы. Жёлтые листья, зимой красные. Высота  30см. Цветёт август-сентябрь.</t>
  </si>
  <si>
    <t>Вереск обыкновенный Grizabella</t>
  </si>
  <si>
    <t>Calluna vulgaris Grizabella</t>
  </si>
  <si>
    <t>Цветы фиолетово-розовые, листья серебристо-серые.</t>
  </si>
  <si>
    <t>Вереск обыкновенный H.E.Bealle</t>
  </si>
  <si>
    <t>Calluna vulgaris H.E.Bealle</t>
  </si>
  <si>
    <t>Сильно растущий сорт вереска (30-40см) легко раскидистого покроя. Листья зелёные. Цветы полные, ярко-розовые. Цветёт  с сентября по октябрь.</t>
  </si>
  <si>
    <t>Вереск обыкновенный Hammondii</t>
  </si>
  <si>
    <t>Calluna vulgaris Hammondii</t>
  </si>
  <si>
    <t>Цветки простые, белые. Цветение наступает в конце августа - начале сентября и продолжается до поздней осени.</t>
  </si>
  <si>
    <t>Вереск обыкновенный Hannover</t>
  </si>
  <si>
    <t>Calluna vulgaris Hannover</t>
  </si>
  <si>
    <t>Сорт среднего роста (20-30см). Листья жёлтые. Цветы фиолетовые. Цветёт август-сентябрь.</t>
  </si>
  <si>
    <t>Вереск обыкновенный Harmke ®</t>
  </si>
  <si>
    <t>Calluna vulgaris Harmke ®</t>
  </si>
  <si>
    <t>Сорт почечный, цветы розовокрасные.</t>
  </si>
  <si>
    <t>Вереск обыкновенный Havannah</t>
  </si>
  <si>
    <t>Calluna vulgaris Havannah</t>
  </si>
  <si>
    <t>Вереск обыкновенный Heidezwerg</t>
  </si>
  <si>
    <t>Calluna vulgaris Heidezwerg</t>
  </si>
  <si>
    <t>Очень низкий разосланный сорт вереска (10-15 см). Листья светло-зелёные. Фиолетово-розовые цветы. Цветёт август-сентябрь.</t>
  </si>
  <si>
    <t>Вереск обыкновенный Helene ®</t>
  </si>
  <si>
    <t>Calluna vulgaris Helene ®</t>
  </si>
  <si>
    <t xml:space="preserve">Сорт почечный, цветы белые. </t>
  </si>
  <si>
    <t>Вереск обыкновенный J.H.Hamilton</t>
  </si>
  <si>
    <t>Calluna vulgaris J.H.Hamilton</t>
  </si>
  <si>
    <t>Старый, но по-прежнему очень ценный сорт вереска. Высота 20-25см. Тёмно-зелёные листья, зимой коричнево-зелёные. Цветы розовые, полные. Цветёт август-сентябрь.</t>
  </si>
  <si>
    <t>Вереск обыкновенный Jan Dekker</t>
  </si>
  <si>
    <t>Calluna vulgaris Jan Dekker</t>
  </si>
  <si>
    <t>Низкий сорт (15-20 см) покрой подушковатый. Серебристо-серые листья. Цветы фиолетовые, единичные. Цветёт август-сентябрь.</t>
  </si>
  <si>
    <t>Вереск обыкновенный Jana</t>
  </si>
  <si>
    <t>Calluna vulgaris Jana</t>
  </si>
  <si>
    <t>Зимозелёный сорт сжатого покроя с легко поднятыми ростками. Цветки полные, темно-розовые. Цветёт с сентября по ноябрь. Сорт морозоустойчевый.</t>
  </si>
  <si>
    <t>Вереск обыкновенный Jette ®</t>
  </si>
  <si>
    <t>Calluna vulgaris Jette ®</t>
  </si>
  <si>
    <t>Почечный сорт, цветы тёмно-розовые, листья светло зелёные. Цветёт с сентября до зимы. Сорт находится под защитой.</t>
  </si>
  <si>
    <t>Вереск обыкновенный Juliane ®</t>
  </si>
  <si>
    <t>Calluna vulgaris Juliane ®</t>
  </si>
  <si>
    <t>Сорт почечный, цветы красные.</t>
  </si>
  <si>
    <t>Вереск обыкновенный Klaudius ®</t>
  </si>
  <si>
    <t>Calluna vulgaris Klaudius ®</t>
  </si>
  <si>
    <t xml:space="preserve">Бутон цветка белый. </t>
  </si>
  <si>
    <t>Вереск обыкновенный Laura ®</t>
  </si>
  <si>
    <t>Calluna vulgaris Laura ®</t>
  </si>
  <si>
    <t>Сорт почечный, цветы фиолетовые.</t>
  </si>
  <si>
    <t>Вереск обыкновенный Laurentine ®</t>
  </si>
  <si>
    <t>Calluna vulgaris Laurentine ®</t>
  </si>
  <si>
    <t>Сорт почечный, цветы фиолетовые</t>
  </si>
  <si>
    <t>Вереск обыкновенный Leonia</t>
  </si>
  <si>
    <t>Calluna vulgaris Leonia</t>
  </si>
  <si>
    <t>Вереск обыкновенный Lianne</t>
  </si>
  <si>
    <t>Calluna vulgaris Lianne</t>
  </si>
  <si>
    <t>Тёмнофиолетовый, сорт почечный.</t>
  </si>
  <si>
    <t>Вереск обыкновенный Libra</t>
  </si>
  <si>
    <t>Calluna vulgaris Libra</t>
  </si>
  <si>
    <t>Цветки образуются на коротких цветоножках. Листья зеленые, цветы крупные фиолетовые.</t>
  </si>
  <si>
    <t>Вереск обыкновенный Liliane ®</t>
  </si>
  <si>
    <t>Calluna vulgaris Liliane ®</t>
  </si>
  <si>
    <t xml:space="preserve">Розовый. </t>
  </si>
  <si>
    <t>Вереск обыкновенный Linda</t>
  </si>
  <si>
    <t>Calluna vulgaris Linda</t>
  </si>
  <si>
    <t>Листья имеют трехгранную форму и темно-зеленый цвет. Цветочки фиолетового цвета собраны в некрупные кисточки.</t>
  </si>
  <si>
    <t>Вереск обыкновенный Long White</t>
  </si>
  <si>
    <t>Calluna vulgaris Long White</t>
  </si>
  <si>
    <t>Высокий сорт вереска (до 50см). Листья насыщенно зелёные и чисто белые. Цветы единичные. Цветёт в сентябре-октябре. Здоровый и морозоустойчевый сорт.</t>
  </si>
  <si>
    <t>Вереск обыкновенный Lonii</t>
  </si>
  <si>
    <t>Calluna vulgaris Lonii</t>
  </si>
  <si>
    <t>Единичные, рубиново-красные цветы. Листья жёлто-зелёные, осенью оранжевые. Высота до 20см. Цветёт с сентября по октябрь.</t>
  </si>
  <si>
    <t>Вереск обыкновенный Lukas</t>
  </si>
  <si>
    <t>Calluna vulgaris Lukas</t>
  </si>
  <si>
    <t>Цветы фиолетово-красные.</t>
  </si>
  <si>
    <t>Вереск обыкновенный Lutescens</t>
  </si>
  <si>
    <t>Calluna vulgaris Lutescens</t>
  </si>
  <si>
    <t>Золотистожёлтые листья, цветы розовые.</t>
  </si>
  <si>
    <t>Вереск обыкновенный Marleen</t>
  </si>
  <si>
    <t>Calluna vulgaris Marleen</t>
  </si>
  <si>
    <t>Средней высоты (20-30см) сорт вереска возвышенного и просторного покроя. Листья зелёные. Цветы фиолетовые, почечные. Цветёт сентябрь-ноябрь. Очень здоровый и морозоустойчевый сорт.</t>
  </si>
  <si>
    <t>Вереск обыкновенный Marlies ®</t>
  </si>
  <si>
    <t>Calluna vulgaris Marlies ®</t>
  </si>
  <si>
    <t>Средней высоты (20-30см) сорт вереска. Листья зелёные. Цветы тёмно-розовые, почечные. Цветёт с сентября по октябрь. Здоровый и морозоустойчевый сорт.</t>
  </si>
  <si>
    <t>Вереск обыкновенный Meike ®</t>
  </si>
  <si>
    <t>Calluna vulgaris Meike ®</t>
  </si>
  <si>
    <t>Цветы светло-розовые.</t>
  </si>
  <si>
    <t>Вереск обыкновенный Melanie ®</t>
  </si>
  <si>
    <t>Calluna vulgaris Melanie ®</t>
  </si>
  <si>
    <t>Средней высоты (20-30см) сорт вереска, широкого и раскидистого покроя. Листья интенсивно-зелёные. Цветы чисто белые, почечные. Цветёт с октября по ноябрь. Сорт находится под защитой.</t>
  </si>
  <si>
    <t>Вереск обыкновенный Melina ®</t>
  </si>
  <si>
    <t>Calluna vulgaris Melina ®</t>
  </si>
  <si>
    <t>Цветы белые</t>
  </si>
  <si>
    <t>Вереск обыкновенный Melissa</t>
  </si>
  <si>
    <t>Calluna vulgaris Melissa</t>
  </si>
  <si>
    <t>Вереск обыкновенный Merlyn ®</t>
  </si>
  <si>
    <t>Calluna vulgaris Merlyn ®</t>
  </si>
  <si>
    <t>Ранний, быстро растущий сорт розового цвета.</t>
  </si>
  <si>
    <t>Вереск обыкновенный Michelle ®</t>
  </si>
  <si>
    <t>Calluna vulgaris Michelle ®</t>
  </si>
  <si>
    <t>Сорт поднятый с розовыми почками. Тесно уложенные почки и хорошая стойкость выделяют его из других разновидностей.</t>
  </si>
  <si>
    <t>Вереск обыкновенный Mignon ®</t>
  </si>
  <si>
    <t>Calluna vulgaris Mignon ®</t>
  </si>
  <si>
    <t>Почечный сорт, цветы светло-розовые</t>
  </si>
  <si>
    <t>Вереск обыкновенный Moulin Rouge ®</t>
  </si>
  <si>
    <t>Calluna vulgaris Moulin Rouge ®</t>
  </si>
  <si>
    <t>Почечный сорт, цветы красные.</t>
  </si>
  <si>
    <t>Вереск обыкновенный Mullion</t>
  </si>
  <si>
    <t>Calluna vulgaris Mullion</t>
  </si>
  <si>
    <t>Низкий и густой сорт вереска (15-20 см)широко разрастающийся, покрой подушковатый. Листья зелёные. Цветы единичные, розово-фиолетовые. Цветёт август-сентябрь. Оригинальный, здоровый и морозоустойчевый сорт.</t>
  </si>
  <si>
    <t>Вереск обыкновенный Myrtha</t>
  </si>
  <si>
    <t>Calluna vulgaris Myrtha</t>
  </si>
  <si>
    <t>Цветки образуются на коротких цветоножках. Листья зеленые, цветы крупные розовые. </t>
  </si>
  <si>
    <t>Вереск обыкновенный Orange Queen</t>
  </si>
  <si>
    <t>Calluna vulgaris Orange Queen</t>
  </si>
  <si>
    <t>Средней высоты (20-30см) сорт вереска. Листья жёлтые, зимой оранжевые. Цветы фиолетово-красные, единичные. Цветёт август-сентябрь .</t>
  </si>
  <si>
    <t>Вереск обыкновенный Oslo</t>
  </si>
  <si>
    <t>Calluna vulgaris Oslo</t>
  </si>
  <si>
    <t>Skyline -новая линия вересков, без цветочных почек в ростках, форма пирамиды, листья зелёные с золотым налетом.</t>
  </si>
  <si>
    <t>Вереск обыкновенный Peter Sparkes</t>
  </si>
  <si>
    <t>Calluna vulgaris Peter Sparkes</t>
  </si>
  <si>
    <t>Высокий сорт вереска (30-40см). Листья серо-зелёные. Цветочные ростки длинные и густые. Цветы полные, рубиново-розовые. Цветёт сентябрь-октябрь.</t>
  </si>
  <si>
    <t>Вереск обыкновенный Pink Alicia ®</t>
  </si>
  <si>
    <t>Calluna vulgaris Pink Alicia ®</t>
  </si>
  <si>
    <t>Сорт почечный, цветы светло-розовые.</t>
  </si>
  <si>
    <t>Вереск обыкновенный Radnor</t>
  </si>
  <si>
    <t>Calluna vulgaris Radnor</t>
  </si>
  <si>
    <t>Рост низкий(20-25 см) покрой густой и стелюйщийся. Листья тёмно-зелёные. Цветы полные, светло-розовые. Цветёт очень обильно и долго, в конце июля до сентября. Сорт здоровый и долговечный, морозоустойчевый.</t>
  </si>
  <si>
    <t>Вереск обыкновенный Red Favorite</t>
  </si>
  <si>
    <t>Calluna vulgaris Red Favorite</t>
  </si>
  <si>
    <t>Низкий сорт вереска (до 20см), широкого раскидистого покроя. Листья зелёные. Цветы полные, тёмно-розовые. Цветёт очень обильно август-сентябрь.</t>
  </si>
  <si>
    <t>Вереск обыкновенный Red Marlies</t>
  </si>
  <si>
    <t>Calluna vulgaris Red Marlies</t>
  </si>
  <si>
    <t>Вереск обыкновенный Red Pimpernel</t>
  </si>
  <si>
    <t>Calluna vulgaris Red Pimpernel</t>
  </si>
  <si>
    <t>Низкий сорт вереска (20-25см) широкий и густой подушковатый покрой. Листья тёмно-зелёные. Цветы красные, единичные. Цветёт август-сентябрь.</t>
  </si>
  <si>
    <t>Вереск обыкновенный Reini</t>
  </si>
  <si>
    <t>Calluna vulgaris Reini</t>
  </si>
  <si>
    <t>Средней высоты сорт вереска(20-30см) с прямыми, возвышенными ростками. Листья ярко-зелёные. Цветы белые, единичные. Цветёт с августа по сентябрь.</t>
  </si>
  <si>
    <t>Вереск обыкновенный Renate ®</t>
  </si>
  <si>
    <t>Calluna vulgaris Renate ®</t>
  </si>
  <si>
    <t>Сорт средне ранний, почечный, цветы фиолетовые</t>
  </si>
  <si>
    <t>Вереск обыкновенный Robert Chapman</t>
  </si>
  <si>
    <t>Calluna vulgaris Robert Chapman</t>
  </si>
  <si>
    <t>Цветы светло-фиолетовые, листья золотисто-жёлтые.</t>
  </si>
  <si>
    <t>Вереск обыкновенный Rosita ®</t>
  </si>
  <si>
    <t>Calluna vulgaris Rosita ®</t>
  </si>
  <si>
    <t>Цветы розовые, сорт почечный.</t>
  </si>
  <si>
    <t>Вереск обыкновенный Ross Hutton</t>
  </si>
  <si>
    <t>Calluna vulgaris Ross Hutton</t>
  </si>
  <si>
    <t>Цветы полные, красно-фиолетовые, листья тёмно- зелёные.</t>
  </si>
  <si>
    <t>Вереск обыкновенный Roswitha</t>
  </si>
  <si>
    <t>Calluna vulgaris Roswitha</t>
  </si>
  <si>
    <t>Cредней высоты (20-30см) сорт вереска с прямыми, возвышенными ростками. Листья зелёные. Цветы тёмно-розовые, почечные. Цветёт с сентября по ноябрь.</t>
  </si>
  <si>
    <t>Вереск обыкновенный Sabella</t>
  </si>
  <si>
    <t>Calluna vulgaris Sabella</t>
  </si>
  <si>
    <t>Листья темно-зеленые, цветы ярко-красные.</t>
  </si>
  <si>
    <t>Вереск обыкновенный Sabine ®</t>
  </si>
  <si>
    <t>Calluna vulgaris Sabine ®</t>
  </si>
  <si>
    <t>Почечный сорт, цвет красный</t>
  </si>
  <si>
    <t>Вереск обыкновенный Safarie</t>
  </si>
  <si>
    <t>Calluna vulgaris Safarie</t>
  </si>
  <si>
    <t>Сорт почечный, цветы красные, листья жёлтые.</t>
  </si>
  <si>
    <t>Вереск обыкновенный Salena ®</t>
  </si>
  <si>
    <t>Calluna vulgaris Salena ®</t>
  </si>
  <si>
    <t>Почечный сорт, цветы фиолетово-розово-красные.</t>
  </si>
  <si>
    <t>Вереск обыкновенный Samantha</t>
  </si>
  <si>
    <t>Calluna vulgaris Samantha</t>
  </si>
  <si>
    <t>Листья темно-зеленые, игольчатые</t>
  </si>
  <si>
    <t>Вереск обыкновенный Samara ®</t>
  </si>
  <si>
    <t>Calluna vulgaris Samara ®</t>
  </si>
  <si>
    <t>Сорт почечный, рост компактный, цветы светло-розовые, листья светло-зелёные.</t>
  </si>
  <si>
    <t>Вереск обыкновенный Sandra ®</t>
  </si>
  <si>
    <t>Calluna vulgaris Sandra ®</t>
  </si>
  <si>
    <t>Сорт почечный, цветы розовые.</t>
  </si>
  <si>
    <t>Вереск обыкновенный Sandy</t>
  </si>
  <si>
    <t>Calluna vulgaris Sandy</t>
  </si>
  <si>
    <t>Листья желтые круглый год. Цветы почечные, белые.</t>
  </si>
  <si>
    <t>Вереск обыкновенный Sanne ®</t>
  </si>
  <si>
    <t>Calluna vulgaris Sanne ®</t>
  </si>
  <si>
    <t>Сорт почечный, цветы красные, полные.</t>
  </si>
  <si>
    <t>Вереск обыкновенный Saphira ®</t>
  </si>
  <si>
    <t>Calluna vulgaris Saphira ®</t>
  </si>
  <si>
    <t>Цветы розовые.</t>
  </si>
  <si>
    <t>Вереск обыкновенный Sasha ®</t>
  </si>
  <si>
    <t>Calluna vulgaris Sasha ®</t>
  </si>
  <si>
    <t>Вереск обыкновенный Selly ®</t>
  </si>
  <si>
    <t>Calluna vulgaris Selly ®</t>
  </si>
  <si>
    <t>Вереск обыкновенный Sharon ®</t>
  </si>
  <si>
    <t>Calluna vulgaris Sharon ®</t>
  </si>
  <si>
    <t>Почечный сорт, цветы красные. </t>
  </si>
  <si>
    <t>Вереск обыкновенный Silver Knight</t>
  </si>
  <si>
    <t>Calluna vulgaris Silver Knight</t>
  </si>
  <si>
    <t>Листья простые, мелкопильчатые, прижатые к стеблю, серебристо-серые, зимой бурые. Цветки светло-лиловые или фиолетовые</t>
  </si>
  <si>
    <t>Вереск обыкновенный Silver Queen</t>
  </si>
  <si>
    <t>Calluna vulgaris Silver Queen</t>
  </si>
  <si>
    <t>Листва серебристо-серая, цветки светло-розовые колокольчатого типа.</t>
  </si>
  <si>
    <t>Вереск обыкновенный Silvia</t>
  </si>
  <si>
    <t>Calluna vulgaris Silvia</t>
  </si>
  <si>
    <t>Вереск обыкновенный Simone ®</t>
  </si>
  <si>
    <t>Calluna vulgaris Simone ®</t>
  </si>
  <si>
    <t>Цветы тёмно-розовые.</t>
  </si>
  <si>
    <t>Вереск обыкновенный Sir John Charington</t>
  </si>
  <si>
    <t>Calluna vulgaris Sir John Charington</t>
  </si>
  <si>
    <t xml:space="preserve">Цветы светло-фиолетовые. Листья жёлтые. </t>
  </si>
  <si>
    <t>Вереск обыкновенный Siska ®</t>
  </si>
  <si>
    <t>Calluna vulgaris Siska ®</t>
  </si>
  <si>
    <t>Сорт почечный, цветы тёмно-красные.</t>
  </si>
  <si>
    <t>Вереск обыкновенный Sissi ®</t>
  </si>
  <si>
    <t>Calluna vulgaris Sissi ®</t>
  </si>
  <si>
    <t>Вереск обыкновенный Sister Ann</t>
  </si>
  <si>
    <t>Calluna vulgaris Sister Ann</t>
  </si>
  <si>
    <t>Листья светло-зеленые, цветки светло-сиреневые колокольчатого вида.</t>
  </si>
  <si>
    <t>Вереск обыкновенный Skyline Monaco</t>
  </si>
  <si>
    <t>Calluna vulgaris Skyline Monaco</t>
  </si>
  <si>
    <t>Линия Skyline, осенью листва меняет цвет с желтого на оранжевый.</t>
  </si>
  <si>
    <t>Вереск обыкновенный Spring Cream</t>
  </si>
  <si>
    <t>Calluna vulgaris Spring Cream</t>
  </si>
  <si>
    <t>Сильный рост вереска (30-40см) с прямыми возвышенными ростками. Листья ярко-зелёные, с кремовыми приростами весной. Цветы белые, единичные. Цветёт с августа по сентябрь.</t>
  </si>
  <si>
    <t>Вереск обыкновенный Spring Torch</t>
  </si>
  <si>
    <t>Calluna vulgaris Spring Torch</t>
  </si>
  <si>
    <t>Цветы фиолетовые, единичные. Зелёные листья, весной с красными кончиками. Покрой поднятый, высокий. Цветёт в сентябре.</t>
  </si>
  <si>
    <t>Вереск обыкновенный Stefanie</t>
  </si>
  <si>
    <t>Calluna vulgaris Stefanie</t>
  </si>
  <si>
    <t>Зелёные листья. Цветы белые, единичные, очень обильные.</t>
  </si>
  <si>
    <t>Вереск обыкновенный Stefie</t>
  </si>
  <si>
    <t>Calluna vulgaris Stefie</t>
  </si>
  <si>
    <t>Вереск обыкновенный Stockholm ®</t>
  </si>
  <si>
    <t>Calluna vulgaris Stockholm ®</t>
  </si>
  <si>
    <t>Сорт из новой линейки Skyline -  без цветочных почек в ростках, форма пирамиды, листья зелёные с красным налетом.</t>
  </si>
  <si>
    <t>Вереск обыкновенный Svenja ®</t>
  </si>
  <si>
    <t>Calluna vulgaris Svenja ®</t>
  </si>
  <si>
    <t>Почечный сорт, цветы тёмно-розовые.</t>
  </si>
  <si>
    <t>Вереск обыкновенный Sydney ®</t>
  </si>
  <si>
    <t>Calluna vulgaris Sydney ®</t>
  </si>
  <si>
    <t>Сорт из новой линейки Skyline - без цветочных почек в ростках, форма пирамиды, листья жёлтые.</t>
  </si>
  <si>
    <t>Вереск обыкновенный Sylke ®</t>
  </si>
  <si>
    <t>Calluna vulgaris Sylke ®</t>
  </si>
  <si>
    <t xml:space="preserve">Почечный сорт, цветы красные. </t>
  </si>
  <si>
    <t>Вереск обыкновенный Tessa</t>
  </si>
  <si>
    <t>Calluna vulgaris Tessa</t>
  </si>
  <si>
    <t>Цветы розовые, листья желто-оранжевые, Очень декоративен.</t>
  </si>
  <si>
    <t>Вереск обыкновенный Theresa ®</t>
  </si>
  <si>
    <t>Calluna vulgaris Theresa ®</t>
  </si>
  <si>
    <t>Почечный сорт, широкого покроя. Высота около 25см. Цветы светло-розовые в контрасте с светло-жёлтыми листьями. Сорт похожий на "Sandy"</t>
  </si>
  <si>
    <t>Вереск обыкновенный Tib</t>
  </si>
  <si>
    <t>Calluna vulgaris Tib</t>
  </si>
  <si>
    <t>Цветы сиреневые.</t>
  </si>
  <si>
    <t>Вереск обыкновенный Valentina ®</t>
  </si>
  <si>
    <t>Calluna vulgaris Valentina ®</t>
  </si>
  <si>
    <t>Почечный сорт, густого покроя. Цветы белые, листья светло-зелёные.</t>
  </si>
  <si>
    <t>Вереск обыкновенный Valeria</t>
  </si>
  <si>
    <t>Calluna vulgaris Valeria</t>
  </si>
  <si>
    <t>Цветки образуются на коротких цветоножках. Листья зеленые, цветы крупные белые.</t>
  </si>
  <si>
    <t>Вереск обыкновенный Veluwe ®</t>
  </si>
  <si>
    <t>Calluna vulgaris Veluwe ®</t>
  </si>
  <si>
    <t>Сорт почечный, цветы белые.</t>
  </si>
  <si>
    <t>Вереск обыкновенный Velvet Fascination</t>
  </si>
  <si>
    <t>Calluna vulgaris Velvet Fascination</t>
  </si>
  <si>
    <t>Средней высоты (20-30см) сорт верескa, покрой прямой. Листья мохнатые, серебристого цвета. Цветы белые, единичные. Цветёт август-сентябрь. Эффектно выглядит  в композиции с другими сортами вересков.</t>
  </si>
  <si>
    <t>Вереск обыкновенный Vera</t>
  </si>
  <si>
    <t>Calluna vulgaris Vera</t>
  </si>
  <si>
    <t>Вереск обыкновенный Verenka ®</t>
  </si>
  <si>
    <t>Calluna vulgaris Verenka ®</t>
  </si>
  <si>
    <t>Почечный сорт, цветы белые. </t>
  </si>
  <si>
    <t>Вереск обыкновенный Verona</t>
  </si>
  <si>
    <t>Calluna vulgaris Verona</t>
  </si>
  <si>
    <t>Листья зеленые с красным налетом</t>
  </si>
  <si>
    <t>Вереск обыкновенный Vivika ®</t>
  </si>
  <si>
    <t>Calluna vulgaris Vivika ®</t>
  </si>
  <si>
    <t>Сорт возвышенного покроя листья жёлтого цвета изменяющиеся на зелёный.</t>
  </si>
  <si>
    <t>Вереск обыкновенный Volanthe</t>
  </si>
  <si>
    <t>Calluna vulgaris Volanthe</t>
  </si>
  <si>
    <t>Цветы белые.</t>
  </si>
  <si>
    <t>Вереск обыкновенный Westerly Gold</t>
  </si>
  <si>
    <t>Calluna vulgaris Westerly Gold</t>
  </si>
  <si>
    <t>Цветы белые, единичные. Листья светло-жёлтые. Покрой сжатый, низкий, до 25см высоты.</t>
  </si>
  <si>
    <t>Вереск обыкновенный White Lawn</t>
  </si>
  <si>
    <t>Calluna vulgaris White Lawn</t>
  </si>
  <si>
    <t>Один из найболее слабо растущих сортов вереска. Покрой очень низкий (10-15 см), стелющийся. Зелёные листья. Цветы белые, единичные. Цветёт август-сентябрь.</t>
  </si>
  <si>
    <t>Вереск обыкновенный Wickware Flame</t>
  </si>
  <si>
    <t>Calluna vulgaris Wickware Flame</t>
  </si>
  <si>
    <t>Средней высоты (20-30см) сорт вереска, легко раскидистого покроя. Листья золотисто-жёлтые, зимой оранжево-красные. Цветы фиолетовые, единичные. Цветёт с августа по сентябрь. Украшением этого сорта являются листья.</t>
  </si>
  <si>
    <t>Вереск обыкновенный Winter Red</t>
  </si>
  <si>
    <t>Calluna vulgaris Winter Red</t>
  </si>
  <si>
    <t>Цветы светло-фиолетовые, листья тёмно-жёлтые, зимой оранжевые.</t>
  </si>
  <si>
    <t>Вереск обыкновенный Zora</t>
  </si>
  <si>
    <t>Calluna vulgaris Zora</t>
  </si>
  <si>
    <t>Листья оранжево-золотистого цвета летом и оранжево-красные зимой</t>
  </si>
  <si>
    <t>Минимальный оптовый заказ: 350 €</t>
  </si>
  <si>
    <t>Адрес доставки: Московская обл., Каширский район, дер. Барабаново</t>
  </si>
  <si>
    <t>Цена, €</t>
  </si>
  <si>
    <t>Курс ЦБ РФ</t>
  </si>
  <si>
    <t>Количество растений</t>
  </si>
  <si>
    <t>Сумма за растения</t>
  </si>
  <si>
    <t>Предварительная сумма заказа</t>
  </si>
  <si>
    <t>Скидка или надбавка за объем</t>
  </si>
  <si>
    <t xml:space="preserve">Итоговая сумма заказа </t>
  </si>
  <si>
    <t>Итоговая сумма заказа</t>
  </si>
  <si>
    <t>Заказ, шт</t>
  </si>
  <si>
    <t>ПОЖАЛУЙСТА, НЕ МЕНЯЙТЕ НИЧЕГО В ФАЙЛЕ, ЗАПОЛНЯЙТЕ ТОЛЬКО СТОЛБЕЦ Заказ, шт</t>
  </si>
  <si>
    <t>Код</t>
  </si>
  <si>
    <t>www.plantmarket.ru</t>
  </si>
  <si>
    <t>zakaz@plantmarket.ru</t>
  </si>
  <si>
    <t>УТ-00092843</t>
  </si>
  <si>
    <t>УТ-00092844</t>
  </si>
  <si>
    <t>УТ-00092845</t>
  </si>
  <si>
    <t>УТ-00092846</t>
  </si>
  <si>
    <t>УТ-00092847</t>
  </si>
  <si>
    <t>УТ-00092848</t>
  </si>
  <si>
    <t>УТ-00092849</t>
  </si>
  <si>
    <t>УТ-00092850</t>
  </si>
  <si>
    <t>УТ-00092851</t>
  </si>
  <si>
    <t>УТ-00106328</t>
  </si>
  <si>
    <t>УТ-00092853</t>
  </si>
  <si>
    <t>УТ-00092854</t>
  </si>
  <si>
    <t>УТ-00092855</t>
  </si>
  <si>
    <t>УТ-00092857</t>
  </si>
  <si>
    <t>УТ-00092858</t>
  </si>
  <si>
    <t>УТ-00092859</t>
  </si>
  <si>
    <t>УТ-00092860</t>
  </si>
  <si>
    <t>УТ-00092861</t>
  </si>
  <si>
    <t>УТ-00092862</t>
  </si>
  <si>
    <t>УТ-00106344</t>
  </si>
  <si>
    <t>УТ-00092864</t>
  </si>
  <si>
    <t>УТ-00092865</t>
  </si>
  <si>
    <t>УТ-00092866</t>
  </si>
  <si>
    <t>УТ-00092867</t>
  </si>
  <si>
    <t>УТ-00092868</t>
  </si>
  <si>
    <t>УТ-00092869</t>
  </si>
  <si>
    <t>УТ-00092870</t>
  </si>
  <si>
    <t>УТ-00092871</t>
  </si>
  <si>
    <t>УТ-00092872</t>
  </si>
  <si>
    <t>УТ-00092873</t>
  </si>
  <si>
    <t>УТ-00092874</t>
  </si>
  <si>
    <t>УТ-00092875</t>
  </si>
  <si>
    <t>УТ-00092876</t>
  </si>
  <si>
    <t>УТ-00092877</t>
  </si>
  <si>
    <t>УТ-00092878</t>
  </si>
  <si>
    <t>УТ-00092879</t>
  </si>
  <si>
    <t>УТ-00106331</t>
  </si>
  <si>
    <t>УТ-00092880</t>
  </si>
  <si>
    <t>УТ-00092881</t>
  </si>
  <si>
    <t>УТ-00092882</t>
  </si>
  <si>
    <t>УТ-00092883</t>
  </si>
  <si>
    <t>УТ-00092884</t>
  </si>
  <si>
    <t>УТ-00092885</t>
  </si>
  <si>
    <t>УТ-00092886</t>
  </si>
  <si>
    <t>УТ-00092888</t>
  </si>
  <si>
    <t>УТ-00092890</t>
  </si>
  <si>
    <t>УТ-00092891</t>
  </si>
  <si>
    <t>УТ-00106326</t>
  </si>
  <si>
    <t>УТ-00092892</t>
  </si>
  <si>
    <t>УТ-00106320</t>
  </si>
  <si>
    <t>УТ-00092893</t>
  </si>
  <si>
    <t>УТ-00106322</t>
  </si>
  <si>
    <t>УТ-00092894</t>
  </si>
  <si>
    <t>УТ-00092895</t>
  </si>
  <si>
    <t>УТ-00092896</t>
  </si>
  <si>
    <t>УТ-00092897</t>
  </si>
  <si>
    <t>УТ-00092899</t>
  </si>
  <si>
    <t>УТ-00092900</t>
  </si>
  <si>
    <t>УТ-00092901</t>
  </si>
  <si>
    <t>УТ-00092902</t>
  </si>
  <si>
    <t>УТ-00092903</t>
  </si>
  <si>
    <t>УТ-00106318</t>
  </si>
  <si>
    <t>УТ-00092904</t>
  </si>
  <si>
    <t>УТ-00092905</t>
  </si>
  <si>
    <t>УТ-00092906</t>
  </si>
  <si>
    <t>УТ-00092907</t>
  </si>
  <si>
    <t>УТ-00092908</t>
  </si>
  <si>
    <t>УТ-00106316</t>
  </si>
  <si>
    <t>УТ-00092909</t>
  </si>
  <si>
    <t>УТ-00092910</t>
  </si>
  <si>
    <t>УТ-00092911</t>
  </si>
  <si>
    <t>УТ-00092912</t>
  </si>
  <si>
    <t>УТ-00092913</t>
  </si>
  <si>
    <t>УТ-00092914</t>
  </si>
  <si>
    <t>УТ-00092915</t>
  </si>
  <si>
    <t>УТ-00092916</t>
  </si>
  <si>
    <t>УТ-00092918</t>
  </si>
  <si>
    <t>УТ-00092919</t>
  </si>
  <si>
    <t>УТ-00092920</t>
  </si>
  <si>
    <t>УТ-00092921</t>
  </si>
  <si>
    <t>УТ-00092922</t>
  </si>
  <si>
    <t>УТ-00092923</t>
  </si>
  <si>
    <t>УТ-00106340</t>
  </si>
  <si>
    <t>УТ-00092924</t>
  </si>
  <si>
    <t>УТ-00092925</t>
  </si>
  <si>
    <t>УТ-00092926</t>
  </si>
  <si>
    <t>УТ-00106342</t>
  </si>
  <si>
    <t>УТ-00092927</t>
  </si>
  <si>
    <t>УТ-00092928</t>
  </si>
  <si>
    <t>УТ-00106337</t>
  </si>
  <si>
    <t>УТ-00092929</t>
  </si>
  <si>
    <t>УТ-00092930</t>
  </si>
  <si>
    <t>УТ-00092931</t>
  </si>
  <si>
    <t>УТ-00092933</t>
  </si>
  <si>
    <t>УТ-00092934</t>
  </si>
  <si>
    <t>УТ-00106333</t>
  </si>
  <si>
    <t>УТ-00106339</t>
  </si>
  <si>
    <t>УТ-00092935</t>
  </si>
  <si>
    <t>УТ-00092936</t>
  </si>
  <si>
    <t>УТ-00106332</t>
  </si>
  <si>
    <t>УТ-00092937</t>
  </si>
  <si>
    <t>УТ-00092938</t>
  </si>
  <si>
    <t>УТ-00106335</t>
  </si>
  <si>
    <t>УТ-00106317</t>
  </si>
  <si>
    <t>УТ-00092939</t>
  </si>
  <si>
    <t>УТ-00092940</t>
  </si>
  <si>
    <t>УТ-00106334</t>
  </si>
  <si>
    <t>УТ-00106327</t>
  </si>
  <si>
    <t>УТ-00092941</t>
  </si>
  <si>
    <t>УТ-00092942</t>
  </si>
  <si>
    <t>УТ-00092943</t>
  </si>
  <si>
    <t>УТ-00092944</t>
  </si>
  <si>
    <t>УТ-00092945</t>
  </si>
  <si>
    <t>УТ-00092946</t>
  </si>
  <si>
    <t>УТ-00092947</t>
  </si>
  <si>
    <t>УТ-00092948</t>
  </si>
  <si>
    <t>УТ-00106319</t>
  </si>
  <si>
    <t>УТ-00092949</t>
  </si>
  <si>
    <t>УТ-00092950</t>
  </si>
  <si>
    <t>УТ-00092951</t>
  </si>
  <si>
    <t>УТ-00092952</t>
  </si>
  <si>
    <t>УТ-00106329</t>
  </si>
  <si>
    <t>УТ-00092953</t>
  </si>
  <si>
    <t>УТ-00106330</t>
  </si>
  <si>
    <t>УТ-00092954</t>
  </si>
  <si>
    <t>УТ-00092955</t>
  </si>
  <si>
    <t>УТ-00092956</t>
  </si>
  <si>
    <t>УТ-00092957</t>
  </si>
  <si>
    <t>УТ-00106336</t>
  </si>
  <si>
    <t>Система скидок: при заказе более 1000 € -1%, более 2000 € -2%; более 3000 € -3%</t>
  </si>
  <si>
    <t>Верески в Р11 (Польша)</t>
  </si>
  <si>
    <t xml:space="preserve">Поздний сорт, цветы красные, зацветает в середине сентября </t>
  </si>
  <si>
    <t>Розовый, почечный, светло-зелёные листья</t>
  </si>
  <si>
    <t>Сорт ранний, епископский (розово-фиолетово-малиновый) цвет, большие цветы, зацветает в конце августа</t>
  </si>
  <si>
    <t>Прием заказов до 1 июля 2020</t>
  </si>
  <si>
    <t>Задаток при бронировании: 30%, доплата 70% до 20.07.2020</t>
  </si>
  <si>
    <t>Тара: пластиковый ящик (60*40*30) - 1 €</t>
  </si>
  <si>
    <t>Тара</t>
  </si>
  <si>
    <t xml:space="preserve">Тара, €  </t>
  </si>
  <si>
    <t>Кратность на сорт - 20 шт</t>
  </si>
  <si>
    <t>PlantMarket Cash&amp;Carry</t>
  </si>
  <si>
    <t>Россия, МО, Каширский р-н, д. Барабаново</t>
  </si>
  <si>
    <t>E-mail: zakaz@plantmarket.ru</t>
  </si>
  <si>
    <t>Сайт: www.plantmarket.ru</t>
  </si>
  <si>
    <t xml:space="preserve">Тел.: 8 (499) 577-01-86
</t>
  </si>
  <si>
    <t>Выдача заказов: 17-28 августа 2020 (34-35 недели)</t>
  </si>
  <si>
    <t>Для заказов от 200 € до 349 € применяется торговая надбавка 10%</t>
  </si>
  <si>
    <t>-</t>
  </si>
  <si>
    <t>34 неделя</t>
  </si>
  <si>
    <t>35 неделя</t>
  </si>
  <si>
    <t>Перед размещением заказа и внесением оплаты внимательно ознакомьтесь с условиями работы:</t>
  </si>
  <si>
    <t>В случае неподтверждения заказа Покупателю возвращается аванс, либо, при согласии Покупателя, взамен неподтвержденных сортов Продавцом могут быть предложены  замены.</t>
  </si>
  <si>
    <t xml:space="preserve">После внесения аванса для бронирования, частичный или полный отказ от заказа по инициативе Покупателя не возможны. </t>
  </si>
  <si>
    <t xml:space="preserve">В случае отказа Покупателя от получения полностью или частично оплаченного товара, Продавец возвращает денежные средства Покупателя за удержанием суммы понесенных им затрат по выкопке, упаковке, складированию, доставке, уходу за Товаром в течение 10-ти дней после полной реализации товара Продавцом. </t>
  </si>
  <si>
    <t>В случае нарушения сроков доплаты по заказу, предусмотренных условиями Прайс-листа, заказ может быть аннулирован Продавцом в одностороннем порядке.</t>
  </si>
  <si>
    <t>Продавец уведомляет Покупателя о дате готовности Товара к отгрузке. Покупатель обязан осуществить приемку партии Товара оговоренным способом в срок, не превышающий 3-х рабочих дней с момента уведомления.</t>
  </si>
  <si>
    <t>При несоблюдении Покупателем сроков выдачи заказов, указанных в Прайс-листе,  претензии по качеству Продавцом не принимаются, а также взымается штраф 500 руб. за каждые дополнительные сутки не согласованного хранения заказа на складе Продавца. При наличии свободных складских помещений и по согласованию с Продавцом возможно краткосрочное платное хранение заказа на складе Продавца (тарифы на хранение уточняйте у Вашего персонального менеджера).</t>
  </si>
  <si>
    <t>Товары отгружаются  на условиях самовывоза со склада Продавца или путем организации доставки, силами Продавца.</t>
  </si>
  <si>
    <t>При отправке товара через транспортную компанию Покупатель самостоятельно выбирает транспортную компанию и условия доставки транспортной компанией (сумму страхования, необходимость отправки заказа с соблюдением температурного режима, дополнительной жесткой обрешетки и прочее) и все сведения указывает в бланке доверенности. Продавец осуществляет передачу товара в транспортную компанию строго в соответствии с требованиями указанными Покупателем в бланке доверенности.</t>
  </si>
  <si>
    <t>Продавец не несет ответственности за потерю качества товара в период его транспортировки от склада Продавца, до Покупателя.</t>
  </si>
  <si>
    <t>Передача товара представителю Покупателя или транспортной компании для дальнейшей его отправки в адрес Покупателя производится только на основании доверенности предоставленной Покупателем и оформленной в соответствии с действующим законодательством РФ.</t>
  </si>
  <si>
    <t>Отгрузка товаров со склада Продавца осуществляется строго по предварительной записи Покупателя осуществленной не позднее 14:00 дня предшествующего дню отгрузки.</t>
  </si>
  <si>
    <t xml:space="preserve">Если Продавец передает Покупателю Товар, собранный в закрытую тару (в упаковке производителя) или Покупатель физически не имеет возможности произвести детальную приемку Товара при его отгрузке, он имеет право в течение 3-х рабочих дней с момента получения Товара, сообщить Продавцу об обнаруженных недостатках путем предъявления претензии. Претензия должна быть составлена Покупателем в письменном виде по форме установленной Продавцом. Шаблон формы претензии высылается Продавцом по запросу. </t>
  </si>
  <si>
    <t>Продавец принимает к рассмотрению претензии только подтвержденные фотографиями каждой единицы Товара и тары</t>
  </si>
  <si>
    <t>Продавец принимает к рассмотрению претензии к качеству и/или количеству поставленного товара по его состоянию на момент получения и не принимает и не рассматривает претензии к гибели товара случившейся в процессе производственной деятельности Покупателя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</si>
  <si>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Претензия рассматривается Продавцом , в случае если совокупная сумма в ней по качеству и количеству, превышает: </t>
  </si>
  <si>
    <t xml:space="preserve">   - 4% от общей суммы поставленной партии Товара при заказе до 4500 евро / до 300 000 руб</t>
  </si>
  <si>
    <t xml:space="preserve">   - 3% от общей суммы поставленной партии Товара при заказе от 4501 до 10000 евро / от 300 001 до 700 000 руб</t>
  </si>
  <si>
    <t xml:space="preserve">   - 2% от общей суммы поставленной партии Товара при заказе свыше 10000 евро / свыше 700 000 руб от общей суммы поставленной партии Товара.</t>
  </si>
  <si>
    <t>Продавец обязан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увеличен.</t>
  </si>
  <si>
    <t>При транспортировке товара от склада Продавца до склада Покупателя более 2-х суток претензии по качеству принимаются только при предоставлении Покупателем документов, подтверждающих перевозку с соблюдением необходимого температурного режима.</t>
  </si>
  <si>
    <t>В случае принятия претензии на бракованный товар, производится возврат товара на склад Продавца. Возврат производится за счет Покупателя в течение 14 календарных дней с момента принятия претензии Продавцом. Или рассматриваются иные способы решения претензии, на основе обоюдного согласия Сторон.</t>
  </si>
  <si>
    <t>&gt;&gt;&gt; Условия работы &lt;&lt;&lt;</t>
  </si>
  <si>
    <t>В работу могут быть приняты только заказы, полностью соответствующие условиям Прайс-листа по общему минимальному заказу и минимальному заказу на сорт / кратности заказа на сорт.</t>
  </si>
  <si>
    <t xml:space="preserve">Бронирование заказа осуществляется исключительно после внесения аванса Покупателем. </t>
  </si>
  <si>
    <t>Часть заказа, либо заказ полностью,  могут быть не подтверждены в связи с динамично меняющимися свободными остатками Производителя. Продавец не несет ответственности за частичную недопоставку заказа, вызванную неурожаем, либо гибелью растений по причине рисков  хранения у Производителя, а также рисков связанных с изъятием сотрудниками таможни образцов товара для взятия проб в целях фитосанитарного контроля.</t>
  </si>
  <si>
    <t>Перед оформлением заказа ознакомьтесь с условиями работы</t>
  </si>
  <si>
    <t>&lt;&lt;-- Неделя отгрузки</t>
  </si>
  <si>
    <t>Оплата в рублях по курсу ЦБ РФ на дату зачисления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</si>
</sst>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[$€-1]_-;\-* #,##0.00\ [$€-1]_-;_-* &quot;-&quot;??\ [$€-1]_-;_-@_-"/>
  </numFmts>
  <fonts count="2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0"/>
      <name val="Courier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sz val="25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u/>
      <sz val="11"/>
      <color theme="0" tint="-0.3499862666707357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0" fontId="11" fillId="0" borderId="0" applyFill="0" applyProtection="0"/>
    <xf numFmtId="0" fontId="13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0" xfId="2" applyFont="1" applyAlignment="1" applyProtection="1">
      <alignment horizontal="left" vertical="center" indent="1"/>
      <protection locked="0"/>
    </xf>
    <xf numFmtId="0" fontId="7" fillId="0" borderId="0" xfId="2" applyFont="1" applyAlignment="1" applyProtection="1">
      <alignment horizontal="left" vertical="center" indent="1"/>
      <protection locked="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3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3" applyAlignment="1">
      <alignment vertical="center"/>
    </xf>
    <xf numFmtId="0" fontId="21" fillId="0" borderId="0" xfId="0" applyFont="1" applyAlignment="1">
      <alignment vertical="center"/>
    </xf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49" fontId="1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2" fontId="1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8" fillId="0" borderId="1" xfId="3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right" vertical="center"/>
    </xf>
    <xf numFmtId="164" fontId="10" fillId="3" borderId="1" xfId="0" applyNumberFormat="1" applyFont="1" applyFill="1" applyBorder="1" applyAlignment="1" applyProtection="1">
      <alignment horizontal="right" vertical="center"/>
    </xf>
    <xf numFmtId="44" fontId="10" fillId="3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44" fontId="10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0" xfId="3" applyFont="1"/>
    <xf numFmtId="0" fontId="24" fillId="0" borderId="1" xfId="0" applyFont="1" applyBorder="1" applyAlignment="1" applyProtection="1">
      <alignment vertical="center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2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</xdr:colOff>
      <xdr:row>0</xdr:row>
      <xdr:rowOff>22860</xdr:rowOff>
    </xdr:from>
    <xdr:to>
      <xdr:col>3</xdr:col>
      <xdr:colOff>358139</xdr:colOff>
      <xdr:row>3</xdr:row>
      <xdr:rowOff>87365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22860"/>
          <a:ext cx="1424939" cy="651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2</xdr:col>
      <xdr:colOff>449579</xdr:colOff>
      <xdr:row>5</xdr:row>
      <xdr:rowOff>79745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424939" cy="65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lantmarket.ru/veresk.html/nid/64118" TargetMode="External"/><Relationship Id="rId117" Type="http://schemas.openxmlformats.org/officeDocument/2006/relationships/hyperlink" Target="https://plantmarket.ru/veresk.html/nid/64200" TargetMode="External"/><Relationship Id="rId21" Type="http://schemas.openxmlformats.org/officeDocument/2006/relationships/hyperlink" Target="https://plantmarket.ru/veresk.html/nid/64113" TargetMode="External"/><Relationship Id="rId42" Type="http://schemas.openxmlformats.org/officeDocument/2006/relationships/hyperlink" Target="https://plantmarket.ru/veresk.html/nid/64133" TargetMode="External"/><Relationship Id="rId47" Type="http://schemas.openxmlformats.org/officeDocument/2006/relationships/hyperlink" Target="https://plantmarket.ru/veresk.html/nid/64140" TargetMode="External"/><Relationship Id="rId63" Type="http://schemas.openxmlformats.org/officeDocument/2006/relationships/hyperlink" Target="https://plantmarket.ru/veresk.html/nid/64155" TargetMode="External"/><Relationship Id="rId68" Type="http://schemas.openxmlformats.org/officeDocument/2006/relationships/hyperlink" Target="https://plantmarket.ru/veresk.html/nid/64159" TargetMode="External"/><Relationship Id="rId84" Type="http://schemas.openxmlformats.org/officeDocument/2006/relationships/hyperlink" Target="https://plantmarket.ru/veresk.html/nid/64175" TargetMode="External"/><Relationship Id="rId89" Type="http://schemas.openxmlformats.org/officeDocument/2006/relationships/hyperlink" Target="https://plantmarket.ru/veresk.html/nid/64178" TargetMode="External"/><Relationship Id="rId112" Type="http://schemas.openxmlformats.org/officeDocument/2006/relationships/hyperlink" Target="https://plantmarket.ru/veresk.html/nid/64196" TargetMode="External"/><Relationship Id="rId16" Type="http://schemas.openxmlformats.org/officeDocument/2006/relationships/hyperlink" Target="https://plantmarket.ru/veresk.html/nid/64108" TargetMode="External"/><Relationship Id="rId107" Type="http://schemas.openxmlformats.org/officeDocument/2006/relationships/hyperlink" Target="https://plantmarket.ru/veresk.html/nid/64191" TargetMode="External"/><Relationship Id="rId11" Type="http://schemas.openxmlformats.org/officeDocument/2006/relationships/hyperlink" Target="https://plantmarket.ru/veresk.html/nid/64102" TargetMode="External"/><Relationship Id="rId32" Type="http://schemas.openxmlformats.org/officeDocument/2006/relationships/hyperlink" Target="https://plantmarket.ru/veresk.html/nid/64124" TargetMode="External"/><Relationship Id="rId37" Type="http://schemas.openxmlformats.org/officeDocument/2006/relationships/hyperlink" Target="https://plantmarket.ru/veresk.html/nid/64947" TargetMode="External"/><Relationship Id="rId53" Type="http://schemas.openxmlformats.org/officeDocument/2006/relationships/hyperlink" Target="https://plantmarket.ru/veresk.html/nid/64144" TargetMode="External"/><Relationship Id="rId58" Type="http://schemas.openxmlformats.org/officeDocument/2006/relationships/hyperlink" Target="https://plantmarket.ru/veresk.html/nid/64150" TargetMode="External"/><Relationship Id="rId74" Type="http://schemas.openxmlformats.org/officeDocument/2006/relationships/hyperlink" Target="https://plantmarket.ru/veresk.html/nid/64165" TargetMode="External"/><Relationship Id="rId79" Type="http://schemas.openxmlformats.org/officeDocument/2006/relationships/hyperlink" Target="https://plantmarket.ru/veresk.html/nid/64171" TargetMode="External"/><Relationship Id="rId102" Type="http://schemas.openxmlformats.org/officeDocument/2006/relationships/hyperlink" Target="https://plantmarket.ru/veresk.html/nid/64940" TargetMode="External"/><Relationship Id="rId123" Type="http://schemas.openxmlformats.org/officeDocument/2006/relationships/hyperlink" Target="https://plantmarket.ru/veresk.html/nid/64204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s://plantmarket.ru/veresk.html/nid/64096" TargetMode="External"/><Relationship Id="rId90" Type="http://schemas.openxmlformats.org/officeDocument/2006/relationships/hyperlink" Target="https://plantmarket.ru/veresk.html/nid/64179" TargetMode="External"/><Relationship Id="rId95" Type="http://schemas.openxmlformats.org/officeDocument/2006/relationships/hyperlink" Target="https://plantmarket.ru/veresk.html/nid/64954" TargetMode="External"/><Relationship Id="rId19" Type="http://schemas.openxmlformats.org/officeDocument/2006/relationships/hyperlink" Target="https://plantmarket.ru/veresk.html/nid/64111" TargetMode="External"/><Relationship Id="rId14" Type="http://schemas.openxmlformats.org/officeDocument/2006/relationships/hyperlink" Target="https://plantmarket.ru/veresk.html/nid/64106" TargetMode="External"/><Relationship Id="rId22" Type="http://schemas.openxmlformats.org/officeDocument/2006/relationships/hyperlink" Target="https://plantmarket.ru/veresk.html/nid/64114" TargetMode="External"/><Relationship Id="rId27" Type="http://schemas.openxmlformats.org/officeDocument/2006/relationships/hyperlink" Target="https://plantmarket.ru/veresk.html/nid/64119" TargetMode="External"/><Relationship Id="rId30" Type="http://schemas.openxmlformats.org/officeDocument/2006/relationships/hyperlink" Target="https://plantmarket.ru/veresk.html/nid/64122" TargetMode="External"/><Relationship Id="rId35" Type="http://schemas.openxmlformats.org/officeDocument/2006/relationships/hyperlink" Target="https://plantmarket.ru/veresk.html/nid/64127" TargetMode="External"/><Relationship Id="rId43" Type="http://schemas.openxmlformats.org/officeDocument/2006/relationships/hyperlink" Target="https://plantmarket.ru/veresk.html/nid/64134" TargetMode="External"/><Relationship Id="rId48" Type="http://schemas.openxmlformats.org/officeDocument/2006/relationships/hyperlink" Target="https://plantmarket.ru/veresk.html/nid/64141" TargetMode="External"/><Relationship Id="rId56" Type="http://schemas.openxmlformats.org/officeDocument/2006/relationships/hyperlink" Target="https://plantmarket.ru/veresk.html/nid/64148" TargetMode="External"/><Relationship Id="rId64" Type="http://schemas.openxmlformats.org/officeDocument/2006/relationships/hyperlink" Target="https://plantmarket.ru/veresk.html/nid/64156" TargetMode="External"/><Relationship Id="rId69" Type="http://schemas.openxmlformats.org/officeDocument/2006/relationships/hyperlink" Target="https://plantmarket.ru/veresk.html/nid/64160" TargetMode="External"/><Relationship Id="rId77" Type="http://schemas.openxmlformats.org/officeDocument/2006/relationships/hyperlink" Target="https://plantmarket.ru/veresk.html/nid/64169" TargetMode="External"/><Relationship Id="rId100" Type="http://schemas.openxmlformats.org/officeDocument/2006/relationships/hyperlink" Target="https://plantmarket.ru/veresk.html/nid/64187" TargetMode="External"/><Relationship Id="rId105" Type="http://schemas.openxmlformats.org/officeDocument/2006/relationships/hyperlink" Target="https://plantmarket.ru/veresk.html/nid/64950" TargetMode="External"/><Relationship Id="rId113" Type="http://schemas.openxmlformats.org/officeDocument/2006/relationships/hyperlink" Target="https://plantmarket.ru/veresk.html/nid/64197" TargetMode="External"/><Relationship Id="rId118" Type="http://schemas.openxmlformats.org/officeDocument/2006/relationships/hyperlink" Target="https://plantmarket.ru/veresk.html/nid/64201" TargetMode="External"/><Relationship Id="rId126" Type="http://schemas.openxmlformats.org/officeDocument/2006/relationships/hyperlink" Target="https://plantmarket.ru/veresk.html/nid/64952" TargetMode="External"/><Relationship Id="rId8" Type="http://schemas.openxmlformats.org/officeDocument/2006/relationships/hyperlink" Target="https://plantmarket.ru/veresk.html/nid/64099" TargetMode="External"/><Relationship Id="rId51" Type="http://schemas.openxmlformats.org/officeDocument/2006/relationships/hyperlink" Target="https://plantmarket.ru/veresk.html/nid/64943" TargetMode="External"/><Relationship Id="rId72" Type="http://schemas.openxmlformats.org/officeDocument/2006/relationships/hyperlink" Target="https://plantmarket.ru/veresk.html/nid/64163" TargetMode="External"/><Relationship Id="rId80" Type="http://schemas.openxmlformats.org/officeDocument/2006/relationships/hyperlink" Target="https://plantmarket.ru/veresk.html/nid/64172" TargetMode="External"/><Relationship Id="rId85" Type="http://schemas.openxmlformats.org/officeDocument/2006/relationships/hyperlink" Target="https://plantmarket.ru/veresk.html/nid/64956" TargetMode="External"/><Relationship Id="rId93" Type="http://schemas.openxmlformats.org/officeDocument/2006/relationships/hyperlink" Target="https://plantmarket.ru/veresk.html/nid/64183" TargetMode="External"/><Relationship Id="rId98" Type="http://schemas.openxmlformats.org/officeDocument/2006/relationships/hyperlink" Target="https://plantmarket.ru/veresk.html/nid/64948" TargetMode="External"/><Relationship Id="rId121" Type="http://schemas.openxmlformats.org/officeDocument/2006/relationships/hyperlink" Target="https://plantmarket.ru/veresk.html/nid/64946" TargetMode="External"/><Relationship Id="rId3" Type="http://schemas.openxmlformats.org/officeDocument/2006/relationships/hyperlink" Target="https://plantmarket.ru/veresk.html/nid/64094" TargetMode="External"/><Relationship Id="rId12" Type="http://schemas.openxmlformats.org/officeDocument/2006/relationships/hyperlink" Target="https://plantmarket.ru/veresk.html/nid/64103" TargetMode="External"/><Relationship Id="rId17" Type="http://schemas.openxmlformats.org/officeDocument/2006/relationships/hyperlink" Target="https://plantmarket.ru/veresk.html/nid/64109" TargetMode="External"/><Relationship Id="rId25" Type="http://schemas.openxmlformats.org/officeDocument/2006/relationships/hyperlink" Target="https://plantmarket.ru/veresk.html/nid/64117" TargetMode="External"/><Relationship Id="rId33" Type="http://schemas.openxmlformats.org/officeDocument/2006/relationships/hyperlink" Target="https://plantmarket.ru/veresk.html/nid/64125" TargetMode="External"/><Relationship Id="rId38" Type="http://schemas.openxmlformats.org/officeDocument/2006/relationships/hyperlink" Target="https://plantmarket.ru/veresk.html/nid/64129" TargetMode="External"/><Relationship Id="rId46" Type="http://schemas.openxmlformats.org/officeDocument/2006/relationships/hyperlink" Target="https://plantmarket.ru/veresk.html/nid/64139" TargetMode="External"/><Relationship Id="rId59" Type="http://schemas.openxmlformats.org/officeDocument/2006/relationships/hyperlink" Target="https://plantmarket.ru/veresk.html/nid/64151" TargetMode="External"/><Relationship Id="rId67" Type="http://schemas.openxmlformats.org/officeDocument/2006/relationships/hyperlink" Target="https://plantmarket.ru/veresk.html/nid/64158" TargetMode="External"/><Relationship Id="rId103" Type="http://schemas.openxmlformats.org/officeDocument/2006/relationships/hyperlink" Target="https://plantmarket.ru/veresk.html/nid/64188" TargetMode="External"/><Relationship Id="rId108" Type="http://schemas.openxmlformats.org/officeDocument/2006/relationships/hyperlink" Target="https://plantmarket.ru/veresk.html/nid/64192" TargetMode="External"/><Relationship Id="rId116" Type="http://schemas.openxmlformats.org/officeDocument/2006/relationships/hyperlink" Target="https://plantmarket.ru/veresk.html/nid/64199" TargetMode="External"/><Relationship Id="rId124" Type="http://schemas.openxmlformats.org/officeDocument/2006/relationships/hyperlink" Target="https://plantmarket.ru/veresk.html/nid/64205" TargetMode="External"/><Relationship Id="rId20" Type="http://schemas.openxmlformats.org/officeDocument/2006/relationships/hyperlink" Target="https://plantmarket.ru/veresk.html/nid/64957" TargetMode="External"/><Relationship Id="rId41" Type="http://schemas.openxmlformats.org/officeDocument/2006/relationships/hyperlink" Target="https://plantmarket.ru/veresk.html/nid/64132" TargetMode="External"/><Relationship Id="rId54" Type="http://schemas.openxmlformats.org/officeDocument/2006/relationships/hyperlink" Target="https://plantmarket.ru/veresk.html/nid/64145" TargetMode="External"/><Relationship Id="rId62" Type="http://schemas.openxmlformats.org/officeDocument/2006/relationships/hyperlink" Target="https://plantmarket.ru/veresk.html/nid/64154" TargetMode="External"/><Relationship Id="rId70" Type="http://schemas.openxmlformats.org/officeDocument/2006/relationships/hyperlink" Target="https://plantmarket.ru/veresk.html/nid/64161" TargetMode="External"/><Relationship Id="rId75" Type="http://schemas.openxmlformats.org/officeDocument/2006/relationships/hyperlink" Target="https://plantmarket.ru/veresk.html/nid/64167" TargetMode="External"/><Relationship Id="rId83" Type="http://schemas.openxmlformats.org/officeDocument/2006/relationships/hyperlink" Target="https://plantmarket.ru/veresk.html/nid/64174" TargetMode="External"/><Relationship Id="rId88" Type="http://schemas.openxmlformats.org/officeDocument/2006/relationships/hyperlink" Target="https://plantmarket.ru/veresk.html/nid/64953" TargetMode="External"/><Relationship Id="rId91" Type="http://schemas.openxmlformats.org/officeDocument/2006/relationships/hyperlink" Target="https://plantmarket.ru/veresk.html/nid/64180" TargetMode="External"/><Relationship Id="rId96" Type="http://schemas.openxmlformats.org/officeDocument/2006/relationships/hyperlink" Target="https://plantmarket.ru/veresk.html/nid/64184" TargetMode="External"/><Relationship Id="rId111" Type="http://schemas.openxmlformats.org/officeDocument/2006/relationships/hyperlink" Target="https://plantmarket.ru/veresk.html/nid/64195" TargetMode="External"/><Relationship Id="rId1" Type="http://schemas.openxmlformats.org/officeDocument/2006/relationships/hyperlink" Target="https://plantmarket.ru/veresk.html/nid/64092" TargetMode="External"/><Relationship Id="rId6" Type="http://schemas.openxmlformats.org/officeDocument/2006/relationships/hyperlink" Target="https://plantmarket.ru/veresk.html/nid/64097" TargetMode="External"/><Relationship Id="rId15" Type="http://schemas.openxmlformats.org/officeDocument/2006/relationships/hyperlink" Target="https://plantmarket.ru/veresk.html/nid/64107" TargetMode="External"/><Relationship Id="rId23" Type="http://schemas.openxmlformats.org/officeDocument/2006/relationships/hyperlink" Target="https://plantmarket.ru/veresk.html/nid/64115" TargetMode="External"/><Relationship Id="rId28" Type="http://schemas.openxmlformats.org/officeDocument/2006/relationships/hyperlink" Target="https://plantmarket.ru/veresk.html/nid/64120" TargetMode="External"/><Relationship Id="rId36" Type="http://schemas.openxmlformats.org/officeDocument/2006/relationships/hyperlink" Target="https://plantmarket.ru/veresk.html/nid/64128" TargetMode="External"/><Relationship Id="rId49" Type="http://schemas.openxmlformats.org/officeDocument/2006/relationships/hyperlink" Target="https://plantmarket.ru/veresk.html/nid/64942" TargetMode="External"/><Relationship Id="rId57" Type="http://schemas.openxmlformats.org/officeDocument/2006/relationships/hyperlink" Target="https://plantmarket.ru/veresk.html/nid/64149" TargetMode="External"/><Relationship Id="rId106" Type="http://schemas.openxmlformats.org/officeDocument/2006/relationships/hyperlink" Target="https://plantmarket.ru/veresk.html/nid/64190" TargetMode="External"/><Relationship Id="rId114" Type="http://schemas.openxmlformats.org/officeDocument/2006/relationships/hyperlink" Target="https://plantmarket.ru/veresk.html/nid/64941" TargetMode="External"/><Relationship Id="rId119" Type="http://schemas.openxmlformats.org/officeDocument/2006/relationships/hyperlink" Target="https://plantmarket.ru/veresk.html/nid/64945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plantmarket.ru/veresk.html/nid/64944" TargetMode="External"/><Relationship Id="rId31" Type="http://schemas.openxmlformats.org/officeDocument/2006/relationships/hyperlink" Target="https://plantmarket.ru/veresk.html/nid/64123" TargetMode="External"/><Relationship Id="rId44" Type="http://schemas.openxmlformats.org/officeDocument/2006/relationships/hyperlink" Target="https://plantmarket.ru/veresk.html/nid/64135" TargetMode="External"/><Relationship Id="rId52" Type="http://schemas.openxmlformats.org/officeDocument/2006/relationships/hyperlink" Target="https://plantmarket.ru/veresk.html/nid/64143" TargetMode="External"/><Relationship Id="rId60" Type="http://schemas.openxmlformats.org/officeDocument/2006/relationships/hyperlink" Target="https://plantmarket.ru/veresk.html/nid/64152" TargetMode="External"/><Relationship Id="rId65" Type="http://schemas.openxmlformats.org/officeDocument/2006/relationships/hyperlink" Target="https://plantmarket.ru/veresk.html/nid/64157" TargetMode="External"/><Relationship Id="rId73" Type="http://schemas.openxmlformats.org/officeDocument/2006/relationships/hyperlink" Target="https://plantmarket.ru/veresk.html/nid/64164" TargetMode="External"/><Relationship Id="rId78" Type="http://schemas.openxmlformats.org/officeDocument/2006/relationships/hyperlink" Target="https://plantmarket.ru/veresk.html/nid/64170" TargetMode="External"/><Relationship Id="rId81" Type="http://schemas.openxmlformats.org/officeDocument/2006/relationships/hyperlink" Target="https://plantmarket.ru/veresk.html/nid/64955" TargetMode="External"/><Relationship Id="rId86" Type="http://schemas.openxmlformats.org/officeDocument/2006/relationships/hyperlink" Target="https://plantmarket.ru/veresk.html/nid/64176" TargetMode="External"/><Relationship Id="rId94" Type="http://schemas.openxmlformats.org/officeDocument/2006/relationships/hyperlink" Target="https://plantmarket.ru/veresk.html/nid/64949" TargetMode="External"/><Relationship Id="rId99" Type="http://schemas.openxmlformats.org/officeDocument/2006/relationships/hyperlink" Target="https://plantmarket.ru/veresk.html/nid/64186" TargetMode="External"/><Relationship Id="rId101" Type="http://schemas.openxmlformats.org/officeDocument/2006/relationships/hyperlink" Target="https://plantmarket.ru/veresk.html/nid/64951" TargetMode="External"/><Relationship Id="rId122" Type="http://schemas.openxmlformats.org/officeDocument/2006/relationships/hyperlink" Target="https://plantmarket.ru/veresk.html/nid/64203" TargetMode="External"/><Relationship Id="rId4" Type="http://schemas.openxmlformats.org/officeDocument/2006/relationships/hyperlink" Target="https://plantmarket.ru/veresk.html/nid/64095" TargetMode="External"/><Relationship Id="rId9" Type="http://schemas.openxmlformats.org/officeDocument/2006/relationships/hyperlink" Target="https://plantmarket.ru/veresk.html/nid/64100" TargetMode="External"/><Relationship Id="rId13" Type="http://schemas.openxmlformats.org/officeDocument/2006/relationships/hyperlink" Target="https://plantmarket.ru/veresk.html/nid/64104" TargetMode="External"/><Relationship Id="rId18" Type="http://schemas.openxmlformats.org/officeDocument/2006/relationships/hyperlink" Target="https://plantmarket.ru/veresk.html/nid/64110" TargetMode="External"/><Relationship Id="rId39" Type="http://schemas.openxmlformats.org/officeDocument/2006/relationships/hyperlink" Target="https://plantmarket.ru/veresk.html/nid/64130" TargetMode="External"/><Relationship Id="rId109" Type="http://schemas.openxmlformats.org/officeDocument/2006/relationships/hyperlink" Target="https://plantmarket.ru/veresk.html/nid/64193" TargetMode="External"/><Relationship Id="rId34" Type="http://schemas.openxmlformats.org/officeDocument/2006/relationships/hyperlink" Target="https://plantmarket.ru/veresk.html/nid/64126" TargetMode="External"/><Relationship Id="rId50" Type="http://schemas.openxmlformats.org/officeDocument/2006/relationships/hyperlink" Target="https://plantmarket.ru/veresk.html/nid/64142" TargetMode="External"/><Relationship Id="rId55" Type="http://schemas.openxmlformats.org/officeDocument/2006/relationships/hyperlink" Target="https://plantmarket.ru/veresk.html/nid/64146" TargetMode="External"/><Relationship Id="rId76" Type="http://schemas.openxmlformats.org/officeDocument/2006/relationships/hyperlink" Target="https://plantmarket.ru/veresk.html/nid/64168" TargetMode="External"/><Relationship Id="rId97" Type="http://schemas.openxmlformats.org/officeDocument/2006/relationships/hyperlink" Target="https://plantmarket.ru/veresk.html/nid/64185" TargetMode="External"/><Relationship Id="rId104" Type="http://schemas.openxmlformats.org/officeDocument/2006/relationships/hyperlink" Target="https://plantmarket.ru/veresk.html/nid/64189" TargetMode="External"/><Relationship Id="rId120" Type="http://schemas.openxmlformats.org/officeDocument/2006/relationships/hyperlink" Target="https://plantmarket.ru/veresk.html/nid/64202" TargetMode="External"/><Relationship Id="rId125" Type="http://schemas.openxmlformats.org/officeDocument/2006/relationships/hyperlink" Target="https://plantmarket.ru/veresk.html/nid/64206" TargetMode="External"/><Relationship Id="rId7" Type="http://schemas.openxmlformats.org/officeDocument/2006/relationships/hyperlink" Target="https://plantmarket.ru/veresk.html/nid/64098" TargetMode="External"/><Relationship Id="rId71" Type="http://schemas.openxmlformats.org/officeDocument/2006/relationships/hyperlink" Target="https://plantmarket.ru/veresk.html/nid/64162" TargetMode="External"/><Relationship Id="rId92" Type="http://schemas.openxmlformats.org/officeDocument/2006/relationships/hyperlink" Target="https://plantmarket.ru/veresk.html/nid/64182" TargetMode="External"/><Relationship Id="rId2" Type="http://schemas.openxmlformats.org/officeDocument/2006/relationships/hyperlink" Target="https://plantmarket.ru/veresk.html/nid/64093" TargetMode="External"/><Relationship Id="rId29" Type="http://schemas.openxmlformats.org/officeDocument/2006/relationships/hyperlink" Target="https://plantmarket.ru/veresk.html/nid/64121" TargetMode="External"/><Relationship Id="rId24" Type="http://schemas.openxmlformats.org/officeDocument/2006/relationships/hyperlink" Target="https://plantmarket.ru/veresk.html/nid/64116" TargetMode="External"/><Relationship Id="rId40" Type="http://schemas.openxmlformats.org/officeDocument/2006/relationships/hyperlink" Target="https://plantmarket.ru/veresk.html/nid/64131" TargetMode="External"/><Relationship Id="rId45" Type="http://schemas.openxmlformats.org/officeDocument/2006/relationships/hyperlink" Target="https://plantmarket.ru/veresk.html/nid/64137" TargetMode="External"/><Relationship Id="rId66" Type="http://schemas.openxmlformats.org/officeDocument/2006/relationships/hyperlink" Target="https://plantmarket.ru/veresk.html/nid/64939" TargetMode="External"/><Relationship Id="rId87" Type="http://schemas.openxmlformats.org/officeDocument/2006/relationships/hyperlink" Target="https://plantmarket.ru/veresk.html/nid/64177" TargetMode="External"/><Relationship Id="rId110" Type="http://schemas.openxmlformats.org/officeDocument/2006/relationships/hyperlink" Target="https://plantmarket.ru/veresk.html/nid/64194" TargetMode="External"/><Relationship Id="rId115" Type="http://schemas.openxmlformats.org/officeDocument/2006/relationships/hyperlink" Target="https://plantmarket.ru/veresk.html/nid/64198" TargetMode="External"/><Relationship Id="rId61" Type="http://schemas.openxmlformats.org/officeDocument/2006/relationships/hyperlink" Target="https://plantmarket.ru/veresk.html/nid/64153" TargetMode="External"/><Relationship Id="rId82" Type="http://schemas.openxmlformats.org/officeDocument/2006/relationships/hyperlink" Target="https://plantmarket.ru/veresk.html/nid/641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B1:P149"/>
  <sheetViews>
    <sheetView showGridLines="0" tabSelected="1" zoomScaleNormal="100" workbookViewId="0">
      <selection activeCell="C17" sqref="C17"/>
    </sheetView>
  </sheetViews>
  <sheetFormatPr defaultRowHeight="14.4" customHeight="1" x14ac:dyDescent="0.2"/>
  <cols>
    <col min="1" max="1" width="8.7109375" style="10" customWidth="1"/>
    <col min="2" max="2" width="15.85546875" style="10" hidden="1" customWidth="1"/>
    <col min="3" max="3" width="20" style="10" customWidth="1"/>
    <col min="4" max="4" width="54" style="10" customWidth="1"/>
    <col min="5" max="5" width="38.42578125" style="10" customWidth="1"/>
    <col min="6" max="6" width="18.42578125" style="11" customWidth="1"/>
    <col min="7" max="7" width="14.7109375" style="11" customWidth="1"/>
    <col min="8" max="8" width="16.85546875" style="10" customWidth="1"/>
    <col min="9" max="9" width="14.28515625" style="12" customWidth="1"/>
    <col min="10" max="10" width="18" style="10" customWidth="1"/>
    <col min="11" max="11" width="37.42578125" style="10" customWidth="1"/>
    <col min="12" max="14" width="9.140625" style="10"/>
    <col min="15" max="15" width="9.140625" style="13"/>
    <col min="16" max="16384" width="9.140625" style="10"/>
  </cols>
  <sheetData>
    <row r="1" spans="2:15" ht="5.4" customHeight="1" x14ac:dyDescent="0.2"/>
    <row r="2" spans="2:15" ht="26.4" customHeight="1" x14ac:dyDescent="0.2">
      <c r="F2" s="56" t="s">
        <v>531</v>
      </c>
    </row>
    <row r="3" spans="2:15" ht="14.4" customHeight="1" x14ac:dyDescent="0.2">
      <c r="O3" s="14" t="s">
        <v>548</v>
      </c>
    </row>
    <row r="4" spans="2:15" ht="14.4" customHeight="1" x14ac:dyDescent="0.2">
      <c r="C4" s="15" t="s">
        <v>387</v>
      </c>
      <c r="O4" s="14" t="s">
        <v>549</v>
      </c>
    </row>
    <row r="5" spans="2:15" ht="14.4" customHeight="1" x14ac:dyDescent="0.2">
      <c r="C5" s="10" t="s">
        <v>535</v>
      </c>
      <c r="J5" s="16" t="s">
        <v>548</v>
      </c>
      <c r="K5" s="55" t="s">
        <v>578</v>
      </c>
      <c r="O5" s="14" t="s">
        <v>550</v>
      </c>
    </row>
    <row r="6" spans="2:15" ht="14.4" customHeight="1" x14ac:dyDescent="0.2">
      <c r="C6" s="17" t="s">
        <v>546</v>
      </c>
      <c r="J6" s="18">
        <v>80</v>
      </c>
      <c r="K6" s="1" t="s">
        <v>389</v>
      </c>
      <c r="O6" s="14"/>
    </row>
    <row r="7" spans="2:15" ht="14.4" customHeight="1" x14ac:dyDescent="0.2">
      <c r="C7" s="19" t="s">
        <v>386</v>
      </c>
      <c r="J7" s="42">
        <f>SUM(H18:H146)</f>
        <v>0</v>
      </c>
      <c r="K7" s="1" t="s">
        <v>390</v>
      </c>
      <c r="O7" s="14"/>
    </row>
    <row r="8" spans="2:15" ht="14.4" customHeight="1" x14ac:dyDescent="0.3">
      <c r="C8" s="20" t="s">
        <v>547</v>
      </c>
      <c r="J8" s="43">
        <f>SUM(J18:J146)</f>
        <v>0</v>
      </c>
      <c r="K8" s="1" t="s">
        <v>391</v>
      </c>
    </row>
    <row r="9" spans="2:15" ht="14.4" customHeight="1" x14ac:dyDescent="0.2">
      <c r="C9" s="21" t="s">
        <v>540</v>
      </c>
      <c r="J9" s="43">
        <f>SUM(I18:I146)</f>
        <v>0</v>
      </c>
      <c r="K9" s="2" t="s">
        <v>538</v>
      </c>
    </row>
    <row r="10" spans="2:15" ht="14.4" customHeight="1" x14ac:dyDescent="0.2">
      <c r="C10" s="22" t="s">
        <v>537</v>
      </c>
      <c r="J10" s="43">
        <f>J8+J9</f>
        <v>0</v>
      </c>
      <c r="K10" s="1" t="s">
        <v>392</v>
      </c>
    </row>
    <row r="11" spans="2:15" ht="14.4" customHeight="1" x14ac:dyDescent="0.2">
      <c r="C11" s="23" t="s">
        <v>536</v>
      </c>
      <c r="J11" s="43" t="str">
        <f>IF(J8&gt;=3000,"-3%",IF(J8&gt;=2000,"-2%",IF(J8&gt;=1000,"-1%",IF(J8&gt;=350,"0%",IF(J8&gt;0,"+10%","-    %")))))</f>
        <v>-    %</v>
      </c>
      <c r="K11" s="1" t="s">
        <v>393</v>
      </c>
    </row>
    <row r="12" spans="2:15" ht="14.4" customHeight="1" x14ac:dyDescent="0.2">
      <c r="C12" s="68" t="s">
        <v>579</v>
      </c>
      <c r="J12" s="43" t="str">
        <f>IF(J11="-    %","-     €",(J8+J11*J8)+J9)</f>
        <v>-     €</v>
      </c>
      <c r="K12" s="1" t="s">
        <v>394</v>
      </c>
    </row>
    <row r="13" spans="2:15" ht="14.4" customHeight="1" x14ac:dyDescent="0.2">
      <c r="C13" s="24" t="s">
        <v>530</v>
      </c>
      <c r="J13" s="44" t="str">
        <f>IF(J11="-    %","-     ₽",J12*J6)</f>
        <v>-     ₽</v>
      </c>
      <c r="K13" s="1" t="s">
        <v>395</v>
      </c>
    </row>
    <row r="14" spans="2:15" ht="14.4" customHeight="1" x14ac:dyDescent="0.3">
      <c r="C14" s="25" t="s">
        <v>577</v>
      </c>
      <c r="E14" s="57" t="s">
        <v>573</v>
      </c>
      <c r="J14" s="54"/>
      <c r="K14" s="1"/>
    </row>
    <row r="16" spans="2:15" ht="14.4" customHeight="1" x14ac:dyDescent="0.2">
      <c r="B16" s="26"/>
      <c r="C16" s="25" t="s">
        <v>397</v>
      </c>
      <c r="I16" s="26"/>
    </row>
    <row r="17" spans="2:16" ht="43.2" customHeight="1" x14ac:dyDescent="0.2">
      <c r="B17" s="27" t="s">
        <v>398</v>
      </c>
      <c r="C17" s="27" t="s">
        <v>1</v>
      </c>
      <c r="D17" s="27" t="s">
        <v>2</v>
      </c>
      <c r="E17" s="27" t="s">
        <v>3</v>
      </c>
      <c r="F17" s="27" t="s">
        <v>4</v>
      </c>
      <c r="G17" s="27" t="s">
        <v>388</v>
      </c>
      <c r="H17" s="27" t="s">
        <v>396</v>
      </c>
      <c r="I17" s="27" t="s">
        <v>539</v>
      </c>
      <c r="J17" s="27" t="s">
        <v>5</v>
      </c>
      <c r="K17" s="27" t="s">
        <v>6</v>
      </c>
    </row>
    <row r="18" spans="2:16" ht="14.4" customHeight="1" x14ac:dyDescent="0.2">
      <c r="B18" s="28" t="s">
        <v>401</v>
      </c>
      <c r="C18" s="29" t="s">
        <v>11</v>
      </c>
      <c r="D18" s="28" t="s">
        <v>7</v>
      </c>
      <c r="E18" s="28" t="s">
        <v>8</v>
      </c>
      <c r="F18" s="30" t="s">
        <v>9</v>
      </c>
      <c r="G18" s="41">
        <v>1.77</v>
      </c>
      <c r="H18" s="31"/>
      <c r="I18" s="53">
        <f>ROUNDUP(H18/20,0)</f>
        <v>0</v>
      </c>
      <c r="J18" s="9">
        <f>H18*G18</f>
        <v>0</v>
      </c>
      <c r="K18" s="32" t="s">
        <v>10</v>
      </c>
      <c r="L18" s="11"/>
    </row>
    <row r="19" spans="2:16" s="67" customFormat="1" ht="14.4" hidden="1" customHeight="1" x14ac:dyDescent="0.2">
      <c r="B19" s="58" t="s">
        <v>402</v>
      </c>
      <c r="C19" s="59" t="s">
        <v>11</v>
      </c>
      <c r="D19" s="58" t="s">
        <v>12</v>
      </c>
      <c r="E19" s="58" t="s">
        <v>13</v>
      </c>
      <c r="F19" s="60" t="s">
        <v>9</v>
      </c>
      <c r="G19" s="61">
        <v>1.73</v>
      </c>
      <c r="H19" s="62"/>
      <c r="I19" s="63">
        <f t="shared" ref="I19:I82" si="0">ROUNDUP(H19/20,0)</f>
        <v>0</v>
      </c>
      <c r="J19" s="64">
        <f t="shared" ref="J19:J82" si="1">H19*G19</f>
        <v>0</v>
      </c>
      <c r="K19" s="65" t="s">
        <v>14</v>
      </c>
      <c r="L19" s="66"/>
    </row>
    <row r="20" spans="2:16" s="67" customFormat="1" ht="14.4" hidden="1" customHeight="1" x14ac:dyDescent="0.2">
      <c r="B20" s="58" t="s">
        <v>403</v>
      </c>
      <c r="C20" s="59" t="s">
        <v>11</v>
      </c>
      <c r="D20" s="58" t="s">
        <v>15</v>
      </c>
      <c r="E20" s="58" t="s">
        <v>16</v>
      </c>
      <c r="F20" s="60" t="s">
        <v>9</v>
      </c>
      <c r="G20" s="61">
        <v>1.73</v>
      </c>
      <c r="H20" s="62"/>
      <c r="I20" s="63">
        <f t="shared" si="0"/>
        <v>0</v>
      </c>
      <c r="J20" s="64">
        <f t="shared" si="1"/>
        <v>0</v>
      </c>
      <c r="K20" s="65" t="s">
        <v>17</v>
      </c>
      <c r="L20" s="66"/>
    </row>
    <row r="21" spans="2:16" ht="14.4" customHeight="1" x14ac:dyDescent="0.2">
      <c r="B21" s="28" t="s">
        <v>404</v>
      </c>
      <c r="C21" s="29" t="s">
        <v>11</v>
      </c>
      <c r="D21" s="28" t="s">
        <v>18</v>
      </c>
      <c r="E21" s="28" t="s">
        <v>19</v>
      </c>
      <c r="F21" s="30" t="s">
        <v>9</v>
      </c>
      <c r="G21" s="41">
        <v>1.73</v>
      </c>
      <c r="H21" s="31"/>
      <c r="I21" s="53">
        <f t="shared" si="0"/>
        <v>0</v>
      </c>
      <c r="J21" s="9">
        <f t="shared" si="1"/>
        <v>0</v>
      </c>
      <c r="K21" s="32" t="s">
        <v>20</v>
      </c>
      <c r="L21" s="11"/>
    </row>
    <row r="22" spans="2:16" ht="14.4" customHeight="1" x14ac:dyDescent="0.2">
      <c r="B22" s="28" t="s">
        <v>405</v>
      </c>
      <c r="C22" s="29" t="s">
        <v>11</v>
      </c>
      <c r="D22" s="28" t="s">
        <v>21</v>
      </c>
      <c r="E22" s="28" t="s">
        <v>22</v>
      </c>
      <c r="F22" s="30" t="s">
        <v>9</v>
      </c>
      <c r="G22" s="41">
        <v>1.73</v>
      </c>
      <c r="H22" s="31"/>
      <c r="I22" s="53">
        <f t="shared" si="0"/>
        <v>0</v>
      </c>
      <c r="J22" s="9">
        <f t="shared" si="1"/>
        <v>0</v>
      </c>
      <c r="K22" s="32" t="s">
        <v>23</v>
      </c>
      <c r="L22" s="11"/>
    </row>
    <row r="23" spans="2:16" ht="14.4" customHeight="1" x14ac:dyDescent="0.2">
      <c r="B23" s="28" t="s">
        <v>406</v>
      </c>
      <c r="C23" s="29" t="s">
        <v>11</v>
      </c>
      <c r="D23" s="28" t="s">
        <v>24</v>
      </c>
      <c r="E23" s="28" t="s">
        <v>25</v>
      </c>
      <c r="F23" s="30" t="s">
        <v>9</v>
      </c>
      <c r="G23" s="41">
        <v>1.73</v>
      </c>
      <c r="H23" s="31"/>
      <c r="I23" s="53">
        <f t="shared" si="0"/>
        <v>0</v>
      </c>
      <c r="J23" s="9">
        <f t="shared" si="1"/>
        <v>0</v>
      </c>
      <c r="K23" s="32" t="s">
        <v>26</v>
      </c>
      <c r="L23" s="11"/>
    </row>
    <row r="24" spans="2:16" ht="14.4" customHeight="1" x14ac:dyDescent="0.2">
      <c r="B24" s="28" t="s">
        <v>407</v>
      </c>
      <c r="C24" s="29" t="s">
        <v>11</v>
      </c>
      <c r="D24" s="28" t="s">
        <v>27</v>
      </c>
      <c r="E24" s="28" t="s">
        <v>28</v>
      </c>
      <c r="F24" s="30" t="s">
        <v>9</v>
      </c>
      <c r="G24" s="41">
        <v>1.73</v>
      </c>
      <c r="H24" s="31"/>
      <c r="I24" s="53">
        <f t="shared" si="0"/>
        <v>0</v>
      </c>
      <c r="J24" s="9">
        <f t="shared" si="1"/>
        <v>0</v>
      </c>
      <c r="K24" s="32" t="s">
        <v>29</v>
      </c>
      <c r="L24" s="11"/>
    </row>
    <row r="25" spans="2:16" s="67" customFormat="1" ht="14.4" hidden="1" customHeight="1" x14ac:dyDescent="0.2">
      <c r="B25" s="58" t="s">
        <v>408</v>
      </c>
      <c r="C25" s="59" t="s">
        <v>11</v>
      </c>
      <c r="D25" s="58" t="s">
        <v>30</v>
      </c>
      <c r="E25" s="58" t="s">
        <v>31</v>
      </c>
      <c r="F25" s="60" t="s">
        <v>9</v>
      </c>
      <c r="G25" s="61">
        <v>1.77</v>
      </c>
      <c r="H25" s="62"/>
      <c r="I25" s="63">
        <f t="shared" si="0"/>
        <v>0</v>
      </c>
      <c r="J25" s="64">
        <f t="shared" si="1"/>
        <v>0</v>
      </c>
      <c r="K25" s="65" t="s">
        <v>32</v>
      </c>
      <c r="L25" s="66"/>
    </row>
    <row r="26" spans="2:16" ht="14.4" customHeight="1" x14ac:dyDescent="0.2">
      <c r="B26" s="28" t="s">
        <v>409</v>
      </c>
      <c r="C26" s="29" t="s">
        <v>11</v>
      </c>
      <c r="D26" s="28" t="s">
        <v>33</v>
      </c>
      <c r="E26" s="28" t="s">
        <v>34</v>
      </c>
      <c r="F26" s="30" t="s">
        <v>9</v>
      </c>
      <c r="G26" s="41">
        <v>1.77</v>
      </c>
      <c r="H26" s="31"/>
      <c r="I26" s="53">
        <f t="shared" si="0"/>
        <v>0</v>
      </c>
      <c r="J26" s="9">
        <f t="shared" si="1"/>
        <v>0</v>
      </c>
      <c r="K26" s="32" t="s">
        <v>35</v>
      </c>
      <c r="L26" s="11"/>
    </row>
    <row r="27" spans="2:16" s="38" customFormat="1" ht="14.4" customHeight="1" x14ac:dyDescent="0.2">
      <c r="B27" s="28" t="s">
        <v>410</v>
      </c>
      <c r="C27" s="34" t="s">
        <v>11</v>
      </c>
      <c r="D27" s="35" t="s">
        <v>36</v>
      </c>
      <c r="E27" s="35" t="s">
        <v>37</v>
      </c>
      <c r="F27" s="36" t="s">
        <v>9</v>
      </c>
      <c r="G27" s="41">
        <v>1.73</v>
      </c>
      <c r="H27" s="31"/>
      <c r="I27" s="53">
        <f t="shared" si="0"/>
        <v>0</v>
      </c>
      <c r="J27" s="9">
        <f t="shared" si="1"/>
        <v>0</v>
      </c>
      <c r="K27" s="37" t="s">
        <v>38</v>
      </c>
      <c r="L27" s="11"/>
      <c r="N27" s="10"/>
      <c r="O27" s="13"/>
      <c r="P27" s="10"/>
    </row>
    <row r="28" spans="2:16" ht="14.4" customHeight="1" x14ac:dyDescent="0.2">
      <c r="B28" s="28" t="s">
        <v>411</v>
      </c>
      <c r="C28" s="29" t="s">
        <v>11</v>
      </c>
      <c r="D28" s="28" t="s">
        <v>39</v>
      </c>
      <c r="E28" s="28" t="s">
        <v>40</v>
      </c>
      <c r="F28" s="30" t="s">
        <v>9</v>
      </c>
      <c r="G28" s="41">
        <v>1.73</v>
      </c>
      <c r="H28" s="31"/>
      <c r="I28" s="53">
        <f t="shared" si="0"/>
        <v>0</v>
      </c>
      <c r="J28" s="9">
        <f t="shared" si="1"/>
        <v>0</v>
      </c>
      <c r="K28" s="32" t="s">
        <v>41</v>
      </c>
      <c r="L28" s="11"/>
    </row>
    <row r="29" spans="2:16" ht="14.4" customHeight="1" x14ac:dyDescent="0.2">
      <c r="B29" s="28" t="s">
        <v>412</v>
      </c>
      <c r="C29" s="29" t="s">
        <v>11</v>
      </c>
      <c r="D29" s="28" t="s">
        <v>42</v>
      </c>
      <c r="E29" s="28" t="s">
        <v>43</v>
      </c>
      <c r="F29" s="30" t="s">
        <v>9</v>
      </c>
      <c r="G29" s="41">
        <v>1.77</v>
      </c>
      <c r="H29" s="31"/>
      <c r="I29" s="53">
        <f t="shared" si="0"/>
        <v>0</v>
      </c>
      <c r="J29" s="9">
        <f t="shared" si="1"/>
        <v>0</v>
      </c>
      <c r="K29" s="32" t="s">
        <v>44</v>
      </c>
      <c r="L29" s="11"/>
    </row>
    <row r="30" spans="2:16" ht="14.4" customHeight="1" x14ac:dyDescent="0.2">
      <c r="B30" s="28" t="s">
        <v>413</v>
      </c>
      <c r="C30" s="29" t="s">
        <v>11</v>
      </c>
      <c r="D30" s="28" t="s">
        <v>45</v>
      </c>
      <c r="E30" s="28" t="s">
        <v>46</v>
      </c>
      <c r="F30" s="30" t="s">
        <v>9</v>
      </c>
      <c r="G30" s="41">
        <v>1.77</v>
      </c>
      <c r="H30" s="31"/>
      <c r="I30" s="53">
        <f t="shared" si="0"/>
        <v>0</v>
      </c>
      <c r="J30" s="9">
        <f t="shared" si="1"/>
        <v>0</v>
      </c>
      <c r="K30" s="32" t="s">
        <v>47</v>
      </c>
      <c r="L30" s="11"/>
    </row>
    <row r="31" spans="2:16" s="33" customFormat="1" ht="14.4" customHeight="1" x14ac:dyDescent="0.2">
      <c r="B31" s="28" t="s">
        <v>414</v>
      </c>
      <c r="C31" s="29" t="s">
        <v>11</v>
      </c>
      <c r="D31" s="28" t="s">
        <v>48</v>
      </c>
      <c r="E31" s="28" t="s">
        <v>49</v>
      </c>
      <c r="F31" s="30" t="s">
        <v>9</v>
      </c>
      <c r="G31" s="41">
        <v>1.77</v>
      </c>
      <c r="H31" s="31"/>
      <c r="I31" s="53">
        <f t="shared" si="0"/>
        <v>0</v>
      </c>
      <c r="J31" s="9">
        <f t="shared" si="1"/>
        <v>0</v>
      </c>
      <c r="K31" s="32" t="s">
        <v>50</v>
      </c>
      <c r="L31" s="11"/>
      <c r="M31" s="10"/>
      <c r="N31" s="10"/>
      <c r="O31" s="13"/>
      <c r="P31" s="10"/>
    </row>
    <row r="32" spans="2:16" ht="14.4" customHeight="1" x14ac:dyDescent="0.2">
      <c r="B32" s="28" t="s">
        <v>415</v>
      </c>
      <c r="C32" s="29" t="s">
        <v>11</v>
      </c>
      <c r="D32" s="28" t="s">
        <v>51</v>
      </c>
      <c r="E32" s="28" t="s">
        <v>52</v>
      </c>
      <c r="F32" s="30" t="s">
        <v>9</v>
      </c>
      <c r="G32" s="41">
        <v>1.77</v>
      </c>
      <c r="H32" s="31"/>
      <c r="I32" s="53">
        <f t="shared" si="0"/>
        <v>0</v>
      </c>
      <c r="J32" s="9">
        <f t="shared" si="1"/>
        <v>0</v>
      </c>
      <c r="K32" s="32" t="s">
        <v>53</v>
      </c>
      <c r="L32" s="11"/>
    </row>
    <row r="33" spans="2:12" ht="14.4" customHeight="1" x14ac:dyDescent="0.2">
      <c r="B33" s="28" t="s">
        <v>416</v>
      </c>
      <c r="C33" s="29" t="s">
        <v>11</v>
      </c>
      <c r="D33" s="28" t="s">
        <v>54</v>
      </c>
      <c r="E33" s="28" t="s">
        <v>55</v>
      </c>
      <c r="F33" s="30" t="s">
        <v>9</v>
      </c>
      <c r="G33" s="41">
        <v>1.73</v>
      </c>
      <c r="H33" s="31"/>
      <c r="I33" s="53">
        <f t="shared" si="0"/>
        <v>0</v>
      </c>
      <c r="J33" s="9">
        <f t="shared" si="1"/>
        <v>0</v>
      </c>
      <c r="K33" s="32" t="s">
        <v>56</v>
      </c>
      <c r="L33" s="11"/>
    </row>
    <row r="34" spans="2:12" ht="14.4" customHeight="1" x14ac:dyDescent="0.2">
      <c r="B34" s="28" t="s">
        <v>417</v>
      </c>
      <c r="C34" s="29" t="s">
        <v>11</v>
      </c>
      <c r="D34" s="28" t="s">
        <v>57</v>
      </c>
      <c r="E34" s="28" t="s">
        <v>58</v>
      </c>
      <c r="F34" s="30" t="s">
        <v>9</v>
      </c>
      <c r="G34" s="41">
        <v>1.77</v>
      </c>
      <c r="H34" s="31"/>
      <c r="I34" s="53">
        <f t="shared" si="0"/>
        <v>0</v>
      </c>
      <c r="J34" s="9">
        <f t="shared" si="1"/>
        <v>0</v>
      </c>
      <c r="K34" s="32" t="s">
        <v>59</v>
      </c>
      <c r="L34" s="11"/>
    </row>
    <row r="35" spans="2:12" ht="14.4" customHeight="1" x14ac:dyDescent="0.2">
      <c r="B35" s="28" t="s">
        <v>418</v>
      </c>
      <c r="C35" s="29" t="s">
        <v>11</v>
      </c>
      <c r="D35" s="28" t="s">
        <v>60</v>
      </c>
      <c r="E35" s="28" t="s">
        <v>61</v>
      </c>
      <c r="F35" s="30" t="s">
        <v>9</v>
      </c>
      <c r="G35" s="41">
        <v>1.73</v>
      </c>
      <c r="H35" s="31"/>
      <c r="I35" s="53">
        <f t="shared" si="0"/>
        <v>0</v>
      </c>
      <c r="J35" s="9">
        <f t="shared" si="1"/>
        <v>0</v>
      </c>
      <c r="K35" s="32" t="s">
        <v>62</v>
      </c>
      <c r="L35" s="11"/>
    </row>
    <row r="36" spans="2:12" s="67" customFormat="1" ht="14.4" hidden="1" customHeight="1" x14ac:dyDescent="0.2">
      <c r="B36" s="58" t="s">
        <v>419</v>
      </c>
      <c r="C36" s="59" t="s">
        <v>11</v>
      </c>
      <c r="D36" s="58" t="s">
        <v>63</v>
      </c>
      <c r="E36" s="58" t="s">
        <v>64</v>
      </c>
      <c r="F36" s="60" t="s">
        <v>9</v>
      </c>
      <c r="G36" s="61">
        <v>1.73</v>
      </c>
      <c r="H36" s="62"/>
      <c r="I36" s="63">
        <f t="shared" si="0"/>
        <v>0</v>
      </c>
      <c r="J36" s="64">
        <f t="shared" si="1"/>
        <v>0</v>
      </c>
      <c r="K36" s="65" t="s">
        <v>65</v>
      </c>
      <c r="L36" s="66"/>
    </row>
    <row r="37" spans="2:12" ht="14.4" customHeight="1" x14ac:dyDescent="0.2">
      <c r="B37" s="28" t="s">
        <v>420</v>
      </c>
      <c r="C37" s="29" t="s">
        <v>11</v>
      </c>
      <c r="D37" s="28" t="s">
        <v>66</v>
      </c>
      <c r="E37" s="28" t="s">
        <v>67</v>
      </c>
      <c r="F37" s="30" t="s">
        <v>9</v>
      </c>
      <c r="G37" s="41">
        <v>1.73</v>
      </c>
      <c r="H37" s="31"/>
      <c r="I37" s="53">
        <f t="shared" si="0"/>
        <v>0</v>
      </c>
      <c r="J37" s="9">
        <f t="shared" si="1"/>
        <v>0</v>
      </c>
      <c r="K37" s="32" t="s">
        <v>68</v>
      </c>
      <c r="L37" s="11"/>
    </row>
    <row r="38" spans="2:12" s="67" customFormat="1" ht="14.4" hidden="1" customHeight="1" x14ac:dyDescent="0.2">
      <c r="B38" s="58" t="s">
        <v>421</v>
      </c>
      <c r="C38" s="59" t="s">
        <v>11</v>
      </c>
      <c r="D38" s="58" t="s">
        <v>69</v>
      </c>
      <c r="E38" s="58" t="s">
        <v>70</v>
      </c>
      <c r="F38" s="60" t="s">
        <v>9</v>
      </c>
      <c r="G38" s="61">
        <v>1.73</v>
      </c>
      <c r="H38" s="62"/>
      <c r="I38" s="63">
        <f t="shared" si="0"/>
        <v>0</v>
      </c>
      <c r="J38" s="64">
        <f t="shared" si="1"/>
        <v>0</v>
      </c>
      <c r="K38" s="65" t="s">
        <v>71</v>
      </c>
      <c r="L38" s="66"/>
    </row>
    <row r="39" spans="2:12" ht="14.4" customHeight="1" x14ac:dyDescent="0.2">
      <c r="B39" s="28" t="s">
        <v>422</v>
      </c>
      <c r="C39" s="29" t="s">
        <v>11</v>
      </c>
      <c r="D39" s="28" t="s">
        <v>72</v>
      </c>
      <c r="E39" s="28" t="s">
        <v>73</v>
      </c>
      <c r="F39" s="30" t="s">
        <v>9</v>
      </c>
      <c r="G39" s="41">
        <v>1.77</v>
      </c>
      <c r="H39" s="31"/>
      <c r="I39" s="53">
        <f t="shared" si="0"/>
        <v>0</v>
      </c>
      <c r="J39" s="9">
        <f t="shared" si="1"/>
        <v>0</v>
      </c>
      <c r="K39" s="32" t="s">
        <v>74</v>
      </c>
      <c r="L39" s="11"/>
    </row>
    <row r="40" spans="2:12" ht="14.4" customHeight="1" x14ac:dyDescent="0.2">
      <c r="B40" s="28" t="s">
        <v>423</v>
      </c>
      <c r="C40" s="29" t="s">
        <v>11</v>
      </c>
      <c r="D40" s="28" t="s">
        <v>75</v>
      </c>
      <c r="E40" s="28" t="s">
        <v>76</v>
      </c>
      <c r="F40" s="30" t="s">
        <v>9</v>
      </c>
      <c r="G40" s="41">
        <v>1.73</v>
      </c>
      <c r="H40" s="31"/>
      <c r="I40" s="53">
        <f t="shared" si="0"/>
        <v>0</v>
      </c>
      <c r="J40" s="9">
        <f t="shared" si="1"/>
        <v>0</v>
      </c>
      <c r="K40" s="32" t="s">
        <v>77</v>
      </c>
      <c r="L40" s="11"/>
    </row>
    <row r="41" spans="2:12" s="67" customFormat="1" ht="14.4" hidden="1" customHeight="1" x14ac:dyDescent="0.2">
      <c r="B41" s="58" t="s">
        <v>424</v>
      </c>
      <c r="C41" s="59" t="s">
        <v>11</v>
      </c>
      <c r="D41" s="58" t="s">
        <v>78</v>
      </c>
      <c r="E41" s="58" t="s">
        <v>79</v>
      </c>
      <c r="F41" s="60" t="s">
        <v>9</v>
      </c>
      <c r="G41" s="61">
        <v>1.73</v>
      </c>
      <c r="H41" s="62"/>
      <c r="I41" s="63">
        <f t="shared" si="0"/>
        <v>0</v>
      </c>
      <c r="J41" s="64">
        <f t="shared" si="1"/>
        <v>0</v>
      </c>
      <c r="K41" s="65" t="s">
        <v>80</v>
      </c>
      <c r="L41" s="66"/>
    </row>
    <row r="42" spans="2:12" ht="14.4" customHeight="1" x14ac:dyDescent="0.2">
      <c r="B42" s="28" t="s">
        <v>425</v>
      </c>
      <c r="C42" s="29" t="s">
        <v>11</v>
      </c>
      <c r="D42" s="28" t="s">
        <v>81</v>
      </c>
      <c r="E42" s="28" t="s">
        <v>82</v>
      </c>
      <c r="F42" s="30" t="s">
        <v>9</v>
      </c>
      <c r="G42" s="41">
        <v>1.73</v>
      </c>
      <c r="H42" s="31"/>
      <c r="I42" s="53">
        <f t="shared" si="0"/>
        <v>0</v>
      </c>
      <c r="J42" s="9">
        <f t="shared" si="1"/>
        <v>0</v>
      </c>
      <c r="K42" s="32" t="s">
        <v>83</v>
      </c>
      <c r="L42" s="11"/>
    </row>
    <row r="43" spans="2:12" s="67" customFormat="1" ht="14.4" hidden="1" customHeight="1" x14ac:dyDescent="0.2">
      <c r="B43" s="58" t="s">
        <v>426</v>
      </c>
      <c r="C43" s="59" t="s">
        <v>11</v>
      </c>
      <c r="D43" s="58" t="s">
        <v>84</v>
      </c>
      <c r="E43" s="58" t="s">
        <v>85</v>
      </c>
      <c r="F43" s="60" t="s">
        <v>9</v>
      </c>
      <c r="G43" s="61">
        <v>1.73</v>
      </c>
      <c r="H43" s="62"/>
      <c r="I43" s="63">
        <f t="shared" si="0"/>
        <v>0</v>
      </c>
      <c r="J43" s="64">
        <f t="shared" si="1"/>
        <v>0</v>
      </c>
      <c r="K43" s="65" t="s">
        <v>86</v>
      </c>
      <c r="L43" s="66"/>
    </row>
    <row r="44" spans="2:12" s="67" customFormat="1" ht="14.4" hidden="1" customHeight="1" x14ac:dyDescent="0.2">
      <c r="B44" s="58" t="s">
        <v>427</v>
      </c>
      <c r="C44" s="59" t="s">
        <v>11</v>
      </c>
      <c r="D44" s="58" t="s">
        <v>87</v>
      </c>
      <c r="E44" s="58" t="s">
        <v>88</v>
      </c>
      <c r="F44" s="60" t="s">
        <v>9</v>
      </c>
      <c r="G44" s="61">
        <v>1.73</v>
      </c>
      <c r="H44" s="62"/>
      <c r="I44" s="63">
        <f t="shared" si="0"/>
        <v>0</v>
      </c>
      <c r="J44" s="64">
        <f t="shared" si="1"/>
        <v>0</v>
      </c>
      <c r="K44" s="65" t="s">
        <v>89</v>
      </c>
      <c r="L44" s="66"/>
    </row>
    <row r="45" spans="2:12" ht="14.4" customHeight="1" x14ac:dyDescent="0.2">
      <c r="B45" s="28" t="s">
        <v>428</v>
      </c>
      <c r="C45" s="29" t="s">
        <v>11</v>
      </c>
      <c r="D45" s="28" t="s">
        <v>90</v>
      </c>
      <c r="E45" s="28" t="s">
        <v>91</v>
      </c>
      <c r="F45" s="30" t="s">
        <v>9</v>
      </c>
      <c r="G45" s="41">
        <v>1.77</v>
      </c>
      <c r="H45" s="31"/>
      <c r="I45" s="53">
        <f t="shared" si="0"/>
        <v>0</v>
      </c>
      <c r="J45" s="9">
        <f t="shared" si="1"/>
        <v>0</v>
      </c>
      <c r="K45" s="32" t="s">
        <v>92</v>
      </c>
      <c r="L45" s="11"/>
    </row>
    <row r="46" spans="2:12" ht="14.4" customHeight="1" x14ac:dyDescent="0.2">
      <c r="B46" s="28" t="s">
        <v>429</v>
      </c>
      <c r="C46" s="29" t="s">
        <v>11</v>
      </c>
      <c r="D46" s="28" t="s">
        <v>93</v>
      </c>
      <c r="E46" s="28" t="s">
        <v>94</v>
      </c>
      <c r="F46" s="30" t="s">
        <v>9</v>
      </c>
      <c r="G46" s="41">
        <v>1.73</v>
      </c>
      <c r="H46" s="31"/>
      <c r="I46" s="53">
        <f t="shared" si="0"/>
        <v>0</v>
      </c>
      <c r="J46" s="9">
        <f t="shared" si="1"/>
        <v>0</v>
      </c>
      <c r="K46" s="32" t="s">
        <v>95</v>
      </c>
      <c r="L46" s="11"/>
    </row>
    <row r="47" spans="2:12" ht="14.4" customHeight="1" x14ac:dyDescent="0.2">
      <c r="B47" s="28" t="s">
        <v>430</v>
      </c>
      <c r="C47" s="29" t="s">
        <v>11</v>
      </c>
      <c r="D47" s="28" t="s">
        <v>96</v>
      </c>
      <c r="E47" s="28" t="s">
        <v>97</v>
      </c>
      <c r="F47" s="30" t="s">
        <v>9</v>
      </c>
      <c r="G47" s="41">
        <v>1.73</v>
      </c>
      <c r="H47" s="31"/>
      <c r="I47" s="53">
        <f t="shared" si="0"/>
        <v>0</v>
      </c>
      <c r="J47" s="9">
        <f t="shared" si="1"/>
        <v>0</v>
      </c>
      <c r="K47" s="32" t="s">
        <v>98</v>
      </c>
      <c r="L47" s="11"/>
    </row>
    <row r="48" spans="2:12" ht="14.4" customHeight="1" x14ac:dyDescent="0.2">
      <c r="B48" s="28" t="s">
        <v>431</v>
      </c>
      <c r="C48" s="29" t="s">
        <v>11</v>
      </c>
      <c r="D48" s="28" t="s">
        <v>99</v>
      </c>
      <c r="E48" s="28" t="s">
        <v>100</v>
      </c>
      <c r="F48" s="30" t="s">
        <v>9</v>
      </c>
      <c r="G48" s="41">
        <v>1.73</v>
      </c>
      <c r="H48" s="31"/>
      <c r="I48" s="53">
        <f t="shared" si="0"/>
        <v>0</v>
      </c>
      <c r="J48" s="9">
        <f t="shared" si="1"/>
        <v>0</v>
      </c>
      <c r="K48" s="32" t="s">
        <v>101</v>
      </c>
      <c r="L48" s="11"/>
    </row>
    <row r="49" spans="2:12" ht="14.4" customHeight="1" x14ac:dyDescent="0.2">
      <c r="B49" s="28" t="s">
        <v>432</v>
      </c>
      <c r="C49" s="29" t="s">
        <v>11</v>
      </c>
      <c r="D49" s="28" t="s">
        <v>102</v>
      </c>
      <c r="E49" s="28" t="s">
        <v>103</v>
      </c>
      <c r="F49" s="30" t="s">
        <v>9</v>
      </c>
      <c r="G49" s="41">
        <v>1.73</v>
      </c>
      <c r="H49" s="31"/>
      <c r="I49" s="53">
        <f t="shared" si="0"/>
        <v>0</v>
      </c>
      <c r="J49" s="9">
        <f t="shared" si="1"/>
        <v>0</v>
      </c>
      <c r="K49" s="32" t="s">
        <v>104</v>
      </c>
      <c r="L49" s="11"/>
    </row>
    <row r="50" spans="2:12" s="67" customFormat="1" ht="14.4" hidden="1" customHeight="1" x14ac:dyDescent="0.2">
      <c r="B50" s="58" t="s">
        <v>433</v>
      </c>
      <c r="C50" s="59" t="s">
        <v>11</v>
      </c>
      <c r="D50" s="58" t="s">
        <v>105</v>
      </c>
      <c r="E50" s="58" t="s">
        <v>106</v>
      </c>
      <c r="F50" s="60" t="s">
        <v>9</v>
      </c>
      <c r="G50" s="61">
        <v>1.73</v>
      </c>
      <c r="H50" s="62"/>
      <c r="I50" s="63">
        <f t="shared" si="0"/>
        <v>0</v>
      </c>
      <c r="J50" s="64">
        <f t="shared" si="1"/>
        <v>0</v>
      </c>
      <c r="K50" s="65" t="s">
        <v>107</v>
      </c>
      <c r="L50" s="66"/>
    </row>
    <row r="51" spans="2:12" s="67" customFormat="1" ht="14.4" hidden="1" customHeight="1" x14ac:dyDescent="0.2">
      <c r="B51" s="58" t="s">
        <v>434</v>
      </c>
      <c r="C51" s="59" t="s">
        <v>11</v>
      </c>
      <c r="D51" s="58" t="s">
        <v>108</v>
      </c>
      <c r="E51" s="58" t="s">
        <v>109</v>
      </c>
      <c r="F51" s="60" t="s">
        <v>9</v>
      </c>
      <c r="G51" s="61">
        <v>1.73</v>
      </c>
      <c r="H51" s="62"/>
      <c r="I51" s="63">
        <f t="shared" si="0"/>
        <v>0</v>
      </c>
      <c r="J51" s="64">
        <f t="shared" si="1"/>
        <v>0</v>
      </c>
      <c r="K51" s="65" t="s">
        <v>110</v>
      </c>
      <c r="L51" s="66"/>
    </row>
    <row r="52" spans="2:12" s="67" customFormat="1" ht="14.4" hidden="1" customHeight="1" x14ac:dyDescent="0.2">
      <c r="B52" s="58" t="s">
        <v>435</v>
      </c>
      <c r="C52" s="59" t="s">
        <v>11</v>
      </c>
      <c r="D52" s="58" t="s">
        <v>111</v>
      </c>
      <c r="E52" s="58" t="s">
        <v>112</v>
      </c>
      <c r="F52" s="60" t="s">
        <v>9</v>
      </c>
      <c r="G52" s="61">
        <v>1.73</v>
      </c>
      <c r="H52" s="62"/>
      <c r="I52" s="63">
        <f t="shared" si="0"/>
        <v>0</v>
      </c>
      <c r="J52" s="64">
        <f t="shared" si="1"/>
        <v>0</v>
      </c>
      <c r="K52" s="65" t="s">
        <v>113</v>
      </c>
      <c r="L52" s="66"/>
    </row>
    <row r="53" spans="2:12" ht="14.4" customHeight="1" x14ac:dyDescent="0.2">
      <c r="B53" s="28" t="s">
        <v>436</v>
      </c>
      <c r="C53" s="29" t="s">
        <v>11</v>
      </c>
      <c r="D53" s="28" t="s">
        <v>114</v>
      </c>
      <c r="E53" s="28" t="s">
        <v>115</v>
      </c>
      <c r="F53" s="30" t="s">
        <v>9</v>
      </c>
      <c r="G53" s="41">
        <v>1.77</v>
      </c>
      <c r="H53" s="31"/>
      <c r="I53" s="53">
        <f t="shared" si="0"/>
        <v>0</v>
      </c>
      <c r="J53" s="9">
        <f t="shared" si="1"/>
        <v>0</v>
      </c>
      <c r="K53" s="32" t="s">
        <v>116</v>
      </c>
      <c r="L53" s="11"/>
    </row>
    <row r="54" spans="2:12" ht="14.4" customHeight="1" x14ac:dyDescent="0.2">
      <c r="B54" s="28" t="s">
        <v>437</v>
      </c>
      <c r="C54" s="29" t="s">
        <v>11</v>
      </c>
      <c r="D54" s="28" t="s">
        <v>117</v>
      </c>
      <c r="E54" s="28" t="s">
        <v>118</v>
      </c>
      <c r="F54" s="30" t="s">
        <v>9</v>
      </c>
      <c r="G54" s="41">
        <v>1.73</v>
      </c>
      <c r="H54" s="31"/>
      <c r="I54" s="53">
        <f t="shared" si="0"/>
        <v>0</v>
      </c>
      <c r="J54" s="9">
        <f t="shared" si="1"/>
        <v>0</v>
      </c>
      <c r="K54" s="32" t="s">
        <v>0</v>
      </c>
      <c r="L54" s="11"/>
    </row>
    <row r="55" spans="2:12" s="67" customFormat="1" ht="14.4" hidden="1" customHeight="1" x14ac:dyDescent="0.2">
      <c r="B55" s="58" t="s">
        <v>438</v>
      </c>
      <c r="C55" s="59" t="s">
        <v>11</v>
      </c>
      <c r="D55" s="58" t="s">
        <v>119</v>
      </c>
      <c r="E55" s="58" t="s">
        <v>120</v>
      </c>
      <c r="F55" s="60" t="s">
        <v>9</v>
      </c>
      <c r="G55" s="61">
        <v>1.73</v>
      </c>
      <c r="H55" s="62"/>
      <c r="I55" s="63">
        <f t="shared" si="0"/>
        <v>0</v>
      </c>
      <c r="J55" s="64">
        <f t="shared" si="1"/>
        <v>0</v>
      </c>
      <c r="K55" s="65" t="s">
        <v>121</v>
      </c>
      <c r="L55" s="66"/>
    </row>
    <row r="56" spans="2:12" s="67" customFormat="1" ht="14.4" hidden="1" customHeight="1" x14ac:dyDescent="0.2">
      <c r="B56" s="58" t="s">
        <v>439</v>
      </c>
      <c r="C56" s="59" t="s">
        <v>11</v>
      </c>
      <c r="D56" s="58" t="s">
        <v>122</v>
      </c>
      <c r="E56" s="58" t="s">
        <v>123</v>
      </c>
      <c r="F56" s="60" t="s">
        <v>9</v>
      </c>
      <c r="G56" s="61">
        <v>1.77</v>
      </c>
      <c r="H56" s="62"/>
      <c r="I56" s="63">
        <f t="shared" si="0"/>
        <v>0</v>
      </c>
      <c r="J56" s="64">
        <f t="shared" si="1"/>
        <v>0</v>
      </c>
      <c r="K56" s="65" t="s">
        <v>124</v>
      </c>
      <c r="L56" s="66"/>
    </row>
    <row r="57" spans="2:12" s="67" customFormat="1" ht="14.4" hidden="1" customHeight="1" x14ac:dyDescent="0.2">
      <c r="B57" s="58" t="s">
        <v>440</v>
      </c>
      <c r="C57" s="59" t="s">
        <v>11</v>
      </c>
      <c r="D57" s="58" t="s">
        <v>125</v>
      </c>
      <c r="E57" s="58" t="s">
        <v>126</v>
      </c>
      <c r="F57" s="60" t="s">
        <v>9</v>
      </c>
      <c r="G57" s="61">
        <v>1.73</v>
      </c>
      <c r="H57" s="62"/>
      <c r="I57" s="63">
        <f t="shared" si="0"/>
        <v>0</v>
      </c>
      <c r="J57" s="64">
        <f t="shared" si="1"/>
        <v>0</v>
      </c>
      <c r="K57" s="65" t="s">
        <v>127</v>
      </c>
      <c r="L57" s="66"/>
    </row>
    <row r="58" spans="2:12" s="67" customFormat="1" ht="14.4" hidden="1" customHeight="1" x14ac:dyDescent="0.2">
      <c r="B58" s="58" t="s">
        <v>441</v>
      </c>
      <c r="C58" s="59" t="s">
        <v>11</v>
      </c>
      <c r="D58" s="58" t="s">
        <v>128</v>
      </c>
      <c r="E58" s="58" t="s">
        <v>129</v>
      </c>
      <c r="F58" s="60" t="s">
        <v>9</v>
      </c>
      <c r="G58" s="61">
        <v>1.73</v>
      </c>
      <c r="H58" s="62"/>
      <c r="I58" s="63">
        <f t="shared" si="0"/>
        <v>0</v>
      </c>
      <c r="J58" s="64">
        <f t="shared" si="1"/>
        <v>0</v>
      </c>
      <c r="K58" s="65" t="s">
        <v>130</v>
      </c>
      <c r="L58" s="66"/>
    </row>
    <row r="59" spans="2:12" s="67" customFormat="1" ht="14.4" hidden="1" customHeight="1" x14ac:dyDescent="0.2">
      <c r="B59" s="58" t="s">
        <v>442</v>
      </c>
      <c r="C59" s="59" t="s">
        <v>11</v>
      </c>
      <c r="D59" s="58" t="s">
        <v>131</v>
      </c>
      <c r="E59" s="58" t="s">
        <v>132</v>
      </c>
      <c r="F59" s="60" t="s">
        <v>9</v>
      </c>
      <c r="G59" s="61">
        <v>1.73</v>
      </c>
      <c r="H59" s="62"/>
      <c r="I59" s="63">
        <f t="shared" si="0"/>
        <v>0</v>
      </c>
      <c r="J59" s="64">
        <f t="shared" si="1"/>
        <v>0</v>
      </c>
      <c r="K59" s="65" t="s">
        <v>133</v>
      </c>
      <c r="L59" s="66"/>
    </row>
    <row r="60" spans="2:12" ht="14.4" customHeight="1" x14ac:dyDescent="0.2">
      <c r="B60" s="28" t="s">
        <v>443</v>
      </c>
      <c r="C60" s="29" t="s">
        <v>11</v>
      </c>
      <c r="D60" s="28" t="s">
        <v>134</v>
      </c>
      <c r="E60" s="28" t="s">
        <v>135</v>
      </c>
      <c r="F60" s="30" t="s">
        <v>9</v>
      </c>
      <c r="G60" s="41">
        <v>1.77</v>
      </c>
      <c r="H60" s="31"/>
      <c r="I60" s="53">
        <f t="shared" si="0"/>
        <v>0</v>
      </c>
      <c r="J60" s="9">
        <f t="shared" si="1"/>
        <v>0</v>
      </c>
      <c r="K60" s="32" t="s">
        <v>136</v>
      </c>
      <c r="L60" s="11"/>
    </row>
    <row r="61" spans="2:12" ht="14.4" customHeight="1" x14ac:dyDescent="0.2">
      <c r="B61" s="28" t="s">
        <v>444</v>
      </c>
      <c r="C61" s="29" t="s">
        <v>11</v>
      </c>
      <c r="D61" s="28" t="s">
        <v>137</v>
      </c>
      <c r="E61" s="28" t="s">
        <v>138</v>
      </c>
      <c r="F61" s="30" t="s">
        <v>9</v>
      </c>
      <c r="G61" s="41">
        <v>1.77</v>
      </c>
      <c r="H61" s="31"/>
      <c r="I61" s="53">
        <f t="shared" si="0"/>
        <v>0</v>
      </c>
      <c r="J61" s="9">
        <f t="shared" si="1"/>
        <v>0</v>
      </c>
      <c r="K61" s="32" t="s">
        <v>139</v>
      </c>
      <c r="L61" s="11"/>
    </row>
    <row r="62" spans="2:12" s="67" customFormat="1" ht="14.4" hidden="1" customHeight="1" x14ac:dyDescent="0.2">
      <c r="B62" s="58" t="s">
        <v>445</v>
      </c>
      <c r="C62" s="59" t="s">
        <v>11</v>
      </c>
      <c r="D62" s="58" t="s">
        <v>140</v>
      </c>
      <c r="E62" s="58" t="s">
        <v>141</v>
      </c>
      <c r="F62" s="60" t="s">
        <v>9</v>
      </c>
      <c r="G62" s="61">
        <v>1.77</v>
      </c>
      <c r="H62" s="62"/>
      <c r="I62" s="63">
        <f t="shared" si="0"/>
        <v>0</v>
      </c>
      <c r="J62" s="64">
        <f t="shared" si="1"/>
        <v>0</v>
      </c>
      <c r="K62" s="65" t="s">
        <v>142</v>
      </c>
      <c r="L62" s="66"/>
    </row>
    <row r="63" spans="2:12" ht="14.4" customHeight="1" x14ac:dyDescent="0.2">
      <c r="B63" s="28" t="s">
        <v>446</v>
      </c>
      <c r="C63" s="29" t="s">
        <v>11</v>
      </c>
      <c r="D63" s="28" t="s">
        <v>143</v>
      </c>
      <c r="E63" s="28" t="s">
        <v>144</v>
      </c>
      <c r="F63" s="30" t="s">
        <v>9</v>
      </c>
      <c r="G63" s="41">
        <v>1.77</v>
      </c>
      <c r="H63" s="31"/>
      <c r="I63" s="53">
        <f t="shared" si="0"/>
        <v>0</v>
      </c>
      <c r="J63" s="9">
        <f t="shared" si="1"/>
        <v>0</v>
      </c>
      <c r="K63" s="32" t="s">
        <v>145</v>
      </c>
      <c r="L63" s="11"/>
    </row>
    <row r="64" spans="2:12" ht="14.4" customHeight="1" x14ac:dyDescent="0.2">
      <c r="B64" s="28" t="s">
        <v>447</v>
      </c>
      <c r="C64" s="29" t="s">
        <v>11</v>
      </c>
      <c r="D64" s="28" t="s">
        <v>146</v>
      </c>
      <c r="E64" s="28" t="s">
        <v>147</v>
      </c>
      <c r="F64" s="30" t="s">
        <v>9</v>
      </c>
      <c r="G64" s="41">
        <v>1.77</v>
      </c>
      <c r="H64" s="31"/>
      <c r="I64" s="53">
        <f t="shared" si="0"/>
        <v>0</v>
      </c>
      <c r="J64" s="9">
        <f t="shared" si="1"/>
        <v>0</v>
      </c>
      <c r="K64" s="32" t="s">
        <v>148</v>
      </c>
      <c r="L64" s="11"/>
    </row>
    <row r="65" spans="2:12" s="67" customFormat="1" ht="14.4" hidden="1" customHeight="1" x14ac:dyDescent="0.2">
      <c r="B65" s="58" t="s">
        <v>448</v>
      </c>
      <c r="C65" s="60"/>
      <c r="D65" s="58" t="s">
        <v>149</v>
      </c>
      <c r="E65" s="58" t="s">
        <v>150</v>
      </c>
      <c r="F65" s="60" t="s">
        <v>9</v>
      </c>
      <c r="G65" s="61">
        <v>1.73</v>
      </c>
      <c r="H65" s="62"/>
      <c r="I65" s="63">
        <f t="shared" si="0"/>
        <v>0</v>
      </c>
      <c r="J65" s="64">
        <f t="shared" si="1"/>
        <v>0</v>
      </c>
      <c r="K65" s="65" t="s">
        <v>534</v>
      </c>
      <c r="L65" s="66"/>
    </row>
    <row r="66" spans="2:12" ht="14.4" customHeight="1" x14ac:dyDescent="0.2">
      <c r="B66" s="28" t="s">
        <v>449</v>
      </c>
      <c r="C66" s="29" t="s">
        <v>11</v>
      </c>
      <c r="D66" s="28" t="s">
        <v>151</v>
      </c>
      <c r="E66" s="28" t="s">
        <v>152</v>
      </c>
      <c r="F66" s="30" t="s">
        <v>9</v>
      </c>
      <c r="G66" s="41">
        <v>1.73</v>
      </c>
      <c r="H66" s="31"/>
      <c r="I66" s="53">
        <f t="shared" si="0"/>
        <v>0</v>
      </c>
      <c r="J66" s="9">
        <f t="shared" si="1"/>
        <v>0</v>
      </c>
      <c r="K66" s="32" t="s">
        <v>153</v>
      </c>
      <c r="L66" s="11"/>
    </row>
    <row r="67" spans="2:12" ht="14.4" customHeight="1" x14ac:dyDescent="0.2">
      <c r="B67" s="28" t="s">
        <v>450</v>
      </c>
      <c r="C67" s="29" t="s">
        <v>11</v>
      </c>
      <c r="D67" s="28" t="s">
        <v>154</v>
      </c>
      <c r="E67" s="28" t="s">
        <v>155</v>
      </c>
      <c r="F67" s="30" t="s">
        <v>9</v>
      </c>
      <c r="G67" s="41">
        <v>1.73</v>
      </c>
      <c r="H67" s="31"/>
      <c r="I67" s="53">
        <f t="shared" si="0"/>
        <v>0</v>
      </c>
      <c r="J67" s="9">
        <f t="shared" si="1"/>
        <v>0</v>
      </c>
      <c r="K67" s="32" t="s">
        <v>156</v>
      </c>
      <c r="L67" s="11"/>
    </row>
    <row r="68" spans="2:12" ht="14.4" customHeight="1" x14ac:dyDescent="0.2">
      <c r="B68" s="28" t="s">
        <v>451</v>
      </c>
      <c r="C68" s="29" t="s">
        <v>11</v>
      </c>
      <c r="D68" s="28" t="s">
        <v>157</v>
      </c>
      <c r="E68" s="28" t="s">
        <v>158</v>
      </c>
      <c r="F68" s="30" t="s">
        <v>9</v>
      </c>
      <c r="G68" s="41">
        <v>1.77</v>
      </c>
      <c r="H68" s="31"/>
      <c r="I68" s="53">
        <f t="shared" si="0"/>
        <v>0</v>
      </c>
      <c r="J68" s="9">
        <f t="shared" si="1"/>
        <v>0</v>
      </c>
      <c r="K68" s="32" t="s">
        <v>159</v>
      </c>
      <c r="L68" s="11"/>
    </row>
    <row r="69" spans="2:12" ht="14.4" customHeight="1" x14ac:dyDescent="0.2">
      <c r="B69" s="28" t="s">
        <v>452</v>
      </c>
      <c r="C69" s="29" t="s">
        <v>11</v>
      </c>
      <c r="D69" s="28" t="s">
        <v>160</v>
      </c>
      <c r="E69" s="28" t="s">
        <v>161</v>
      </c>
      <c r="F69" s="30" t="s">
        <v>9</v>
      </c>
      <c r="G69" s="41">
        <v>1.73</v>
      </c>
      <c r="H69" s="31"/>
      <c r="I69" s="53">
        <f t="shared" si="0"/>
        <v>0</v>
      </c>
      <c r="J69" s="9">
        <f t="shared" si="1"/>
        <v>0</v>
      </c>
      <c r="K69" s="32" t="s">
        <v>162</v>
      </c>
      <c r="L69" s="11"/>
    </row>
    <row r="70" spans="2:12" ht="14.4" customHeight="1" x14ac:dyDescent="0.2">
      <c r="B70" s="28" t="s">
        <v>453</v>
      </c>
      <c r="C70" s="29" t="s">
        <v>11</v>
      </c>
      <c r="D70" s="28" t="s">
        <v>163</v>
      </c>
      <c r="E70" s="28" t="s">
        <v>164</v>
      </c>
      <c r="F70" s="30" t="s">
        <v>9</v>
      </c>
      <c r="G70" s="41">
        <v>1.73</v>
      </c>
      <c r="H70" s="31"/>
      <c r="I70" s="53">
        <f t="shared" si="0"/>
        <v>0</v>
      </c>
      <c r="J70" s="9">
        <f t="shared" si="1"/>
        <v>0</v>
      </c>
      <c r="K70" s="32" t="s">
        <v>165</v>
      </c>
      <c r="L70" s="11"/>
    </row>
    <row r="71" spans="2:12" s="67" customFormat="1" ht="14.4" hidden="1" customHeight="1" x14ac:dyDescent="0.2">
      <c r="B71" s="58" t="s">
        <v>454</v>
      </c>
      <c r="C71" s="59" t="s">
        <v>11</v>
      </c>
      <c r="D71" s="58" t="s">
        <v>166</v>
      </c>
      <c r="E71" s="58" t="s">
        <v>167</v>
      </c>
      <c r="F71" s="60" t="s">
        <v>9</v>
      </c>
      <c r="G71" s="61">
        <v>1.73</v>
      </c>
      <c r="H71" s="62"/>
      <c r="I71" s="63">
        <f t="shared" si="0"/>
        <v>0</v>
      </c>
      <c r="J71" s="64">
        <f t="shared" si="1"/>
        <v>0</v>
      </c>
      <c r="K71" s="65" t="s">
        <v>168</v>
      </c>
      <c r="L71" s="66"/>
    </row>
    <row r="72" spans="2:12" ht="14.4" customHeight="1" x14ac:dyDescent="0.2">
      <c r="B72" s="28" t="s">
        <v>455</v>
      </c>
      <c r="C72" s="29" t="s">
        <v>11</v>
      </c>
      <c r="D72" s="28" t="s">
        <v>169</v>
      </c>
      <c r="E72" s="28" t="s">
        <v>170</v>
      </c>
      <c r="F72" s="30" t="s">
        <v>9</v>
      </c>
      <c r="G72" s="41">
        <v>1.73</v>
      </c>
      <c r="H72" s="31"/>
      <c r="I72" s="53">
        <f t="shared" si="0"/>
        <v>0</v>
      </c>
      <c r="J72" s="9">
        <f t="shared" si="1"/>
        <v>0</v>
      </c>
      <c r="K72" s="32" t="s">
        <v>171</v>
      </c>
      <c r="L72" s="11"/>
    </row>
    <row r="73" spans="2:12" s="67" customFormat="1" ht="14.4" hidden="1" customHeight="1" x14ac:dyDescent="0.2">
      <c r="B73" s="58" t="s">
        <v>456</v>
      </c>
      <c r="C73" s="59" t="s">
        <v>11</v>
      </c>
      <c r="D73" s="58" t="s">
        <v>172</v>
      </c>
      <c r="E73" s="58" t="s">
        <v>173</v>
      </c>
      <c r="F73" s="60" t="s">
        <v>9</v>
      </c>
      <c r="G73" s="61">
        <v>1.73</v>
      </c>
      <c r="H73" s="62"/>
      <c r="I73" s="63">
        <f t="shared" si="0"/>
        <v>0</v>
      </c>
      <c r="J73" s="64">
        <f t="shared" si="1"/>
        <v>0</v>
      </c>
      <c r="K73" s="65" t="s">
        <v>174</v>
      </c>
      <c r="L73" s="66"/>
    </row>
    <row r="74" spans="2:12" ht="14.4" customHeight="1" x14ac:dyDescent="0.2">
      <c r="B74" s="28" t="s">
        <v>457</v>
      </c>
      <c r="C74" s="29" t="s">
        <v>11</v>
      </c>
      <c r="D74" s="28" t="s">
        <v>175</v>
      </c>
      <c r="E74" s="28" t="s">
        <v>176</v>
      </c>
      <c r="F74" s="30" t="s">
        <v>9</v>
      </c>
      <c r="G74" s="41">
        <v>1.73</v>
      </c>
      <c r="H74" s="31"/>
      <c r="I74" s="53">
        <f t="shared" si="0"/>
        <v>0</v>
      </c>
      <c r="J74" s="9">
        <f t="shared" si="1"/>
        <v>0</v>
      </c>
      <c r="K74" s="32" t="s">
        <v>177</v>
      </c>
      <c r="L74" s="11"/>
    </row>
    <row r="75" spans="2:12" ht="14.4" customHeight="1" x14ac:dyDescent="0.2">
      <c r="B75" s="28" t="s">
        <v>458</v>
      </c>
      <c r="C75" s="29" t="s">
        <v>11</v>
      </c>
      <c r="D75" s="28" t="s">
        <v>178</v>
      </c>
      <c r="E75" s="28" t="s">
        <v>179</v>
      </c>
      <c r="F75" s="30" t="s">
        <v>9</v>
      </c>
      <c r="G75" s="41">
        <v>1.77</v>
      </c>
      <c r="H75" s="31"/>
      <c r="I75" s="53">
        <f t="shared" si="0"/>
        <v>0</v>
      </c>
      <c r="J75" s="9">
        <f t="shared" si="1"/>
        <v>0</v>
      </c>
      <c r="K75" s="32" t="s">
        <v>180</v>
      </c>
      <c r="L75" s="11"/>
    </row>
    <row r="76" spans="2:12" ht="14.4" customHeight="1" x14ac:dyDescent="0.2">
      <c r="B76" s="28" t="s">
        <v>459</v>
      </c>
      <c r="C76" s="29" t="s">
        <v>11</v>
      </c>
      <c r="D76" s="28" t="s">
        <v>181</v>
      </c>
      <c r="E76" s="28" t="s">
        <v>182</v>
      </c>
      <c r="F76" s="30" t="s">
        <v>9</v>
      </c>
      <c r="G76" s="41">
        <v>1.77</v>
      </c>
      <c r="H76" s="31"/>
      <c r="I76" s="53">
        <f t="shared" si="0"/>
        <v>0</v>
      </c>
      <c r="J76" s="9">
        <f t="shared" si="1"/>
        <v>0</v>
      </c>
      <c r="K76" s="32" t="s">
        <v>183</v>
      </c>
      <c r="L76" s="11"/>
    </row>
    <row r="77" spans="2:12" ht="14.4" customHeight="1" x14ac:dyDescent="0.2">
      <c r="B77" s="28" t="s">
        <v>460</v>
      </c>
      <c r="C77" s="29" t="s">
        <v>11</v>
      </c>
      <c r="D77" s="28" t="s">
        <v>184</v>
      </c>
      <c r="E77" s="28" t="s">
        <v>185</v>
      </c>
      <c r="F77" s="30" t="s">
        <v>9</v>
      </c>
      <c r="G77" s="41">
        <v>1.77</v>
      </c>
      <c r="H77" s="31"/>
      <c r="I77" s="53">
        <f t="shared" si="0"/>
        <v>0</v>
      </c>
      <c r="J77" s="9">
        <f t="shared" si="1"/>
        <v>0</v>
      </c>
      <c r="K77" s="32" t="s">
        <v>186</v>
      </c>
      <c r="L77" s="11"/>
    </row>
    <row r="78" spans="2:12" ht="14.4" customHeight="1" x14ac:dyDescent="0.2">
      <c r="B78" s="28" t="s">
        <v>461</v>
      </c>
      <c r="C78" s="29" t="s">
        <v>11</v>
      </c>
      <c r="D78" s="28" t="s">
        <v>187</v>
      </c>
      <c r="E78" s="28" t="s">
        <v>188</v>
      </c>
      <c r="F78" s="30" t="s">
        <v>9</v>
      </c>
      <c r="G78" s="41">
        <v>1.77</v>
      </c>
      <c r="H78" s="31"/>
      <c r="I78" s="53">
        <f t="shared" si="0"/>
        <v>0</v>
      </c>
      <c r="J78" s="9">
        <f t="shared" si="1"/>
        <v>0</v>
      </c>
      <c r="K78" s="32" t="s">
        <v>189</v>
      </c>
      <c r="L78" s="11"/>
    </row>
    <row r="79" spans="2:12" ht="14.4" customHeight="1" x14ac:dyDescent="0.2">
      <c r="B79" s="28" t="s">
        <v>462</v>
      </c>
      <c r="C79" s="30"/>
      <c r="D79" s="28" t="s">
        <v>190</v>
      </c>
      <c r="E79" s="28" t="s">
        <v>191</v>
      </c>
      <c r="F79" s="30" t="s">
        <v>9</v>
      </c>
      <c r="G79" s="41">
        <v>1.73</v>
      </c>
      <c r="H79" s="31"/>
      <c r="I79" s="53">
        <f t="shared" si="0"/>
        <v>0</v>
      </c>
      <c r="J79" s="9">
        <f t="shared" si="1"/>
        <v>0</v>
      </c>
      <c r="K79" s="32" t="s">
        <v>533</v>
      </c>
      <c r="L79" s="11"/>
    </row>
    <row r="80" spans="2:12" ht="14.4" customHeight="1" x14ac:dyDescent="0.2">
      <c r="B80" s="28" t="s">
        <v>463</v>
      </c>
      <c r="C80" s="29" t="s">
        <v>11</v>
      </c>
      <c r="D80" s="28" t="s">
        <v>192</v>
      </c>
      <c r="E80" s="28" t="s">
        <v>193</v>
      </c>
      <c r="F80" s="30" t="s">
        <v>9</v>
      </c>
      <c r="G80" s="41">
        <v>1.77</v>
      </c>
      <c r="H80" s="31"/>
      <c r="I80" s="53">
        <f t="shared" si="0"/>
        <v>0</v>
      </c>
      <c r="J80" s="9">
        <f t="shared" si="1"/>
        <v>0</v>
      </c>
      <c r="K80" s="32" t="s">
        <v>194</v>
      </c>
      <c r="L80" s="11"/>
    </row>
    <row r="81" spans="2:12" ht="14.4" customHeight="1" x14ac:dyDescent="0.2">
      <c r="B81" s="28" t="s">
        <v>464</v>
      </c>
      <c r="C81" s="29" t="s">
        <v>11</v>
      </c>
      <c r="D81" s="28" t="s">
        <v>195</v>
      </c>
      <c r="E81" s="28" t="s">
        <v>196</v>
      </c>
      <c r="F81" s="30" t="s">
        <v>9</v>
      </c>
      <c r="G81" s="41">
        <v>1.77</v>
      </c>
      <c r="H81" s="31"/>
      <c r="I81" s="53">
        <f t="shared" si="0"/>
        <v>0</v>
      </c>
      <c r="J81" s="9">
        <f t="shared" si="1"/>
        <v>0</v>
      </c>
      <c r="K81" s="32" t="s">
        <v>197</v>
      </c>
      <c r="L81" s="11"/>
    </row>
    <row r="82" spans="2:12" s="67" customFormat="1" ht="14.4" hidden="1" customHeight="1" x14ac:dyDescent="0.2">
      <c r="B82" s="58" t="s">
        <v>465</v>
      </c>
      <c r="C82" s="59" t="s">
        <v>11</v>
      </c>
      <c r="D82" s="58" t="s">
        <v>198</v>
      </c>
      <c r="E82" s="58" t="s">
        <v>199</v>
      </c>
      <c r="F82" s="60" t="s">
        <v>9</v>
      </c>
      <c r="G82" s="61">
        <v>1.77</v>
      </c>
      <c r="H82" s="62"/>
      <c r="I82" s="63">
        <f t="shared" si="0"/>
        <v>0</v>
      </c>
      <c r="J82" s="64">
        <f t="shared" si="1"/>
        <v>0</v>
      </c>
      <c r="K82" s="65" t="s">
        <v>200</v>
      </c>
      <c r="L82" s="66"/>
    </row>
    <row r="83" spans="2:12" ht="14.4" customHeight="1" x14ac:dyDescent="0.2">
      <c r="B83" s="28" t="s">
        <v>466</v>
      </c>
      <c r="C83" s="29" t="s">
        <v>11</v>
      </c>
      <c r="D83" s="28" t="s">
        <v>201</v>
      </c>
      <c r="E83" s="28" t="s">
        <v>202</v>
      </c>
      <c r="F83" s="30" t="s">
        <v>9</v>
      </c>
      <c r="G83" s="41">
        <v>1.77</v>
      </c>
      <c r="H83" s="31"/>
      <c r="I83" s="53">
        <f t="shared" ref="I83:I146" si="2">ROUNDUP(H83/20,0)</f>
        <v>0</v>
      </c>
      <c r="J83" s="9">
        <f t="shared" ref="J83:J146" si="3">H83*G83</f>
        <v>0</v>
      </c>
      <c r="K83" s="32" t="s">
        <v>203</v>
      </c>
      <c r="L83" s="11"/>
    </row>
    <row r="84" spans="2:12" ht="14.4" customHeight="1" x14ac:dyDescent="0.2">
      <c r="B84" s="28" t="s">
        <v>467</v>
      </c>
      <c r="C84" s="29" t="s">
        <v>11</v>
      </c>
      <c r="D84" s="28" t="s">
        <v>204</v>
      </c>
      <c r="E84" s="28" t="s">
        <v>205</v>
      </c>
      <c r="F84" s="30" t="s">
        <v>9</v>
      </c>
      <c r="G84" s="41">
        <v>1.73</v>
      </c>
      <c r="H84" s="31"/>
      <c r="I84" s="53">
        <f t="shared" si="2"/>
        <v>0</v>
      </c>
      <c r="J84" s="9">
        <f t="shared" si="3"/>
        <v>0</v>
      </c>
      <c r="K84" s="32" t="s">
        <v>206</v>
      </c>
      <c r="L84" s="11"/>
    </row>
    <row r="85" spans="2:12" ht="14.4" customHeight="1" x14ac:dyDescent="0.2">
      <c r="B85" s="28" t="s">
        <v>468</v>
      </c>
      <c r="C85" s="29" t="s">
        <v>11</v>
      </c>
      <c r="D85" s="28" t="s">
        <v>207</v>
      </c>
      <c r="E85" s="28" t="s">
        <v>208</v>
      </c>
      <c r="F85" s="30" t="s">
        <v>9</v>
      </c>
      <c r="G85" s="41">
        <v>1.73</v>
      </c>
      <c r="H85" s="31"/>
      <c r="I85" s="53">
        <f t="shared" si="2"/>
        <v>0</v>
      </c>
      <c r="J85" s="9">
        <f t="shared" si="3"/>
        <v>0</v>
      </c>
      <c r="K85" s="32" t="s">
        <v>209</v>
      </c>
      <c r="L85" s="11"/>
    </row>
    <row r="86" spans="2:12" ht="14.4" customHeight="1" x14ac:dyDescent="0.2">
      <c r="B86" s="28" t="s">
        <v>469</v>
      </c>
      <c r="C86" s="29" t="s">
        <v>11</v>
      </c>
      <c r="D86" s="28" t="s">
        <v>210</v>
      </c>
      <c r="E86" s="28" t="s">
        <v>211</v>
      </c>
      <c r="F86" s="30" t="s">
        <v>9</v>
      </c>
      <c r="G86" s="41">
        <v>1.73</v>
      </c>
      <c r="H86" s="31"/>
      <c r="I86" s="53">
        <f t="shared" si="2"/>
        <v>0</v>
      </c>
      <c r="J86" s="9">
        <f t="shared" si="3"/>
        <v>0</v>
      </c>
      <c r="K86" s="32" t="s">
        <v>212</v>
      </c>
      <c r="L86" s="11"/>
    </row>
    <row r="87" spans="2:12" s="67" customFormat="1" ht="14.4" hidden="1" customHeight="1" x14ac:dyDescent="0.2">
      <c r="B87" s="58" t="s">
        <v>470</v>
      </c>
      <c r="C87" s="59" t="s">
        <v>11</v>
      </c>
      <c r="D87" s="58" t="s">
        <v>213</v>
      </c>
      <c r="E87" s="58" t="s">
        <v>214</v>
      </c>
      <c r="F87" s="60" t="s">
        <v>9</v>
      </c>
      <c r="G87" s="61">
        <v>1.73</v>
      </c>
      <c r="H87" s="62"/>
      <c r="I87" s="63">
        <f t="shared" si="2"/>
        <v>0</v>
      </c>
      <c r="J87" s="64">
        <f t="shared" si="3"/>
        <v>0</v>
      </c>
      <c r="K87" s="65" t="s">
        <v>215</v>
      </c>
      <c r="L87" s="66"/>
    </row>
    <row r="88" spans="2:12" ht="14.4" customHeight="1" x14ac:dyDescent="0.2">
      <c r="B88" s="28" t="s">
        <v>471</v>
      </c>
      <c r="C88" s="29" t="s">
        <v>11</v>
      </c>
      <c r="D88" s="28" t="s">
        <v>216</v>
      </c>
      <c r="E88" s="28" t="s">
        <v>217</v>
      </c>
      <c r="F88" s="30" t="s">
        <v>9</v>
      </c>
      <c r="G88" s="41">
        <v>1.73</v>
      </c>
      <c r="H88" s="31"/>
      <c r="I88" s="53">
        <f t="shared" si="2"/>
        <v>0</v>
      </c>
      <c r="J88" s="9">
        <f t="shared" si="3"/>
        <v>0</v>
      </c>
      <c r="K88" s="32" t="s">
        <v>218</v>
      </c>
      <c r="L88" s="11"/>
    </row>
    <row r="89" spans="2:12" ht="14.4" customHeight="1" x14ac:dyDescent="0.2">
      <c r="B89" s="28" t="s">
        <v>472</v>
      </c>
      <c r="C89" s="29" t="s">
        <v>11</v>
      </c>
      <c r="D89" s="28" t="s">
        <v>219</v>
      </c>
      <c r="E89" s="28" t="s">
        <v>220</v>
      </c>
      <c r="F89" s="30" t="s">
        <v>9</v>
      </c>
      <c r="G89" s="41">
        <v>1.77</v>
      </c>
      <c r="H89" s="31"/>
      <c r="I89" s="53">
        <f t="shared" si="2"/>
        <v>0</v>
      </c>
      <c r="J89" s="9">
        <f t="shared" si="3"/>
        <v>0</v>
      </c>
      <c r="K89" s="32" t="s">
        <v>221</v>
      </c>
      <c r="L89" s="11"/>
    </row>
    <row r="90" spans="2:12" ht="14.4" customHeight="1" x14ac:dyDescent="0.2">
      <c r="B90" s="28" t="s">
        <v>473</v>
      </c>
      <c r="C90" s="29" t="s">
        <v>11</v>
      </c>
      <c r="D90" s="28" t="s">
        <v>222</v>
      </c>
      <c r="E90" s="28" t="s">
        <v>223</v>
      </c>
      <c r="F90" s="30" t="s">
        <v>9</v>
      </c>
      <c r="G90" s="41">
        <v>1.73</v>
      </c>
      <c r="H90" s="31"/>
      <c r="I90" s="53">
        <f t="shared" si="2"/>
        <v>0</v>
      </c>
      <c r="J90" s="9">
        <f t="shared" si="3"/>
        <v>0</v>
      </c>
      <c r="K90" s="32" t="s">
        <v>224</v>
      </c>
      <c r="L90" s="11"/>
    </row>
    <row r="91" spans="2:12" s="67" customFormat="1" ht="14.4" hidden="1" customHeight="1" x14ac:dyDescent="0.2">
      <c r="B91" s="58" t="s">
        <v>474</v>
      </c>
      <c r="C91" s="59" t="s">
        <v>11</v>
      </c>
      <c r="D91" s="58" t="s">
        <v>225</v>
      </c>
      <c r="E91" s="58" t="s">
        <v>226</v>
      </c>
      <c r="F91" s="60" t="s">
        <v>9</v>
      </c>
      <c r="G91" s="61">
        <v>1.73</v>
      </c>
      <c r="H91" s="62"/>
      <c r="I91" s="63">
        <f t="shared" si="2"/>
        <v>0</v>
      </c>
      <c r="J91" s="64">
        <f t="shared" si="3"/>
        <v>0</v>
      </c>
      <c r="K91" s="65" t="s">
        <v>227</v>
      </c>
      <c r="L91" s="66"/>
    </row>
    <row r="92" spans="2:12" ht="14.4" customHeight="1" x14ac:dyDescent="0.2">
      <c r="B92" s="28" t="s">
        <v>475</v>
      </c>
      <c r="C92" s="29" t="s">
        <v>11</v>
      </c>
      <c r="D92" s="28" t="s">
        <v>228</v>
      </c>
      <c r="E92" s="28" t="s">
        <v>229</v>
      </c>
      <c r="F92" s="30" t="s">
        <v>9</v>
      </c>
      <c r="G92" s="41">
        <v>1.73</v>
      </c>
      <c r="H92" s="31"/>
      <c r="I92" s="53">
        <f t="shared" si="2"/>
        <v>0</v>
      </c>
      <c r="J92" s="9">
        <f t="shared" si="3"/>
        <v>0</v>
      </c>
      <c r="K92" s="32" t="s">
        <v>26</v>
      </c>
      <c r="L92" s="11"/>
    </row>
    <row r="93" spans="2:12" ht="14.4" customHeight="1" x14ac:dyDescent="0.2">
      <c r="B93" s="28" t="s">
        <v>476</v>
      </c>
      <c r="C93" s="29" t="s">
        <v>11</v>
      </c>
      <c r="D93" s="28" t="s">
        <v>230</v>
      </c>
      <c r="E93" s="28" t="s">
        <v>231</v>
      </c>
      <c r="F93" s="30" t="s">
        <v>9</v>
      </c>
      <c r="G93" s="41">
        <v>1.73</v>
      </c>
      <c r="H93" s="31"/>
      <c r="I93" s="53">
        <f t="shared" si="2"/>
        <v>0</v>
      </c>
      <c r="J93" s="9">
        <f t="shared" si="3"/>
        <v>0</v>
      </c>
      <c r="K93" s="32" t="s">
        <v>232</v>
      </c>
      <c r="L93" s="11"/>
    </row>
    <row r="94" spans="2:12" ht="14.4" customHeight="1" x14ac:dyDescent="0.2">
      <c r="B94" s="28" t="s">
        <v>477</v>
      </c>
      <c r="C94" s="29" t="s">
        <v>11</v>
      </c>
      <c r="D94" s="28" t="s">
        <v>233</v>
      </c>
      <c r="E94" s="28" t="s">
        <v>234</v>
      </c>
      <c r="F94" s="30" t="s">
        <v>9</v>
      </c>
      <c r="G94" s="41">
        <v>1.73</v>
      </c>
      <c r="H94" s="31"/>
      <c r="I94" s="53">
        <f t="shared" si="2"/>
        <v>0</v>
      </c>
      <c r="J94" s="9">
        <f t="shared" si="3"/>
        <v>0</v>
      </c>
      <c r="K94" s="32" t="s">
        <v>235</v>
      </c>
      <c r="L94" s="11"/>
    </row>
    <row r="95" spans="2:12" ht="14.4" customHeight="1" x14ac:dyDescent="0.2">
      <c r="B95" s="28" t="s">
        <v>478</v>
      </c>
      <c r="C95" s="29" t="s">
        <v>11</v>
      </c>
      <c r="D95" s="28" t="s">
        <v>236</v>
      </c>
      <c r="E95" s="28" t="s">
        <v>237</v>
      </c>
      <c r="F95" s="30" t="s">
        <v>9</v>
      </c>
      <c r="G95" s="41">
        <v>1.77</v>
      </c>
      <c r="H95" s="31"/>
      <c r="I95" s="53">
        <f t="shared" si="2"/>
        <v>0</v>
      </c>
      <c r="J95" s="9">
        <f t="shared" si="3"/>
        <v>0</v>
      </c>
      <c r="K95" s="32" t="s">
        <v>238</v>
      </c>
      <c r="L95" s="11"/>
    </row>
    <row r="96" spans="2:12" ht="14.4" customHeight="1" x14ac:dyDescent="0.2">
      <c r="B96" s="28" t="s">
        <v>479</v>
      </c>
      <c r="C96" s="29" t="s">
        <v>11</v>
      </c>
      <c r="D96" s="28" t="s">
        <v>239</v>
      </c>
      <c r="E96" s="28" t="s">
        <v>240</v>
      </c>
      <c r="F96" s="30" t="s">
        <v>9</v>
      </c>
      <c r="G96" s="41">
        <v>1.73</v>
      </c>
      <c r="H96" s="31"/>
      <c r="I96" s="53">
        <f t="shared" si="2"/>
        <v>0</v>
      </c>
      <c r="J96" s="9">
        <f t="shared" si="3"/>
        <v>0</v>
      </c>
      <c r="K96" s="32" t="s">
        <v>241</v>
      </c>
      <c r="L96" s="11"/>
    </row>
    <row r="97" spans="2:12" s="67" customFormat="1" ht="14.4" hidden="1" customHeight="1" x14ac:dyDescent="0.2">
      <c r="B97" s="58" t="s">
        <v>480</v>
      </c>
      <c r="C97" s="59" t="s">
        <v>11</v>
      </c>
      <c r="D97" s="58" t="s">
        <v>242</v>
      </c>
      <c r="E97" s="58" t="s">
        <v>243</v>
      </c>
      <c r="F97" s="60" t="s">
        <v>9</v>
      </c>
      <c r="G97" s="61">
        <v>1.77</v>
      </c>
      <c r="H97" s="62"/>
      <c r="I97" s="63">
        <f t="shared" si="2"/>
        <v>0</v>
      </c>
      <c r="J97" s="64">
        <f t="shared" si="3"/>
        <v>0</v>
      </c>
      <c r="K97" s="65" t="s">
        <v>244</v>
      </c>
      <c r="L97" s="66"/>
    </row>
    <row r="98" spans="2:12" s="67" customFormat="1" ht="14.4" hidden="1" customHeight="1" x14ac:dyDescent="0.2">
      <c r="B98" s="58" t="s">
        <v>481</v>
      </c>
      <c r="C98" s="59" t="s">
        <v>11</v>
      </c>
      <c r="D98" s="58" t="s">
        <v>245</v>
      </c>
      <c r="E98" s="58" t="s">
        <v>246</v>
      </c>
      <c r="F98" s="60" t="s">
        <v>9</v>
      </c>
      <c r="G98" s="61">
        <v>1.73</v>
      </c>
      <c r="H98" s="62"/>
      <c r="I98" s="63">
        <f t="shared" si="2"/>
        <v>0</v>
      </c>
      <c r="J98" s="64">
        <f t="shared" si="3"/>
        <v>0</v>
      </c>
      <c r="K98" s="65" t="s">
        <v>247</v>
      </c>
      <c r="L98" s="66"/>
    </row>
    <row r="99" spans="2:12" ht="14.4" customHeight="1" x14ac:dyDescent="0.2">
      <c r="B99" s="28" t="s">
        <v>482</v>
      </c>
      <c r="C99" s="29" t="s">
        <v>11</v>
      </c>
      <c r="D99" s="28" t="s">
        <v>248</v>
      </c>
      <c r="E99" s="28" t="s">
        <v>249</v>
      </c>
      <c r="F99" s="30" t="s">
        <v>9</v>
      </c>
      <c r="G99" s="41">
        <v>1.73</v>
      </c>
      <c r="H99" s="31"/>
      <c r="I99" s="53">
        <f t="shared" si="2"/>
        <v>0</v>
      </c>
      <c r="J99" s="9">
        <f t="shared" si="3"/>
        <v>0</v>
      </c>
      <c r="K99" s="32" t="s">
        <v>250</v>
      </c>
      <c r="L99" s="11"/>
    </row>
    <row r="100" spans="2:12" ht="14.4" customHeight="1" x14ac:dyDescent="0.2">
      <c r="B100" s="28" t="s">
        <v>483</v>
      </c>
      <c r="C100" s="29" t="s">
        <v>11</v>
      </c>
      <c r="D100" s="28" t="s">
        <v>251</v>
      </c>
      <c r="E100" s="28" t="s">
        <v>252</v>
      </c>
      <c r="F100" s="30" t="s">
        <v>9</v>
      </c>
      <c r="G100" s="41">
        <v>1.73</v>
      </c>
      <c r="H100" s="31"/>
      <c r="I100" s="53">
        <f t="shared" si="2"/>
        <v>0</v>
      </c>
      <c r="J100" s="9">
        <f t="shared" si="3"/>
        <v>0</v>
      </c>
      <c r="K100" s="32" t="s">
        <v>253</v>
      </c>
      <c r="L100" s="11"/>
    </row>
    <row r="101" spans="2:12" ht="14.4" customHeight="1" x14ac:dyDescent="0.2">
      <c r="B101" s="28" t="s">
        <v>484</v>
      </c>
      <c r="C101" s="29" t="s">
        <v>11</v>
      </c>
      <c r="D101" s="28" t="s">
        <v>254</v>
      </c>
      <c r="E101" s="28" t="s">
        <v>255</v>
      </c>
      <c r="F101" s="30" t="s">
        <v>9</v>
      </c>
      <c r="G101" s="41">
        <v>1.77</v>
      </c>
      <c r="H101" s="31"/>
      <c r="I101" s="53">
        <f t="shared" si="2"/>
        <v>0</v>
      </c>
      <c r="J101" s="9">
        <f t="shared" si="3"/>
        <v>0</v>
      </c>
      <c r="K101" s="32" t="s">
        <v>256</v>
      </c>
      <c r="L101" s="11"/>
    </row>
    <row r="102" spans="2:12" s="67" customFormat="1" ht="14.4" hidden="1" customHeight="1" x14ac:dyDescent="0.2">
      <c r="B102" s="58" t="s">
        <v>485</v>
      </c>
      <c r="C102" s="59" t="s">
        <v>11</v>
      </c>
      <c r="D102" s="58" t="s">
        <v>257</v>
      </c>
      <c r="E102" s="58" t="s">
        <v>258</v>
      </c>
      <c r="F102" s="60" t="s">
        <v>9</v>
      </c>
      <c r="G102" s="61">
        <v>1.73</v>
      </c>
      <c r="H102" s="62"/>
      <c r="I102" s="63">
        <f t="shared" si="2"/>
        <v>0</v>
      </c>
      <c r="J102" s="64">
        <f t="shared" si="3"/>
        <v>0</v>
      </c>
      <c r="K102" s="65" t="s">
        <v>259</v>
      </c>
      <c r="L102" s="66"/>
    </row>
    <row r="103" spans="2:12" ht="14.4" customHeight="1" x14ac:dyDescent="0.2">
      <c r="B103" s="28" t="s">
        <v>486</v>
      </c>
      <c r="C103" s="29" t="s">
        <v>11</v>
      </c>
      <c r="D103" s="28" t="s">
        <v>260</v>
      </c>
      <c r="E103" s="28" t="s">
        <v>261</v>
      </c>
      <c r="F103" s="30" t="s">
        <v>9</v>
      </c>
      <c r="G103" s="41">
        <v>1.77</v>
      </c>
      <c r="H103" s="31"/>
      <c r="I103" s="53">
        <f t="shared" si="2"/>
        <v>0</v>
      </c>
      <c r="J103" s="9">
        <f t="shared" si="3"/>
        <v>0</v>
      </c>
      <c r="K103" s="32" t="s">
        <v>262</v>
      </c>
      <c r="L103" s="11"/>
    </row>
    <row r="104" spans="2:12" ht="14.4" customHeight="1" x14ac:dyDescent="0.2">
      <c r="B104" s="28" t="s">
        <v>487</v>
      </c>
      <c r="C104" s="29" t="s">
        <v>11</v>
      </c>
      <c r="D104" s="28" t="s">
        <v>263</v>
      </c>
      <c r="E104" s="28" t="s">
        <v>264</v>
      </c>
      <c r="F104" s="30" t="s">
        <v>9</v>
      </c>
      <c r="G104" s="41">
        <v>1.73</v>
      </c>
      <c r="H104" s="31"/>
      <c r="I104" s="53">
        <f t="shared" si="2"/>
        <v>0</v>
      </c>
      <c r="J104" s="9">
        <f t="shared" si="3"/>
        <v>0</v>
      </c>
      <c r="K104" s="32" t="s">
        <v>265</v>
      </c>
      <c r="L104" s="11"/>
    </row>
    <row r="105" spans="2:12" ht="14.4" customHeight="1" x14ac:dyDescent="0.2">
      <c r="B105" s="28" t="s">
        <v>488</v>
      </c>
      <c r="C105" s="29" t="s">
        <v>11</v>
      </c>
      <c r="D105" s="28" t="s">
        <v>266</v>
      </c>
      <c r="E105" s="28" t="s">
        <v>267</v>
      </c>
      <c r="F105" s="30" t="s">
        <v>9</v>
      </c>
      <c r="G105" s="41">
        <v>1.77</v>
      </c>
      <c r="H105" s="31"/>
      <c r="I105" s="53">
        <f t="shared" si="2"/>
        <v>0</v>
      </c>
      <c r="J105" s="9">
        <f t="shared" si="3"/>
        <v>0</v>
      </c>
      <c r="K105" s="32" t="s">
        <v>268</v>
      </c>
      <c r="L105" s="11"/>
    </row>
    <row r="106" spans="2:12" ht="14.4" customHeight="1" x14ac:dyDescent="0.2">
      <c r="B106" s="28" t="s">
        <v>489</v>
      </c>
      <c r="C106" s="29" t="s">
        <v>11</v>
      </c>
      <c r="D106" s="28" t="s">
        <v>269</v>
      </c>
      <c r="E106" s="28" t="s">
        <v>270</v>
      </c>
      <c r="F106" s="30" t="s">
        <v>9</v>
      </c>
      <c r="G106" s="41">
        <v>1.77</v>
      </c>
      <c r="H106" s="31"/>
      <c r="I106" s="53">
        <f t="shared" si="2"/>
        <v>0</v>
      </c>
      <c r="J106" s="9">
        <f t="shared" si="3"/>
        <v>0</v>
      </c>
      <c r="K106" s="32" t="s">
        <v>271</v>
      </c>
      <c r="L106" s="11"/>
    </row>
    <row r="107" spans="2:12" ht="14.4" customHeight="1" x14ac:dyDescent="0.2">
      <c r="B107" s="28" t="s">
        <v>490</v>
      </c>
      <c r="C107" s="29" t="s">
        <v>11</v>
      </c>
      <c r="D107" s="28" t="s">
        <v>272</v>
      </c>
      <c r="E107" s="28" t="s">
        <v>273</v>
      </c>
      <c r="F107" s="30" t="s">
        <v>9</v>
      </c>
      <c r="G107" s="41">
        <v>1.73</v>
      </c>
      <c r="H107" s="31"/>
      <c r="I107" s="53">
        <f t="shared" si="2"/>
        <v>0</v>
      </c>
      <c r="J107" s="9">
        <f t="shared" si="3"/>
        <v>0</v>
      </c>
      <c r="K107" s="32" t="s">
        <v>274</v>
      </c>
      <c r="L107" s="11"/>
    </row>
    <row r="108" spans="2:12" s="67" customFormat="1" ht="14.4" hidden="1" customHeight="1" x14ac:dyDescent="0.2">
      <c r="B108" s="58" t="s">
        <v>491</v>
      </c>
      <c r="C108" s="59" t="s">
        <v>11</v>
      </c>
      <c r="D108" s="58" t="s">
        <v>275</v>
      </c>
      <c r="E108" s="58" t="s">
        <v>276</v>
      </c>
      <c r="F108" s="60" t="s">
        <v>9</v>
      </c>
      <c r="G108" s="61">
        <v>1.77</v>
      </c>
      <c r="H108" s="62"/>
      <c r="I108" s="63">
        <f t="shared" si="2"/>
        <v>0</v>
      </c>
      <c r="J108" s="64">
        <f t="shared" si="3"/>
        <v>0</v>
      </c>
      <c r="K108" s="65" t="s">
        <v>277</v>
      </c>
      <c r="L108" s="66"/>
    </row>
    <row r="109" spans="2:12" ht="14.4" customHeight="1" x14ac:dyDescent="0.2">
      <c r="B109" s="28" t="s">
        <v>492</v>
      </c>
      <c r="C109" s="29" t="s">
        <v>11</v>
      </c>
      <c r="D109" s="28" t="s">
        <v>278</v>
      </c>
      <c r="E109" s="28" t="s">
        <v>279</v>
      </c>
      <c r="F109" s="30" t="s">
        <v>9</v>
      </c>
      <c r="G109" s="41">
        <v>1.77</v>
      </c>
      <c r="H109" s="31"/>
      <c r="I109" s="53">
        <f t="shared" si="2"/>
        <v>0</v>
      </c>
      <c r="J109" s="9">
        <f t="shared" si="3"/>
        <v>0</v>
      </c>
      <c r="K109" s="32" t="s">
        <v>280</v>
      </c>
      <c r="L109" s="11"/>
    </row>
    <row r="110" spans="2:12" ht="14.4" customHeight="1" x14ac:dyDescent="0.2">
      <c r="B110" s="28" t="s">
        <v>493</v>
      </c>
      <c r="C110" s="29" t="s">
        <v>11</v>
      </c>
      <c r="D110" s="28" t="s">
        <v>281</v>
      </c>
      <c r="E110" s="28" t="s">
        <v>282</v>
      </c>
      <c r="F110" s="30" t="s">
        <v>9</v>
      </c>
      <c r="G110" s="41">
        <v>1.77</v>
      </c>
      <c r="H110" s="31"/>
      <c r="I110" s="53">
        <f t="shared" si="2"/>
        <v>0</v>
      </c>
      <c r="J110" s="9">
        <f t="shared" si="3"/>
        <v>0</v>
      </c>
      <c r="K110" s="32" t="s">
        <v>189</v>
      </c>
      <c r="L110" s="11"/>
    </row>
    <row r="111" spans="2:12" ht="14.4" customHeight="1" x14ac:dyDescent="0.2">
      <c r="B111" s="28" t="s">
        <v>494</v>
      </c>
      <c r="C111" s="29" t="s">
        <v>11</v>
      </c>
      <c r="D111" s="28" t="s">
        <v>283</v>
      </c>
      <c r="E111" s="28" t="s">
        <v>284</v>
      </c>
      <c r="F111" s="30" t="s">
        <v>9</v>
      </c>
      <c r="G111" s="41">
        <v>1.77</v>
      </c>
      <c r="H111" s="31"/>
      <c r="I111" s="53">
        <f t="shared" si="2"/>
        <v>0</v>
      </c>
      <c r="J111" s="9">
        <f t="shared" si="3"/>
        <v>0</v>
      </c>
      <c r="K111" s="32" t="s">
        <v>139</v>
      </c>
      <c r="L111" s="11"/>
    </row>
    <row r="112" spans="2:12" s="67" customFormat="1" ht="14.4" hidden="1" customHeight="1" x14ac:dyDescent="0.2">
      <c r="B112" s="58" t="s">
        <v>495</v>
      </c>
      <c r="C112" s="59" t="s">
        <v>11</v>
      </c>
      <c r="D112" s="58" t="s">
        <v>285</v>
      </c>
      <c r="E112" s="58" t="s">
        <v>286</v>
      </c>
      <c r="F112" s="60" t="s">
        <v>9</v>
      </c>
      <c r="G112" s="61">
        <v>1.77</v>
      </c>
      <c r="H112" s="62"/>
      <c r="I112" s="63">
        <f t="shared" si="2"/>
        <v>0</v>
      </c>
      <c r="J112" s="64">
        <f t="shared" si="3"/>
        <v>0</v>
      </c>
      <c r="K112" s="65" t="s">
        <v>287</v>
      </c>
      <c r="L112" s="66"/>
    </row>
    <row r="113" spans="2:12" ht="14.4" customHeight="1" x14ac:dyDescent="0.2">
      <c r="B113" s="28" t="s">
        <v>496</v>
      </c>
      <c r="C113" s="29" t="s">
        <v>11</v>
      </c>
      <c r="D113" s="28" t="s">
        <v>288</v>
      </c>
      <c r="E113" s="28" t="s">
        <v>289</v>
      </c>
      <c r="F113" s="30" t="s">
        <v>9</v>
      </c>
      <c r="G113" s="41">
        <v>1.73</v>
      </c>
      <c r="H113" s="31"/>
      <c r="I113" s="53">
        <f t="shared" si="2"/>
        <v>0</v>
      </c>
      <c r="J113" s="9">
        <f t="shared" si="3"/>
        <v>0</v>
      </c>
      <c r="K113" s="32" t="s">
        <v>290</v>
      </c>
      <c r="L113" s="11"/>
    </row>
    <row r="114" spans="2:12" s="67" customFormat="1" ht="14.4" hidden="1" customHeight="1" x14ac:dyDescent="0.2">
      <c r="B114" s="58" t="s">
        <v>497</v>
      </c>
      <c r="C114" s="59" t="s">
        <v>11</v>
      </c>
      <c r="D114" s="58" t="s">
        <v>291</v>
      </c>
      <c r="E114" s="58" t="s">
        <v>292</v>
      </c>
      <c r="F114" s="60" t="s">
        <v>9</v>
      </c>
      <c r="G114" s="61">
        <v>1.73</v>
      </c>
      <c r="H114" s="62"/>
      <c r="I114" s="63">
        <f t="shared" si="2"/>
        <v>0</v>
      </c>
      <c r="J114" s="64">
        <f t="shared" si="3"/>
        <v>0</v>
      </c>
      <c r="K114" s="65" t="s">
        <v>293</v>
      </c>
      <c r="L114" s="66"/>
    </row>
    <row r="115" spans="2:12" ht="14.4" customHeight="1" x14ac:dyDescent="0.2">
      <c r="B115" s="28" t="s">
        <v>498</v>
      </c>
      <c r="C115" s="29" t="s">
        <v>11</v>
      </c>
      <c r="D115" s="28" t="s">
        <v>294</v>
      </c>
      <c r="E115" s="28" t="s">
        <v>295</v>
      </c>
      <c r="F115" s="30" t="s">
        <v>9</v>
      </c>
      <c r="G115" s="41">
        <v>1.73</v>
      </c>
      <c r="H115" s="31"/>
      <c r="I115" s="53">
        <f t="shared" si="2"/>
        <v>0</v>
      </c>
      <c r="J115" s="9">
        <f t="shared" si="3"/>
        <v>0</v>
      </c>
      <c r="K115" s="32" t="s">
        <v>280</v>
      </c>
      <c r="L115" s="11"/>
    </row>
    <row r="116" spans="2:12" ht="14.4" customHeight="1" x14ac:dyDescent="0.2">
      <c r="B116" s="28" t="s">
        <v>499</v>
      </c>
      <c r="C116" s="29" t="s">
        <v>11</v>
      </c>
      <c r="D116" s="28" t="s">
        <v>296</v>
      </c>
      <c r="E116" s="28" t="s">
        <v>297</v>
      </c>
      <c r="F116" s="30" t="s">
        <v>9</v>
      </c>
      <c r="G116" s="41">
        <v>1.77</v>
      </c>
      <c r="H116" s="31"/>
      <c r="I116" s="53">
        <f t="shared" si="2"/>
        <v>0</v>
      </c>
      <c r="J116" s="9">
        <f t="shared" si="3"/>
        <v>0</v>
      </c>
      <c r="K116" s="32" t="s">
        <v>298</v>
      </c>
      <c r="L116" s="11"/>
    </row>
    <row r="117" spans="2:12" ht="14.4" customHeight="1" x14ac:dyDescent="0.2">
      <c r="B117" s="28" t="s">
        <v>500</v>
      </c>
      <c r="C117" s="29" t="s">
        <v>11</v>
      </c>
      <c r="D117" s="28" t="s">
        <v>299</v>
      </c>
      <c r="E117" s="28" t="s">
        <v>300</v>
      </c>
      <c r="F117" s="30" t="s">
        <v>9</v>
      </c>
      <c r="G117" s="41">
        <v>1.73</v>
      </c>
      <c r="H117" s="31"/>
      <c r="I117" s="53">
        <f t="shared" si="2"/>
        <v>0</v>
      </c>
      <c r="J117" s="9">
        <f t="shared" si="3"/>
        <v>0</v>
      </c>
      <c r="K117" s="32" t="s">
        <v>301</v>
      </c>
      <c r="L117" s="11"/>
    </row>
    <row r="118" spans="2:12" ht="14.4" customHeight="1" x14ac:dyDescent="0.2">
      <c r="B118" s="28" t="s">
        <v>501</v>
      </c>
      <c r="C118" s="29" t="s">
        <v>11</v>
      </c>
      <c r="D118" s="28" t="s">
        <v>302</v>
      </c>
      <c r="E118" s="28" t="s">
        <v>303</v>
      </c>
      <c r="F118" s="30" t="s">
        <v>9</v>
      </c>
      <c r="G118" s="41">
        <v>1.77</v>
      </c>
      <c r="H118" s="31"/>
      <c r="I118" s="53">
        <f t="shared" si="2"/>
        <v>0</v>
      </c>
      <c r="J118" s="9">
        <f t="shared" si="3"/>
        <v>0</v>
      </c>
      <c r="K118" s="32" t="s">
        <v>304</v>
      </c>
      <c r="L118" s="11"/>
    </row>
    <row r="119" spans="2:12" ht="14.4" customHeight="1" x14ac:dyDescent="0.2">
      <c r="B119" s="28" t="s">
        <v>502</v>
      </c>
      <c r="C119" s="29" t="s">
        <v>11</v>
      </c>
      <c r="D119" s="28" t="s">
        <v>305</v>
      </c>
      <c r="E119" s="28" t="s">
        <v>306</v>
      </c>
      <c r="F119" s="30" t="s">
        <v>9</v>
      </c>
      <c r="G119" s="41">
        <v>1.77</v>
      </c>
      <c r="H119" s="31"/>
      <c r="I119" s="53">
        <f t="shared" si="2"/>
        <v>0</v>
      </c>
      <c r="J119" s="9">
        <f t="shared" si="3"/>
        <v>0</v>
      </c>
      <c r="K119" s="32" t="s">
        <v>32</v>
      </c>
      <c r="L119" s="11"/>
    </row>
    <row r="120" spans="2:12" s="67" customFormat="1" ht="14.4" hidden="1" customHeight="1" x14ac:dyDescent="0.2">
      <c r="B120" s="58" t="s">
        <v>503</v>
      </c>
      <c r="C120" s="59" t="s">
        <v>11</v>
      </c>
      <c r="D120" s="58" t="s">
        <v>307</v>
      </c>
      <c r="E120" s="58" t="s">
        <v>308</v>
      </c>
      <c r="F120" s="60" t="s">
        <v>9</v>
      </c>
      <c r="G120" s="61">
        <v>1.73</v>
      </c>
      <c r="H120" s="62"/>
      <c r="I120" s="63">
        <f t="shared" si="2"/>
        <v>0</v>
      </c>
      <c r="J120" s="64">
        <f t="shared" si="3"/>
        <v>0</v>
      </c>
      <c r="K120" s="65" t="s">
        <v>309</v>
      </c>
      <c r="L120" s="66"/>
    </row>
    <row r="121" spans="2:12" ht="14.4" customHeight="1" x14ac:dyDescent="0.2">
      <c r="B121" s="28" t="s">
        <v>504</v>
      </c>
      <c r="C121" s="29" t="s">
        <v>11</v>
      </c>
      <c r="D121" s="28" t="s">
        <v>310</v>
      </c>
      <c r="E121" s="28" t="s">
        <v>311</v>
      </c>
      <c r="F121" s="30" t="s">
        <v>9</v>
      </c>
      <c r="G121" s="41">
        <v>1.73</v>
      </c>
      <c r="H121" s="31"/>
      <c r="I121" s="53">
        <f t="shared" si="2"/>
        <v>0</v>
      </c>
      <c r="J121" s="9">
        <f t="shared" si="3"/>
        <v>0</v>
      </c>
      <c r="K121" s="32" t="s">
        <v>312</v>
      </c>
      <c r="L121" s="11"/>
    </row>
    <row r="122" spans="2:12" ht="14.4" customHeight="1" x14ac:dyDescent="0.2">
      <c r="B122" s="28" t="s">
        <v>505</v>
      </c>
      <c r="C122" s="29" t="s">
        <v>11</v>
      </c>
      <c r="D122" s="28" t="s">
        <v>313</v>
      </c>
      <c r="E122" s="28" t="s">
        <v>314</v>
      </c>
      <c r="F122" s="30" t="s">
        <v>9</v>
      </c>
      <c r="G122" s="41">
        <v>1.73</v>
      </c>
      <c r="H122" s="31"/>
      <c r="I122" s="53">
        <f t="shared" si="2"/>
        <v>0</v>
      </c>
      <c r="J122" s="9">
        <f t="shared" si="3"/>
        <v>0</v>
      </c>
      <c r="K122" s="32" t="s">
        <v>315</v>
      </c>
      <c r="L122" s="11"/>
    </row>
    <row r="123" spans="2:12" ht="14.4" customHeight="1" x14ac:dyDescent="0.2">
      <c r="B123" s="28" t="s">
        <v>506</v>
      </c>
      <c r="C123" s="29" t="s">
        <v>11</v>
      </c>
      <c r="D123" s="28" t="s">
        <v>316</v>
      </c>
      <c r="E123" s="28" t="s">
        <v>317</v>
      </c>
      <c r="F123" s="30" t="s">
        <v>9</v>
      </c>
      <c r="G123" s="41">
        <v>1.73</v>
      </c>
      <c r="H123" s="31"/>
      <c r="I123" s="53">
        <f t="shared" si="2"/>
        <v>0</v>
      </c>
      <c r="J123" s="9">
        <f t="shared" si="3"/>
        <v>0</v>
      </c>
      <c r="K123" s="32" t="s">
        <v>318</v>
      </c>
      <c r="L123" s="11"/>
    </row>
    <row r="124" spans="2:12" ht="14.4" customHeight="1" x14ac:dyDescent="0.2">
      <c r="B124" s="28" t="s">
        <v>507</v>
      </c>
      <c r="C124" s="29" t="s">
        <v>11</v>
      </c>
      <c r="D124" s="28" t="s">
        <v>319</v>
      </c>
      <c r="E124" s="28" t="s">
        <v>320</v>
      </c>
      <c r="F124" s="30" t="s">
        <v>9</v>
      </c>
      <c r="G124" s="41">
        <v>1.73</v>
      </c>
      <c r="H124" s="31"/>
      <c r="I124" s="53">
        <f t="shared" si="2"/>
        <v>0</v>
      </c>
      <c r="J124" s="9">
        <f t="shared" si="3"/>
        <v>0</v>
      </c>
      <c r="K124" s="32" t="s">
        <v>321</v>
      </c>
      <c r="L124" s="11"/>
    </row>
    <row r="125" spans="2:12" ht="14.4" customHeight="1" x14ac:dyDescent="0.2">
      <c r="B125" s="28" t="s">
        <v>508</v>
      </c>
      <c r="C125" s="30"/>
      <c r="D125" s="28" t="s">
        <v>322</v>
      </c>
      <c r="E125" s="28" t="s">
        <v>323</v>
      </c>
      <c r="F125" s="30" t="s">
        <v>9</v>
      </c>
      <c r="G125" s="41">
        <v>1.73</v>
      </c>
      <c r="H125" s="31"/>
      <c r="I125" s="53">
        <f t="shared" si="2"/>
        <v>0</v>
      </c>
      <c r="J125" s="9">
        <f t="shared" si="3"/>
        <v>0</v>
      </c>
      <c r="K125" s="32" t="s">
        <v>532</v>
      </c>
      <c r="L125" s="11"/>
    </row>
    <row r="126" spans="2:12" ht="14.4" customHeight="1" x14ac:dyDescent="0.2">
      <c r="B126" s="28" t="s">
        <v>509</v>
      </c>
      <c r="C126" s="29" t="s">
        <v>11</v>
      </c>
      <c r="D126" s="28" t="s">
        <v>324</v>
      </c>
      <c r="E126" s="28" t="s">
        <v>325</v>
      </c>
      <c r="F126" s="30" t="s">
        <v>9</v>
      </c>
      <c r="G126" s="41">
        <v>1.77</v>
      </c>
      <c r="H126" s="31"/>
      <c r="I126" s="53">
        <f t="shared" si="2"/>
        <v>0</v>
      </c>
      <c r="J126" s="9">
        <f t="shared" si="3"/>
        <v>0</v>
      </c>
      <c r="K126" s="32" t="s">
        <v>326</v>
      </c>
      <c r="L126" s="11"/>
    </row>
    <row r="127" spans="2:12" ht="14.4" customHeight="1" x14ac:dyDescent="0.2">
      <c r="B127" s="28" t="s">
        <v>510</v>
      </c>
      <c r="C127" s="29" t="s">
        <v>11</v>
      </c>
      <c r="D127" s="28" t="s">
        <v>327</v>
      </c>
      <c r="E127" s="28" t="s">
        <v>328</v>
      </c>
      <c r="F127" s="30" t="s">
        <v>9</v>
      </c>
      <c r="G127" s="41">
        <v>1.77</v>
      </c>
      <c r="H127" s="31"/>
      <c r="I127" s="53">
        <f t="shared" si="2"/>
        <v>0</v>
      </c>
      <c r="J127" s="9">
        <f t="shared" si="3"/>
        <v>0</v>
      </c>
      <c r="K127" s="32" t="s">
        <v>329</v>
      </c>
      <c r="L127" s="11"/>
    </row>
    <row r="128" spans="2:12" ht="14.4" customHeight="1" x14ac:dyDescent="0.2">
      <c r="B128" s="28" t="s">
        <v>511</v>
      </c>
      <c r="C128" s="29" t="s">
        <v>11</v>
      </c>
      <c r="D128" s="28" t="s">
        <v>330</v>
      </c>
      <c r="E128" s="28" t="s">
        <v>331</v>
      </c>
      <c r="F128" s="30" t="s">
        <v>9</v>
      </c>
      <c r="G128" s="41">
        <v>1.77</v>
      </c>
      <c r="H128" s="31"/>
      <c r="I128" s="53">
        <f t="shared" si="2"/>
        <v>0</v>
      </c>
      <c r="J128" s="9">
        <f t="shared" si="3"/>
        <v>0</v>
      </c>
      <c r="K128" s="32" t="s">
        <v>332</v>
      </c>
      <c r="L128" s="11"/>
    </row>
    <row r="129" spans="2:12" ht="14.4" customHeight="1" x14ac:dyDescent="0.2">
      <c r="B129" s="28" t="s">
        <v>512</v>
      </c>
      <c r="C129" s="29" t="s">
        <v>11</v>
      </c>
      <c r="D129" s="28" t="s">
        <v>333</v>
      </c>
      <c r="E129" s="28" t="s">
        <v>334</v>
      </c>
      <c r="F129" s="30" t="s">
        <v>9</v>
      </c>
      <c r="G129" s="41">
        <v>1.77</v>
      </c>
      <c r="H129" s="31"/>
      <c r="I129" s="53">
        <f t="shared" si="2"/>
        <v>0</v>
      </c>
      <c r="J129" s="9">
        <f t="shared" si="3"/>
        <v>0</v>
      </c>
      <c r="K129" s="32" t="s">
        <v>335</v>
      </c>
      <c r="L129" s="11"/>
    </row>
    <row r="130" spans="2:12" s="67" customFormat="1" ht="14.4" hidden="1" customHeight="1" x14ac:dyDescent="0.2">
      <c r="B130" s="58" t="s">
        <v>513</v>
      </c>
      <c r="C130" s="59" t="s">
        <v>11</v>
      </c>
      <c r="D130" s="58" t="s">
        <v>336</v>
      </c>
      <c r="E130" s="58" t="s">
        <v>337</v>
      </c>
      <c r="F130" s="60" t="s">
        <v>9</v>
      </c>
      <c r="G130" s="61">
        <v>1.73</v>
      </c>
      <c r="H130" s="62"/>
      <c r="I130" s="63">
        <f t="shared" si="2"/>
        <v>0</v>
      </c>
      <c r="J130" s="64">
        <f t="shared" si="3"/>
        <v>0</v>
      </c>
      <c r="K130" s="65" t="s">
        <v>338</v>
      </c>
      <c r="L130" s="66"/>
    </row>
    <row r="131" spans="2:12" ht="14.4" customHeight="1" x14ac:dyDescent="0.2">
      <c r="B131" s="28" t="s">
        <v>514</v>
      </c>
      <c r="C131" s="29" t="s">
        <v>11</v>
      </c>
      <c r="D131" s="28" t="s">
        <v>339</v>
      </c>
      <c r="E131" s="28" t="s">
        <v>340</v>
      </c>
      <c r="F131" s="30" t="s">
        <v>9</v>
      </c>
      <c r="G131" s="41">
        <v>1.77</v>
      </c>
      <c r="H131" s="31"/>
      <c r="I131" s="53">
        <f t="shared" si="2"/>
        <v>0</v>
      </c>
      <c r="J131" s="9">
        <f t="shared" si="3"/>
        <v>0</v>
      </c>
      <c r="K131" s="32" t="s">
        <v>341</v>
      </c>
      <c r="L131" s="11"/>
    </row>
    <row r="132" spans="2:12" ht="14.4" customHeight="1" x14ac:dyDescent="0.2">
      <c r="B132" s="28" t="s">
        <v>515</v>
      </c>
      <c r="C132" s="29" t="s">
        <v>11</v>
      </c>
      <c r="D132" s="28" t="s">
        <v>342</v>
      </c>
      <c r="E132" s="28" t="s">
        <v>343</v>
      </c>
      <c r="F132" s="30" t="s">
        <v>9</v>
      </c>
      <c r="G132" s="41">
        <v>1.73</v>
      </c>
      <c r="H132" s="31"/>
      <c r="I132" s="53">
        <f t="shared" si="2"/>
        <v>0</v>
      </c>
      <c r="J132" s="9">
        <f t="shared" si="3"/>
        <v>0</v>
      </c>
      <c r="K132" s="32" t="s">
        <v>344</v>
      </c>
      <c r="L132" s="11"/>
    </row>
    <row r="133" spans="2:12" ht="14.4" customHeight="1" x14ac:dyDescent="0.2">
      <c r="B133" s="28" t="s">
        <v>516</v>
      </c>
      <c r="C133" s="29" t="s">
        <v>11</v>
      </c>
      <c r="D133" s="28" t="s">
        <v>345</v>
      </c>
      <c r="E133" s="28" t="s">
        <v>346</v>
      </c>
      <c r="F133" s="30" t="s">
        <v>9</v>
      </c>
      <c r="G133" s="41">
        <v>1.77</v>
      </c>
      <c r="H133" s="31"/>
      <c r="I133" s="53">
        <f t="shared" si="2"/>
        <v>0</v>
      </c>
      <c r="J133" s="9">
        <f t="shared" si="3"/>
        <v>0</v>
      </c>
      <c r="K133" s="32" t="s">
        <v>347</v>
      </c>
      <c r="L133" s="11"/>
    </row>
    <row r="134" spans="2:12" ht="14.4" customHeight="1" x14ac:dyDescent="0.2">
      <c r="B134" s="28" t="s">
        <v>517</v>
      </c>
      <c r="C134" s="29" t="s">
        <v>11</v>
      </c>
      <c r="D134" s="28" t="s">
        <v>348</v>
      </c>
      <c r="E134" s="28" t="s">
        <v>349</v>
      </c>
      <c r="F134" s="30" t="s">
        <v>9</v>
      </c>
      <c r="G134" s="41">
        <v>1.73</v>
      </c>
      <c r="H134" s="31"/>
      <c r="I134" s="53">
        <f t="shared" si="2"/>
        <v>0</v>
      </c>
      <c r="J134" s="9">
        <f t="shared" si="3"/>
        <v>0</v>
      </c>
      <c r="K134" s="32" t="s">
        <v>350</v>
      </c>
      <c r="L134" s="11"/>
    </row>
    <row r="135" spans="2:12" ht="14.4" customHeight="1" x14ac:dyDescent="0.2">
      <c r="B135" s="28" t="s">
        <v>518</v>
      </c>
      <c r="C135" s="29" t="s">
        <v>11</v>
      </c>
      <c r="D135" s="28" t="s">
        <v>351</v>
      </c>
      <c r="E135" s="28" t="s">
        <v>352</v>
      </c>
      <c r="F135" s="30" t="s">
        <v>9</v>
      </c>
      <c r="G135" s="41">
        <v>1.77</v>
      </c>
      <c r="H135" s="31"/>
      <c r="I135" s="53">
        <f t="shared" si="2"/>
        <v>0</v>
      </c>
      <c r="J135" s="9">
        <f t="shared" si="3"/>
        <v>0</v>
      </c>
      <c r="K135" s="32" t="s">
        <v>353</v>
      </c>
      <c r="L135" s="11"/>
    </row>
    <row r="136" spans="2:12" ht="14.4" customHeight="1" x14ac:dyDescent="0.2">
      <c r="B136" s="28" t="s">
        <v>519</v>
      </c>
      <c r="C136" s="29" t="s">
        <v>11</v>
      </c>
      <c r="D136" s="28" t="s">
        <v>354</v>
      </c>
      <c r="E136" s="28" t="s">
        <v>355</v>
      </c>
      <c r="F136" s="30" t="s">
        <v>9</v>
      </c>
      <c r="G136" s="41">
        <v>1.73</v>
      </c>
      <c r="H136" s="31"/>
      <c r="I136" s="53">
        <f t="shared" si="2"/>
        <v>0</v>
      </c>
      <c r="J136" s="9">
        <f t="shared" si="3"/>
        <v>0</v>
      </c>
      <c r="K136" s="32" t="s">
        <v>356</v>
      </c>
      <c r="L136" s="11"/>
    </row>
    <row r="137" spans="2:12" ht="14.4" customHeight="1" x14ac:dyDescent="0.2">
      <c r="B137" s="28" t="s">
        <v>520</v>
      </c>
      <c r="C137" s="29" t="s">
        <v>11</v>
      </c>
      <c r="D137" s="28" t="s">
        <v>357</v>
      </c>
      <c r="E137" s="28" t="s">
        <v>358</v>
      </c>
      <c r="F137" s="30" t="s">
        <v>9</v>
      </c>
      <c r="G137" s="41">
        <v>1.73</v>
      </c>
      <c r="H137" s="31"/>
      <c r="I137" s="53">
        <f t="shared" si="2"/>
        <v>0</v>
      </c>
      <c r="J137" s="9">
        <f t="shared" si="3"/>
        <v>0</v>
      </c>
      <c r="K137" s="32" t="s">
        <v>189</v>
      </c>
      <c r="L137" s="11"/>
    </row>
    <row r="138" spans="2:12" ht="14.4" customHeight="1" x14ac:dyDescent="0.2">
      <c r="B138" s="28" t="s">
        <v>521</v>
      </c>
      <c r="C138" s="29" t="s">
        <v>11</v>
      </c>
      <c r="D138" s="28" t="s">
        <v>359</v>
      </c>
      <c r="E138" s="28" t="s">
        <v>360</v>
      </c>
      <c r="F138" s="30" t="s">
        <v>9</v>
      </c>
      <c r="G138" s="41">
        <v>1.77</v>
      </c>
      <c r="H138" s="31"/>
      <c r="I138" s="53">
        <f>ROUNDUP(H138/20,0)</f>
        <v>0</v>
      </c>
      <c r="J138" s="9">
        <f>H138*G138</f>
        <v>0</v>
      </c>
      <c r="K138" s="32" t="s">
        <v>361</v>
      </c>
      <c r="L138" s="11"/>
    </row>
    <row r="139" spans="2:12" s="67" customFormat="1" ht="14.4" hidden="1" customHeight="1" x14ac:dyDescent="0.2">
      <c r="B139" s="58" t="s">
        <v>522</v>
      </c>
      <c r="C139" s="59" t="s">
        <v>11</v>
      </c>
      <c r="D139" s="58" t="s">
        <v>362</v>
      </c>
      <c r="E139" s="58" t="s">
        <v>363</v>
      </c>
      <c r="F139" s="60" t="s">
        <v>9</v>
      </c>
      <c r="G139" s="61">
        <v>1.73</v>
      </c>
      <c r="H139" s="62"/>
      <c r="I139" s="63">
        <f t="shared" si="2"/>
        <v>0</v>
      </c>
      <c r="J139" s="64">
        <f t="shared" si="3"/>
        <v>0</v>
      </c>
      <c r="K139" s="65" t="s">
        <v>364</v>
      </c>
      <c r="L139" s="66"/>
    </row>
    <row r="140" spans="2:12" ht="14.4" customHeight="1" x14ac:dyDescent="0.2">
      <c r="B140" s="28" t="s">
        <v>523</v>
      </c>
      <c r="C140" s="29" t="s">
        <v>11</v>
      </c>
      <c r="D140" s="28" t="s">
        <v>365</v>
      </c>
      <c r="E140" s="28" t="s">
        <v>366</v>
      </c>
      <c r="F140" s="30" t="s">
        <v>9</v>
      </c>
      <c r="G140" s="41">
        <v>1.77</v>
      </c>
      <c r="H140" s="31"/>
      <c r="I140" s="53">
        <f t="shared" si="2"/>
        <v>0</v>
      </c>
      <c r="J140" s="9">
        <f t="shared" si="3"/>
        <v>0</v>
      </c>
      <c r="K140" s="32" t="s">
        <v>367</v>
      </c>
      <c r="L140" s="11"/>
    </row>
    <row r="141" spans="2:12" ht="14.4" customHeight="1" x14ac:dyDescent="0.2">
      <c r="B141" s="28" t="s">
        <v>524</v>
      </c>
      <c r="C141" s="29" t="s">
        <v>11</v>
      </c>
      <c r="D141" s="28" t="s">
        <v>368</v>
      </c>
      <c r="E141" s="28" t="s">
        <v>369</v>
      </c>
      <c r="F141" s="30" t="s">
        <v>9</v>
      </c>
      <c r="G141" s="41">
        <v>1.73</v>
      </c>
      <c r="H141" s="31"/>
      <c r="I141" s="53">
        <f t="shared" si="2"/>
        <v>0</v>
      </c>
      <c r="J141" s="9">
        <f t="shared" si="3"/>
        <v>0</v>
      </c>
      <c r="K141" s="32" t="s">
        <v>370</v>
      </c>
      <c r="L141" s="11"/>
    </row>
    <row r="142" spans="2:12" s="67" customFormat="1" ht="14.4" hidden="1" customHeight="1" x14ac:dyDescent="0.2">
      <c r="B142" s="58" t="s">
        <v>525</v>
      </c>
      <c r="C142" s="59" t="s">
        <v>11</v>
      </c>
      <c r="D142" s="58" t="s">
        <v>371</v>
      </c>
      <c r="E142" s="58" t="s">
        <v>372</v>
      </c>
      <c r="F142" s="60" t="s">
        <v>9</v>
      </c>
      <c r="G142" s="61">
        <v>1.73</v>
      </c>
      <c r="H142" s="62"/>
      <c r="I142" s="63">
        <f t="shared" si="2"/>
        <v>0</v>
      </c>
      <c r="J142" s="64">
        <f t="shared" si="3"/>
        <v>0</v>
      </c>
      <c r="K142" s="65" t="s">
        <v>373</v>
      </c>
      <c r="L142" s="66"/>
    </row>
    <row r="143" spans="2:12" ht="14.4" customHeight="1" x14ac:dyDescent="0.2">
      <c r="B143" s="28" t="s">
        <v>526</v>
      </c>
      <c r="C143" s="29" t="s">
        <v>11</v>
      </c>
      <c r="D143" s="28" t="s">
        <v>374</v>
      </c>
      <c r="E143" s="28" t="s">
        <v>375</v>
      </c>
      <c r="F143" s="30" t="s">
        <v>9</v>
      </c>
      <c r="G143" s="41">
        <v>1.73</v>
      </c>
      <c r="H143" s="31"/>
      <c r="I143" s="53">
        <f t="shared" si="2"/>
        <v>0</v>
      </c>
      <c r="J143" s="9">
        <f t="shared" si="3"/>
        <v>0</v>
      </c>
      <c r="K143" s="32" t="s">
        <v>376</v>
      </c>
      <c r="L143" s="11"/>
    </row>
    <row r="144" spans="2:12" ht="14.4" customHeight="1" x14ac:dyDescent="0.2">
      <c r="B144" s="28" t="s">
        <v>527</v>
      </c>
      <c r="C144" s="29" t="s">
        <v>11</v>
      </c>
      <c r="D144" s="28" t="s">
        <v>377</v>
      </c>
      <c r="E144" s="28" t="s">
        <v>378</v>
      </c>
      <c r="F144" s="30" t="s">
        <v>9</v>
      </c>
      <c r="G144" s="41">
        <v>1.73</v>
      </c>
      <c r="H144" s="31"/>
      <c r="I144" s="53">
        <f t="shared" si="2"/>
        <v>0</v>
      </c>
      <c r="J144" s="9">
        <f t="shared" si="3"/>
        <v>0</v>
      </c>
      <c r="K144" s="32" t="s">
        <v>379</v>
      </c>
      <c r="L144" s="11"/>
    </row>
    <row r="145" spans="2:12" s="67" customFormat="1" ht="14.4" hidden="1" customHeight="1" x14ac:dyDescent="0.2">
      <c r="B145" s="58" t="s">
        <v>528</v>
      </c>
      <c r="C145" s="59" t="s">
        <v>11</v>
      </c>
      <c r="D145" s="58" t="s">
        <v>380</v>
      </c>
      <c r="E145" s="58" t="s">
        <v>381</v>
      </c>
      <c r="F145" s="60" t="s">
        <v>9</v>
      </c>
      <c r="G145" s="61">
        <v>1.73</v>
      </c>
      <c r="H145" s="62"/>
      <c r="I145" s="63">
        <f t="shared" si="2"/>
        <v>0</v>
      </c>
      <c r="J145" s="64">
        <f t="shared" si="3"/>
        <v>0</v>
      </c>
      <c r="K145" s="65" t="s">
        <v>382</v>
      </c>
      <c r="L145" s="66"/>
    </row>
    <row r="146" spans="2:12" s="67" customFormat="1" ht="14.4" hidden="1" customHeight="1" x14ac:dyDescent="0.2">
      <c r="B146" s="58" t="s">
        <v>529</v>
      </c>
      <c r="C146" s="59" t="s">
        <v>11</v>
      </c>
      <c r="D146" s="58" t="s">
        <v>383</v>
      </c>
      <c r="E146" s="58" t="s">
        <v>384</v>
      </c>
      <c r="F146" s="60" t="s">
        <v>9</v>
      </c>
      <c r="G146" s="61">
        <v>1.73</v>
      </c>
      <c r="H146" s="62"/>
      <c r="I146" s="63">
        <f t="shared" si="2"/>
        <v>0</v>
      </c>
      <c r="J146" s="64">
        <f t="shared" si="3"/>
        <v>0</v>
      </c>
      <c r="K146" s="65" t="s">
        <v>385</v>
      </c>
      <c r="L146" s="66"/>
    </row>
    <row r="148" spans="2:12" ht="14.4" customHeight="1" x14ac:dyDescent="0.3">
      <c r="D148" s="39" t="s">
        <v>400</v>
      </c>
    </row>
    <row r="149" spans="2:12" ht="14.4" customHeight="1" x14ac:dyDescent="0.2">
      <c r="D149" s="40" t="s">
        <v>399</v>
      </c>
    </row>
  </sheetData>
  <sheetProtection algorithmName="SHA-512" hashValue="MrITWtWk96740Nsl9k4zKJ6hl3T8f5IMIALeLlqF4f9iDB8OLyW/1Y0M2J3F4xv6cmoe9nyaIk0f2FB6Hjo8eg==" saltValue="m6v2oU/FTVRNp7M/aWEDsQ==" spinCount="100000" sheet="1" formatCells="0" formatColumns="0" formatRows="0" autoFilter="0" pivotTables="0"/>
  <autoFilter ref="B17:K146">
    <filterColumn colId="0">
      <colorFilter dxfId="0" cellColor="0"/>
    </filterColumn>
  </autoFilter>
  <dataValidations count="1">
    <dataValidation type="list" allowBlank="1" showInputMessage="1" showErrorMessage="1" sqref="J5">
      <formula1>$O$3:$O$5</formula1>
    </dataValidation>
  </dataValidations>
  <hyperlinks>
    <hyperlink ref="C18" r:id="rId1" display="https://plantmarket.ru/veresk.html/nid/64092"/>
    <hyperlink ref="C19" r:id="rId2" display="https://plantmarket.ru/veresk.html/nid/64093"/>
    <hyperlink ref="C20" r:id="rId3" display="https://plantmarket.ru/veresk.html/nid/64094"/>
    <hyperlink ref="C21" r:id="rId4" display="https://plantmarket.ru/veresk.html/nid/64095"/>
    <hyperlink ref="C22" r:id="rId5" display="https://plantmarket.ru/veresk.html/nid/64096"/>
    <hyperlink ref="C23" r:id="rId6" display="https://plantmarket.ru/veresk.html/nid/64097"/>
    <hyperlink ref="C24" r:id="rId7" display="https://plantmarket.ru/veresk.html/nid/64098"/>
    <hyperlink ref="C25" r:id="rId8" display="https://plantmarket.ru/veresk.html/nid/64099"/>
    <hyperlink ref="C26" r:id="rId9" display="https://plantmarket.ru/veresk.html/nid/64100"/>
    <hyperlink ref="C27" r:id="rId10" display="https://plantmarket.ru/veresk.html/nid/64944"/>
    <hyperlink ref="C28" r:id="rId11" display="https://plantmarket.ru/veresk.html/nid/64102"/>
    <hyperlink ref="C29" r:id="rId12" display="https://plantmarket.ru/veresk.html/nid/64103"/>
    <hyperlink ref="C30" r:id="rId13" display="https://plantmarket.ru/veresk.html/nid/64104"/>
    <hyperlink ref="C31" r:id="rId14" display="https://plantmarket.ru/veresk.html/nid/64106"/>
    <hyperlink ref="C32" r:id="rId15" display="https://plantmarket.ru/veresk.html/nid/64107"/>
    <hyperlink ref="C33" r:id="rId16" display="https://plantmarket.ru/veresk.html/nid/64108"/>
    <hyperlink ref="C34" r:id="rId17" display="https://plantmarket.ru/veresk.html/nid/64109"/>
    <hyperlink ref="C35" r:id="rId18" display="https://plantmarket.ru/veresk.html/nid/64110"/>
    <hyperlink ref="C36" r:id="rId19" display="https://plantmarket.ru/veresk.html/nid/64111"/>
    <hyperlink ref="C37" r:id="rId20" display="https://plantmarket.ru/veresk.html/nid/64957"/>
    <hyperlink ref="C38" r:id="rId21" display="https://plantmarket.ru/veresk.html/nid/64113"/>
    <hyperlink ref="C39" r:id="rId22" display="https://plantmarket.ru/veresk.html/nid/64114"/>
    <hyperlink ref="C40" r:id="rId23" display="https://plantmarket.ru/veresk.html/nid/64115"/>
    <hyperlink ref="C41" r:id="rId24" display="https://plantmarket.ru/veresk.html/nid/64116"/>
    <hyperlink ref="C42" r:id="rId25" display="https://plantmarket.ru/veresk.html/nid/64117"/>
    <hyperlink ref="C43" r:id="rId26" display="https://plantmarket.ru/veresk.html/nid/64118"/>
    <hyperlink ref="C44" r:id="rId27" display="https://plantmarket.ru/veresk.html/nid/64119"/>
    <hyperlink ref="C45" r:id="rId28" display="https://plantmarket.ru/veresk.html/nid/64120"/>
    <hyperlink ref="C46" r:id="rId29" display="https://plantmarket.ru/veresk.html/nid/64121"/>
    <hyperlink ref="C47" r:id="rId30" display="https://plantmarket.ru/veresk.html/nid/64122"/>
    <hyperlink ref="C48" r:id="rId31" display="https://plantmarket.ru/veresk.html/nid/64123"/>
    <hyperlink ref="C49" r:id="rId32" display="https://plantmarket.ru/veresk.html/nid/64124"/>
    <hyperlink ref="C50" r:id="rId33" display="https://plantmarket.ru/veresk.html/nid/64125"/>
    <hyperlink ref="C51" r:id="rId34" display="https://plantmarket.ru/veresk.html/nid/64126"/>
    <hyperlink ref="C52" r:id="rId35" display="https://plantmarket.ru/veresk.html/nid/64127"/>
    <hyperlink ref="C53" r:id="rId36" display="https://plantmarket.ru/veresk.html/nid/64128"/>
    <hyperlink ref="C54" r:id="rId37" display="https://plantmarket.ru/veresk.html/nid/64947"/>
    <hyperlink ref="C55" r:id="rId38" display="https://plantmarket.ru/veresk.html/nid/64129"/>
    <hyperlink ref="C56" r:id="rId39" display="https://plantmarket.ru/veresk.html/nid/64130"/>
    <hyperlink ref="C57" r:id="rId40" display="https://plantmarket.ru/veresk.html/nid/64131"/>
    <hyperlink ref="C58" r:id="rId41" display="https://plantmarket.ru/veresk.html/nid/64132"/>
    <hyperlink ref="C59" r:id="rId42" display="https://plantmarket.ru/veresk.html/nid/64133"/>
    <hyperlink ref="C60" r:id="rId43" display="https://plantmarket.ru/veresk.html/nid/64134"/>
    <hyperlink ref="C61" r:id="rId44" display="https://plantmarket.ru/veresk.html/nid/64135"/>
    <hyperlink ref="C62" r:id="rId45" display="https://plantmarket.ru/veresk.html/nid/64137"/>
    <hyperlink ref="C63" r:id="rId46" display="https://plantmarket.ru/veresk.html/nid/64139"/>
    <hyperlink ref="C64" r:id="rId47" display="https://plantmarket.ru/veresk.html/nid/64140"/>
    <hyperlink ref="C66" r:id="rId48" display="https://plantmarket.ru/veresk.html/nid/64141"/>
    <hyperlink ref="C67" r:id="rId49" display="https://plantmarket.ru/veresk.html/nid/64942"/>
    <hyperlink ref="C68" r:id="rId50" display="https://plantmarket.ru/veresk.html/nid/64142"/>
    <hyperlink ref="C69" r:id="rId51" display="https://plantmarket.ru/veresk.html/nid/64943"/>
    <hyperlink ref="C70" r:id="rId52" display="https://plantmarket.ru/veresk.html/nid/64143"/>
    <hyperlink ref="C71" r:id="rId53" display="https://plantmarket.ru/veresk.html/nid/64144"/>
    <hyperlink ref="C72" r:id="rId54" display="https://plantmarket.ru/veresk.html/nid/64145"/>
    <hyperlink ref="C73" r:id="rId55" display="https://plantmarket.ru/veresk.html/nid/64146"/>
    <hyperlink ref="C74" r:id="rId56" display="https://plantmarket.ru/veresk.html/nid/64148"/>
    <hyperlink ref="C75" r:id="rId57" display="https://plantmarket.ru/veresk.html/nid/64149"/>
    <hyperlink ref="C76" r:id="rId58" display="https://plantmarket.ru/veresk.html/nid/64150"/>
    <hyperlink ref="C77" r:id="rId59" display="https://plantmarket.ru/veresk.html/nid/64151"/>
    <hyperlink ref="C78" r:id="rId60" display="https://plantmarket.ru/veresk.html/nid/64152"/>
    <hyperlink ref="C80" r:id="rId61" display="https://plantmarket.ru/veresk.html/nid/64153"/>
    <hyperlink ref="C81" r:id="rId62" display="https://plantmarket.ru/veresk.html/nid/64154"/>
    <hyperlink ref="C82" r:id="rId63" display="https://plantmarket.ru/veresk.html/nid/64155"/>
    <hyperlink ref="C83" r:id="rId64" display="https://plantmarket.ru/veresk.html/nid/64156"/>
    <hyperlink ref="C84" r:id="rId65" display="https://plantmarket.ru/veresk.html/nid/64157"/>
    <hyperlink ref="C85" r:id="rId66" display="https://plantmarket.ru/veresk.html/nid/64939"/>
    <hyperlink ref="C86" r:id="rId67" display="https://plantmarket.ru/veresk.html/nid/64158"/>
    <hyperlink ref="C87" r:id="rId68" display="https://plantmarket.ru/veresk.html/nid/64159"/>
    <hyperlink ref="C88" r:id="rId69" display="https://plantmarket.ru/veresk.html/nid/64160"/>
    <hyperlink ref="C89" r:id="rId70" display="https://plantmarket.ru/veresk.html/nid/64161"/>
    <hyperlink ref="C90" r:id="rId71" display="https://plantmarket.ru/veresk.html/nid/64162"/>
    <hyperlink ref="C91" r:id="rId72" display="https://plantmarket.ru/veresk.html/nid/64163"/>
    <hyperlink ref="C92" r:id="rId73" display="https://plantmarket.ru/veresk.html/nid/64164"/>
    <hyperlink ref="C93" r:id="rId74" display="https://plantmarket.ru/veresk.html/nid/64165"/>
    <hyperlink ref="C94" r:id="rId75" display="https://plantmarket.ru/veresk.html/nid/64167"/>
    <hyperlink ref="C95" r:id="rId76" display="https://plantmarket.ru/veresk.html/nid/64168"/>
    <hyperlink ref="C96" r:id="rId77" display="https://plantmarket.ru/veresk.html/nid/64169"/>
    <hyperlink ref="C97" r:id="rId78" display="https://plantmarket.ru/veresk.html/nid/64170"/>
    <hyperlink ref="C98" r:id="rId79" display="https://plantmarket.ru/veresk.html/nid/64171"/>
    <hyperlink ref="C99" r:id="rId80" display="https://plantmarket.ru/veresk.html/nid/64172"/>
    <hyperlink ref="C100" r:id="rId81" display="https://plantmarket.ru/veresk.html/nid/64955"/>
    <hyperlink ref="C101" r:id="rId82" display="https://plantmarket.ru/veresk.html/nid/64173"/>
    <hyperlink ref="C102" r:id="rId83" display="https://plantmarket.ru/veresk.html/nid/64174"/>
    <hyperlink ref="C103" r:id="rId84" display="https://plantmarket.ru/veresk.html/nid/64175"/>
    <hyperlink ref="C104" r:id="rId85" display="https://plantmarket.ru/veresk.html/nid/64956"/>
    <hyperlink ref="C105" r:id="rId86" display="https://plantmarket.ru/veresk.html/nid/64176"/>
    <hyperlink ref="C106" r:id="rId87" display="https://plantmarket.ru/veresk.html/nid/64177"/>
    <hyperlink ref="C107" r:id="rId88" display="https://plantmarket.ru/veresk.html/nid/64953"/>
    <hyperlink ref="C108" r:id="rId89" display="https://plantmarket.ru/veresk.html/nid/64178"/>
    <hyperlink ref="C109" r:id="rId90" display="https://plantmarket.ru/veresk.html/nid/64179"/>
    <hyperlink ref="C110" r:id="rId91" display="https://plantmarket.ru/veresk.html/nid/64180"/>
    <hyperlink ref="C111" r:id="rId92" display="https://plantmarket.ru/veresk.html/nid/64182"/>
    <hyperlink ref="C112" r:id="rId93" display="https://plantmarket.ru/veresk.html/nid/64183"/>
    <hyperlink ref="C113" r:id="rId94" display="https://plantmarket.ru/veresk.html/nid/64949"/>
    <hyperlink ref="C114" r:id="rId95" display="https://plantmarket.ru/veresk.html/nid/64954"/>
    <hyperlink ref="C115" r:id="rId96" display="https://plantmarket.ru/veresk.html/nid/64184"/>
    <hyperlink ref="C116" r:id="rId97" display="https://plantmarket.ru/veresk.html/nid/64185"/>
    <hyperlink ref="C117" r:id="rId98" display="https://plantmarket.ru/veresk.html/nid/64948"/>
    <hyperlink ref="C118" r:id="rId99" display="https://plantmarket.ru/veresk.html/nid/64186"/>
    <hyperlink ref="C119" r:id="rId100" display="https://plantmarket.ru/veresk.html/nid/64187"/>
    <hyperlink ref="C120" r:id="rId101" display="https://plantmarket.ru/veresk.html/nid/64951"/>
    <hyperlink ref="C121" r:id="rId102" display="https://plantmarket.ru/veresk.html/nid/64940"/>
    <hyperlink ref="C122" r:id="rId103" display="https://plantmarket.ru/veresk.html/nid/64188"/>
    <hyperlink ref="C123" r:id="rId104" display="https://plantmarket.ru/veresk.html/nid/64189"/>
    <hyperlink ref="C124" r:id="rId105" display="https://plantmarket.ru/veresk.html/nid/64950"/>
    <hyperlink ref="C126" r:id="rId106" display="https://plantmarket.ru/veresk.html/nid/64190"/>
    <hyperlink ref="C127" r:id="rId107" display="https://plantmarket.ru/veresk.html/nid/64191"/>
    <hyperlink ref="C128" r:id="rId108" display="https://plantmarket.ru/veresk.html/nid/64192"/>
    <hyperlink ref="C129" r:id="rId109" display="https://plantmarket.ru/veresk.html/nid/64193"/>
    <hyperlink ref="C130" r:id="rId110" display="https://plantmarket.ru/veresk.html/nid/64194"/>
    <hyperlink ref="C131" r:id="rId111" display="https://plantmarket.ru/veresk.html/nid/64195"/>
    <hyperlink ref="C132" r:id="rId112" display="https://plantmarket.ru/veresk.html/nid/64196"/>
    <hyperlink ref="C133" r:id="rId113" display="https://plantmarket.ru/veresk.html/nid/64197"/>
    <hyperlink ref="C134" r:id="rId114" display="https://plantmarket.ru/veresk.html/nid/64941"/>
    <hyperlink ref="C135" r:id="rId115" display="https://plantmarket.ru/veresk.html/nid/64198"/>
    <hyperlink ref="C136" r:id="rId116" display="https://plantmarket.ru/veresk.html/nid/64199"/>
    <hyperlink ref="C137" r:id="rId117" display="https://plantmarket.ru/veresk.html/nid/64200"/>
    <hyperlink ref="C138" r:id="rId118" display="https://plantmarket.ru/veresk.html/nid/64201"/>
    <hyperlink ref="C139" r:id="rId119" display="https://plantmarket.ru/veresk.html/nid/64945"/>
    <hyperlink ref="C140" r:id="rId120" display="https://plantmarket.ru/veresk.html/nid/64202"/>
    <hyperlink ref="C141" r:id="rId121" display="https://plantmarket.ru/veresk.html/nid/64946"/>
    <hyperlink ref="C142" r:id="rId122" display="https://plantmarket.ru/veresk.html/nid/64203"/>
    <hyperlink ref="C143" r:id="rId123" display="https://plantmarket.ru/veresk.html/nid/64204"/>
    <hyperlink ref="C144" r:id="rId124" display="https://plantmarket.ru/veresk.html/nid/64205"/>
    <hyperlink ref="C145" r:id="rId125" display="https://plantmarket.ru/veresk.html/nid/64206"/>
    <hyperlink ref="C146" r:id="rId126" display="https://plantmarket.ru/veresk.html/nid/64952"/>
    <hyperlink ref="E14" location="'Условия работы'!A1" display="&gt;&gt;&gt; Условия работы &lt;&lt;&lt;"/>
  </hyperlinks>
  <pageMargins left="0.7" right="0.7" top="0.75" bottom="0.75" header="0.3" footer="0.3"/>
  <pageSetup paperSize="9" orientation="portrait" horizontalDpi="4294967295" verticalDpi="4294967295" r:id="rId127"/>
  <drawing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topLeftCell="A7" workbookViewId="0"/>
  </sheetViews>
  <sheetFormatPr defaultRowHeight="11.4" x14ac:dyDescent="0.2"/>
  <cols>
    <col min="1" max="1" width="9.140625" style="3"/>
    <col min="2" max="2" width="9.140625" style="6" customWidth="1"/>
    <col min="3" max="16384" width="9.140625" style="6"/>
  </cols>
  <sheetData>
    <row r="2" spans="1:10" x14ac:dyDescent="0.2">
      <c r="D2" s="6" t="s">
        <v>541</v>
      </c>
    </row>
    <row r="3" spans="1:10" x14ac:dyDescent="0.2">
      <c r="D3" s="6" t="s">
        <v>542</v>
      </c>
    </row>
    <row r="4" spans="1:10" x14ac:dyDescent="0.2">
      <c r="D4" s="6" t="s">
        <v>545</v>
      </c>
    </row>
    <row r="5" spans="1:10" x14ac:dyDescent="0.2">
      <c r="D5" s="6" t="s">
        <v>543</v>
      </c>
    </row>
    <row r="6" spans="1:10" x14ac:dyDescent="0.2">
      <c r="D6" s="6" t="s">
        <v>544</v>
      </c>
      <c r="J6" s="7"/>
    </row>
    <row r="7" spans="1:10" x14ac:dyDescent="0.2">
      <c r="J7" s="5"/>
    </row>
    <row r="8" spans="1:10" ht="12" x14ac:dyDescent="0.2">
      <c r="A8" s="4"/>
      <c r="B8" s="8"/>
    </row>
    <row r="9" spans="1:10" s="48" customFormat="1" ht="14.4" x14ac:dyDescent="0.2">
      <c r="A9" s="51"/>
      <c r="B9" s="47" t="s">
        <v>551</v>
      </c>
    </row>
    <row r="10" spans="1:10" s="48" customFormat="1" ht="14.4" x14ac:dyDescent="0.2">
      <c r="A10" s="51">
        <v>1</v>
      </c>
      <c r="B10" s="49" t="s">
        <v>574</v>
      </c>
    </row>
    <row r="11" spans="1:10" s="48" customFormat="1" ht="14.4" x14ac:dyDescent="0.2">
      <c r="A11" s="51">
        <v>2</v>
      </c>
      <c r="B11" s="49" t="s">
        <v>575</v>
      </c>
    </row>
    <row r="12" spans="1:10" s="48" customFormat="1" ht="14.4" x14ac:dyDescent="0.2">
      <c r="A12" s="51">
        <v>3</v>
      </c>
      <c r="B12" s="49" t="s">
        <v>576</v>
      </c>
    </row>
    <row r="13" spans="1:10" s="48" customFormat="1" ht="14.4" x14ac:dyDescent="0.2">
      <c r="A13" s="51">
        <v>4</v>
      </c>
      <c r="B13" s="49" t="s">
        <v>552</v>
      </c>
    </row>
    <row r="14" spans="1:10" s="48" customFormat="1" ht="14.4" x14ac:dyDescent="0.2">
      <c r="A14" s="51">
        <v>5</v>
      </c>
      <c r="B14" s="49" t="s">
        <v>553</v>
      </c>
    </row>
    <row r="15" spans="1:10" s="48" customFormat="1" ht="14.4" x14ac:dyDescent="0.2">
      <c r="A15" s="51">
        <v>6</v>
      </c>
      <c r="B15" s="49" t="s">
        <v>554</v>
      </c>
    </row>
    <row r="16" spans="1:10" s="48" customFormat="1" ht="14.4" x14ac:dyDescent="0.2">
      <c r="A16" s="51">
        <v>7</v>
      </c>
      <c r="B16" s="49" t="s">
        <v>555</v>
      </c>
    </row>
    <row r="17" spans="1:2" s="48" customFormat="1" ht="14.4" x14ac:dyDescent="0.2">
      <c r="A17" s="51">
        <v>8</v>
      </c>
      <c r="B17" s="49" t="s">
        <v>556</v>
      </c>
    </row>
    <row r="18" spans="1:2" s="48" customFormat="1" ht="14.4" x14ac:dyDescent="0.2">
      <c r="A18" s="51">
        <v>9</v>
      </c>
      <c r="B18" s="49" t="s">
        <v>557</v>
      </c>
    </row>
    <row r="19" spans="1:2" s="48" customFormat="1" ht="14.4" x14ac:dyDescent="0.2">
      <c r="A19" s="51">
        <v>10</v>
      </c>
      <c r="B19" s="49" t="s">
        <v>558</v>
      </c>
    </row>
    <row r="20" spans="1:2" s="48" customFormat="1" ht="14.4" x14ac:dyDescent="0.2">
      <c r="A20" s="51">
        <v>11</v>
      </c>
      <c r="B20" s="49" t="s">
        <v>559</v>
      </c>
    </row>
    <row r="21" spans="1:2" s="48" customFormat="1" ht="14.4" x14ac:dyDescent="0.2">
      <c r="A21" s="51">
        <v>12</v>
      </c>
      <c r="B21" s="49" t="s">
        <v>560</v>
      </c>
    </row>
    <row r="22" spans="1:2" s="48" customFormat="1" ht="14.4" x14ac:dyDescent="0.2">
      <c r="A22" s="51">
        <v>13</v>
      </c>
      <c r="B22" s="49" t="s">
        <v>561</v>
      </c>
    </row>
    <row r="23" spans="1:2" s="48" customFormat="1" ht="14.4" x14ac:dyDescent="0.2">
      <c r="A23" s="51">
        <v>14</v>
      </c>
      <c r="B23" s="49" t="s">
        <v>562</v>
      </c>
    </row>
    <row r="24" spans="1:2" s="48" customFormat="1" ht="14.4" x14ac:dyDescent="0.2">
      <c r="A24" s="51">
        <v>15</v>
      </c>
      <c r="B24" s="49" t="s">
        <v>563</v>
      </c>
    </row>
    <row r="25" spans="1:2" s="48" customFormat="1" ht="14.4" x14ac:dyDescent="0.2">
      <c r="A25" s="51">
        <v>16</v>
      </c>
      <c r="B25" s="49" t="s">
        <v>564</v>
      </c>
    </row>
    <row r="26" spans="1:2" s="48" customFormat="1" ht="14.4" x14ac:dyDescent="0.2">
      <c r="A26" s="51">
        <v>17</v>
      </c>
      <c r="B26" s="49" t="s">
        <v>565</v>
      </c>
    </row>
    <row r="27" spans="1:2" s="46" customFormat="1" ht="14.4" x14ac:dyDescent="0.2">
      <c r="A27" s="52">
        <v>18</v>
      </c>
      <c r="B27" s="45" t="s">
        <v>566</v>
      </c>
    </row>
    <row r="28" spans="1:2" s="46" customFormat="1" ht="14.4" x14ac:dyDescent="0.2">
      <c r="A28" s="52"/>
      <c r="B28" s="45" t="s">
        <v>567</v>
      </c>
    </row>
    <row r="29" spans="1:2" s="46" customFormat="1" ht="14.4" x14ac:dyDescent="0.2">
      <c r="A29" s="52"/>
      <c r="B29" s="45" t="s">
        <v>568</v>
      </c>
    </row>
    <row r="30" spans="1:2" s="46" customFormat="1" ht="14.4" x14ac:dyDescent="0.2">
      <c r="A30" s="52"/>
      <c r="B30" s="45" t="s">
        <v>569</v>
      </c>
    </row>
    <row r="31" spans="1:2" s="48" customFormat="1" ht="14.4" x14ac:dyDescent="0.2">
      <c r="A31" s="51">
        <v>19</v>
      </c>
      <c r="B31" s="49" t="s">
        <v>570</v>
      </c>
    </row>
    <row r="32" spans="1:2" s="48" customFormat="1" ht="14.4" x14ac:dyDescent="0.2">
      <c r="A32" s="51">
        <v>20</v>
      </c>
      <c r="B32" s="50" t="s">
        <v>571</v>
      </c>
    </row>
    <row r="33" spans="1:2" s="48" customFormat="1" ht="14.4" x14ac:dyDescent="0.2">
      <c r="A33" s="51">
        <v>21</v>
      </c>
      <c r="B33" s="49" t="s">
        <v>572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Условия работы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 C&amp;C</dc:creator>
  <dcterms:created xsi:type="dcterms:W3CDTF">2020-04-10T09:40:50Z</dcterms:created>
  <dcterms:modified xsi:type="dcterms:W3CDTF">2020-11-25T13:13:54Z</dcterms:modified>
</cp:coreProperties>
</file>