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\Desktop\Новая папка\"/>
    </mc:Choice>
  </mc:AlternateContent>
  <bookViews>
    <workbookView xWindow="0" yWindow="0" windowWidth="23040" windowHeight="9192"/>
  </bookViews>
  <sheets>
    <sheet name="2022" sheetId="1" r:id="rId1"/>
    <sheet name="Условия работы" sheetId="3" r:id="rId2"/>
  </sheets>
  <definedNames>
    <definedName name="_xlnm._FilterDatabase" localSheetId="0" hidden="1">'2022'!$B$32:$F$974</definedName>
    <definedName name="cher">#REF!</definedName>
    <definedName name="hug">#REF!</definedName>
    <definedName name="hugen">#REF!</definedName>
    <definedName name="newhugen">#REF!</definedName>
    <definedName name="non">#REF!</definedName>
    <definedName name="stock">#REF!</definedName>
    <definedName name="stock_">#REF!</definedName>
    <definedName name="stok">#REF!</definedName>
    <definedName name="table101">#REF!</definedName>
    <definedName name="tabt">#REF!</definedName>
    <definedName name="tabtab">#REF!</definedName>
    <definedName name="Склады" localSheetId="0">#REF!</definedName>
    <definedName name="Склады" localSheetId="1">#REF!</definedName>
    <definedName name="Склады">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D14" i="1" l="1"/>
  <c r="D15" i="1" l="1"/>
  <c r="D16" i="1" s="1"/>
  <c r="D8" i="1"/>
  <c r="F520" i="1"/>
  <c r="F523" i="1"/>
  <c r="F525" i="1"/>
  <c r="F526" i="1"/>
  <c r="F531" i="1"/>
  <c r="F527" i="1"/>
  <c r="F528" i="1"/>
  <c r="F530" i="1"/>
  <c r="F529" i="1"/>
  <c r="F532" i="1"/>
  <c r="F517" i="1"/>
  <c r="F518" i="1"/>
  <c r="F519" i="1"/>
  <c r="F491" i="1"/>
  <c r="F492" i="1"/>
  <c r="F493" i="1"/>
  <c r="F494" i="1"/>
  <c r="F495" i="1"/>
  <c r="F509" i="1"/>
  <c r="F511" i="1"/>
  <c r="F512" i="1"/>
  <c r="F514" i="1"/>
  <c r="F513" i="1"/>
  <c r="F515" i="1"/>
  <c r="F516" i="1"/>
  <c r="F506" i="1"/>
  <c r="F500" i="1"/>
  <c r="F502" i="1"/>
  <c r="F504" i="1"/>
  <c r="F503" i="1"/>
  <c r="F505" i="1"/>
  <c r="F496" i="1"/>
  <c r="F497" i="1"/>
  <c r="F536" i="1"/>
  <c r="F537" i="1"/>
  <c r="F540" i="1"/>
  <c r="F538" i="1"/>
  <c r="F539" i="1"/>
  <c r="F541" i="1"/>
  <c r="F462" i="1"/>
  <c r="F463" i="1"/>
  <c r="F464" i="1"/>
  <c r="F465" i="1"/>
  <c r="F466" i="1"/>
  <c r="F663" i="1"/>
  <c r="F677" i="1"/>
  <c r="F678" i="1"/>
  <c r="F679" i="1"/>
  <c r="F680" i="1"/>
  <c r="F676" i="1"/>
  <c r="F664" i="1"/>
  <c r="F667" i="1"/>
  <c r="F669" i="1"/>
  <c r="F671" i="1"/>
  <c r="F672" i="1"/>
  <c r="F673" i="1"/>
  <c r="F674" i="1"/>
  <c r="F675" i="1"/>
  <c r="F665" i="1"/>
  <c r="F666" i="1"/>
  <c r="F659" i="1"/>
  <c r="F660" i="1"/>
  <c r="F661" i="1"/>
  <c r="F662" i="1"/>
  <c r="F658" i="1"/>
  <c r="F417" i="1"/>
  <c r="F419" i="1"/>
  <c r="F420" i="1"/>
  <c r="F421" i="1"/>
  <c r="F422" i="1"/>
  <c r="F425" i="1"/>
  <c r="F423" i="1"/>
  <c r="F424" i="1"/>
  <c r="F428" i="1"/>
  <c r="F426" i="1"/>
  <c r="F427" i="1"/>
  <c r="F414" i="1"/>
  <c r="F415" i="1"/>
  <c r="F34" i="1"/>
  <c r="F35" i="1"/>
  <c r="F40" i="1"/>
  <c r="F41" i="1"/>
  <c r="F42" i="1"/>
  <c r="F43" i="1"/>
  <c r="F36" i="1"/>
  <c r="F37" i="1"/>
  <c r="F38" i="1"/>
  <c r="F39" i="1"/>
  <c r="F46" i="1"/>
  <c r="F49" i="1"/>
  <c r="F50" i="1"/>
  <c r="F51" i="1"/>
  <c r="F52" i="1"/>
  <c r="F53" i="1"/>
  <c r="F44" i="1"/>
  <c r="F45" i="1"/>
  <c r="F56" i="1"/>
  <c r="F58" i="1"/>
  <c r="F59" i="1"/>
  <c r="F54" i="1"/>
  <c r="F136" i="1"/>
  <c r="F137" i="1"/>
  <c r="F138" i="1"/>
  <c r="F139" i="1"/>
  <c r="F140" i="1"/>
  <c r="F141" i="1"/>
  <c r="F142" i="1"/>
  <c r="F143" i="1"/>
  <c r="F791" i="1"/>
  <c r="F792" i="1"/>
  <c r="F793" i="1"/>
  <c r="F794" i="1"/>
  <c r="F455" i="1"/>
  <c r="F456" i="1"/>
  <c r="F458" i="1"/>
  <c r="F457" i="1"/>
  <c r="F454" i="1"/>
  <c r="F227" i="1"/>
  <c r="F232" i="1"/>
  <c r="F233" i="1"/>
  <c r="F234" i="1"/>
  <c r="F235" i="1"/>
  <c r="F237" i="1"/>
  <c r="F236" i="1"/>
  <c r="F238" i="1"/>
  <c r="F223" i="1"/>
  <c r="F239" i="1"/>
  <c r="F224" i="1"/>
  <c r="F225" i="1"/>
  <c r="F226" i="1"/>
  <c r="F228" i="1"/>
  <c r="F469" i="1"/>
  <c r="F470" i="1"/>
  <c r="F472" i="1"/>
  <c r="F471" i="1"/>
  <c r="F473" i="1"/>
  <c r="F460" i="1"/>
  <c r="F461" i="1"/>
  <c r="F459" i="1"/>
  <c r="F930" i="1"/>
  <c r="F931" i="1"/>
  <c r="F932" i="1"/>
  <c r="F933" i="1"/>
  <c r="F264" i="1"/>
  <c r="F265" i="1"/>
  <c r="F266" i="1"/>
  <c r="F262" i="1"/>
  <c r="F263" i="1"/>
  <c r="F260" i="1"/>
  <c r="F259" i="1"/>
  <c r="F261" i="1"/>
  <c r="F268" i="1"/>
  <c r="F267" i="1"/>
  <c r="F271" i="1"/>
  <c r="F269" i="1"/>
  <c r="F270" i="1"/>
  <c r="F273" i="1"/>
  <c r="F272" i="1"/>
  <c r="F275" i="1"/>
  <c r="F276" i="1"/>
  <c r="F274" i="1"/>
  <c r="F277" i="1"/>
  <c r="F278" i="1"/>
  <c r="F279" i="1"/>
  <c r="F281" i="1"/>
  <c r="F280" i="1"/>
  <c r="F282" i="1"/>
  <c r="F283" i="1"/>
  <c r="F284" i="1"/>
  <c r="F286" i="1"/>
  <c r="F287" i="1"/>
  <c r="F285" i="1"/>
  <c r="F300" i="1"/>
  <c r="F301" i="1"/>
  <c r="F302" i="1"/>
  <c r="F303" i="1"/>
  <c r="F304" i="1"/>
  <c r="F306" i="1"/>
  <c r="F305" i="1"/>
  <c r="F289" i="1"/>
  <c r="F290" i="1"/>
  <c r="F291" i="1"/>
  <c r="F292" i="1"/>
  <c r="F296" i="1"/>
  <c r="F295" i="1"/>
  <c r="F294" i="1"/>
  <c r="F293" i="1"/>
  <c r="F297" i="1"/>
  <c r="F288" i="1"/>
  <c r="F298" i="1"/>
  <c r="F299" i="1"/>
  <c r="F310" i="1"/>
  <c r="F309" i="1"/>
  <c r="F312" i="1"/>
  <c r="F311" i="1"/>
  <c r="F612" i="1"/>
  <c r="F613" i="1"/>
  <c r="F614" i="1"/>
  <c r="F616" i="1"/>
  <c r="F617" i="1"/>
  <c r="F615" i="1"/>
  <c r="F621" i="1"/>
  <c r="F618" i="1"/>
  <c r="F619" i="1"/>
  <c r="F620" i="1"/>
  <c r="F610" i="1"/>
  <c r="F611" i="1"/>
  <c r="F608" i="1"/>
  <c r="F609" i="1"/>
  <c r="F803" i="1"/>
  <c r="F804" i="1"/>
  <c r="F484" i="1"/>
  <c r="F485" i="1"/>
  <c r="F478" i="1"/>
  <c r="F479" i="1"/>
  <c r="F481" i="1"/>
  <c r="F480" i="1"/>
  <c r="F482" i="1"/>
  <c r="F483" i="1"/>
  <c r="F487" i="1"/>
  <c r="F488" i="1"/>
  <c r="F477" i="1"/>
  <c r="F474" i="1"/>
  <c r="F475" i="1"/>
  <c r="F476" i="1"/>
  <c r="F486" i="1"/>
  <c r="F118" i="1"/>
  <c r="F120" i="1"/>
  <c r="F117" i="1"/>
  <c r="F119" i="1"/>
  <c r="F124" i="1"/>
  <c r="F125" i="1"/>
  <c r="F126" i="1"/>
  <c r="F128" i="1"/>
  <c r="F127" i="1"/>
  <c r="F129" i="1"/>
  <c r="F130" i="1"/>
  <c r="F132" i="1"/>
  <c r="F121" i="1"/>
  <c r="F133" i="1"/>
  <c r="F131" i="1"/>
  <c r="F122" i="1"/>
  <c r="F123" i="1"/>
  <c r="F251" i="1"/>
  <c r="F252" i="1"/>
  <c r="F253" i="1"/>
  <c r="F254" i="1"/>
  <c r="F255" i="1"/>
  <c r="F256" i="1"/>
  <c r="F257" i="1"/>
  <c r="F258" i="1"/>
  <c r="F639" i="1"/>
  <c r="F640" i="1"/>
  <c r="F642" i="1"/>
  <c r="F641" i="1"/>
  <c r="F635" i="1"/>
  <c r="F636" i="1"/>
  <c r="F637" i="1"/>
  <c r="F638" i="1"/>
  <c r="F74" i="1"/>
  <c r="F75" i="1"/>
  <c r="F63" i="1"/>
  <c r="F64" i="1"/>
  <c r="F65" i="1"/>
  <c r="F66" i="1"/>
  <c r="F67" i="1"/>
  <c r="F68" i="1"/>
  <c r="F69" i="1"/>
  <c r="F60" i="1"/>
  <c r="F70" i="1"/>
  <c r="F71" i="1"/>
  <c r="F61" i="1"/>
  <c r="F62" i="1"/>
  <c r="F175" i="1"/>
  <c r="F176" i="1"/>
  <c r="F177" i="1"/>
  <c r="F178" i="1"/>
  <c r="F180" i="1"/>
  <c r="F182" i="1"/>
  <c r="F183" i="1"/>
  <c r="F186" i="1"/>
  <c r="F179" i="1"/>
  <c r="F181" i="1"/>
  <c r="F184" i="1"/>
  <c r="F185" i="1"/>
  <c r="F174" i="1"/>
  <c r="F165" i="1"/>
  <c r="F166" i="1"/>
  <c r="F159" i="1"/>
  <c r="F160" i="1"/>
  <c r="F161" i="1"/>
  <c r="F153" i="1"/>
  <c r="F171" i="1"/>
  <c r="F172" i="1"/>
  <c r="F173" i="1"/>
  <c r="F170" i="1"/>
  <c r="F154" i="1"/>
  <c r="F155" i="1"/>
  <c r="F924" i="1"/>
  <c r="F925" i="1"/>
  <c r="F926" i="1"/>
  <c r="F927" i="1"/>
  <c r="F928" i="1"/>
  <c r="F546" i="1"/>
  <c r="F547" i="1"/>
  <c r="F548" i="1"/>
  <c r="F545" i="1"/>
  <c r="F549" i="1"/>
  <c r="F550" i="1"/>
  <c r="F970" i="1"/>
  <c r="F971" i="1"/>
  <c r="F972" i="1"/>
  <c r="F973" i="1"/>
  <c r="F974" i="1"/>
  <c r="F969" i="1"/>
  <c r="F199" i="1"/>
  <c r="F198" i="1"/>
  <c r="F200" i="1"/>
  <c r="F654" i="1"/>
  <c r="F655" i="1"/>
  <c r="F657" i="1"/>
  <c r="F656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361" i="1"/>
  <c r="F691" i="1"/>
  <c r="F692" i="1"/>
  <c r="F686" i="1"/>
  <c r="F687" i="1"/>
  <c r="F681" i="1"/>
  <c r="F682" i="1"/>
  <c r="F683" i="1"/>
  <c r="F684" i="1"/>
  <c r="F685" i="1"/>
  <c r="F542" i="1"/>
  <c r="F543" i="1"/>
  <c r="F544" i="1"/>
  <c r="F115" i="1"/>
  <c r="F116" i="1"/>
  <c r="F103" i="1"/>
  <c r="F104" i="1"/>
  <c r="F105" i="1"/>
  <c r="F108" i="1"/>
  <c r="F109" i="1"/>
  <c r="F106" i="1"/>
  <c r="F107" i="1"/>
  <c r="F110" i="1"/>
  <c r="F111" i="1"/>
  <c r="F101" i="1"/>
  <c r="F102" i="1"/>
  <c r="F97" i="1"/>
  <c r="F98" i="1"/>
  <c r="F99" i="1"/>
  <c r="F100" i="1"/>
  <c r="F114" i="1"/>
  <c r="F87" i="1"/>
  <c r="F88" i="1"/>
  <c r="F89" i="1"/>
  <c r="F92" i="1"/>
  <c r="F90" i="1"/>
  <c r="F91" i="1"/>
  <c r="F93" i="1"/>
  <c r="F94" i="1"/>
  <c r="F80" i="1"/>
  <c r="F81" i="1"/>
  <c r="F82" i="1"/>
  <c r="F84" i="1"/>
  <c r="F83" i="1"/>
  <c r="F85" i="1"/>
  <c r="F86" i="1"/>
  <c r="F79" i="1"/>
  <c r="F95" i="1"/>
  <c r="F96" i="1"/>
  <c r="F76" i="1"/>
  <c r="F624" i="1"/>
  <c r="F630" i="1"/>
  <c r="F631" i="1"/>
  <c r="F629" i="1"/>
  <c r="F350" i="1"/>
  <c r="F344" i="1"/>
  <c r="F345" i="1"/>
  <c r="F353" i="1"/>
  <c r="F351" i="1"/>
  <c r="F352" i="1"/>
  <c r="F346" i="1"/>
  <c r="F347" i="1"/>
  <c r="F348" i="1"/>
  <c r="F349" i="1"/>
  <c r="F645" i="1"/>
  <c r="F646" i="1"/>
  <c r="F643" i="1"/>
  <c r="F644" i="1"/>
  <c r="F647" i="1"/>
  <c r="F648" i="1"/>
  <c r="F649" i="1"/>
  <c r="F650" i="1"/>
  <c r="F651" i="1"/>
  <c r="F967" i="1"/>
  <c r="F968" i="1"/>
  <c r="F965" i="1"/>
  <c r="F966" i="1"/>
  <c r="F652" i="1"/>
  <c r="F653" i="1"/>
  <c r="F962" i="1"/>
  <c r="F963" i="1"/>
  <c r="F964" i="1"/>
  <c r="F193" i="1"/>
  <c r="F196" i="1"/>
  <c r="F194" i="1"/>
  <c r="F195" i="1"/>
  <c r="F957" i="1"/>
  <c r="F956" i="1"/>
  <c r="F958" i="1"/>
  <c r="F960" i="1"/>
  <c r="F961" i="1"/>
  <c r="F953" i="1"/>
  <c r="F954" i="1"/>
  <c r="F959" i="1"/>
  <c r="F955" i="1"/>
  <c r="F929" i="1"/>
  <c r="F714" i="1"/>
  <c r="F716" i="1"/>
  <c r="F715" i="1"/>
  <c r="F718" i="1"/>
  <c r="F717" i="1"/>
  <c r="F711" i="1"/>
  <c r="F712" i="1"/>
  <c r="F713" i="1"/>
  <c r="F719" i="1"/>
  <c r="F720" i="1"/>
  <c r="F721" i="1"/>
  <c r="F722" i="1"/>
  <c r="F723" i="1"/>
  <c r="F724" i="1"/>
  <c r="F708" i="1"/>
  <c r="F709" i="1"/>
  <c r="F706" i="1"/>
  <c r="F707" i="1"/>
  <c r="F701" i="1"/>
  <c r="F699" i="1"/>
  <c r="F700" i="1"/>
  <c r="F705" i="1"/>
  <c r="F702" i="1"/>
  <c r="F703" i="1"/>
  <c r="F704" i="1"/>
  <c r="F915" i="1"/>
  <c r="F916" i="1"/>
  <c r="F913" i="1"/>
  <c r="F914" i="1"/>
  <c r="F917" i="1"/>
  <c r="F918" i="1"/>
  <c r="F690" i="1"/>
  <c r="F688" i="1"/>
  <c r="F689" i="1"/>
  <c r="F576" i="1"/>
  <c r="F577" i="1"/>
  <c r="F571" i="1"/>
  <c r="F573" i="1"/>
  <c r="F572" i="1"/>
  <c r="F574" i="1"/>
  <c r="F575" i="1"/>
  <c r="F578" i="1"/>
  <c r="F580" i="1"/>
  <c r="F579" i="1"/>
  <c r="F581" i="1"/>
  <c r="F583" i="1"/>
  <c r="F582" i="1"/>
  <c r="F584" i="1"/>
  <c r="F585" i="1"/>
  <c r="F586" i="1"/>
  <c r="F588" i="1"/>
  <c r="F587" i="1"/>
  <c r="F589" i="1"/>
  <c r="F591" i="1"/>
  <c r="F590" i="1"/>
  <c r="F592" i="1"/>
  <c r="F593" i="1"/>
  <c r="F595" i="1"/>
  <c r="F594" i="1"/>
  <c r="F596" i="1"/>
  <c r="F598" i="1"/>
  <c r="F597" i="1"/>
  <c r="F599" i="1"/>
  <c r="F601" i="1"/>
  <c r="F600" i="1"/>
  <c r="F602" i="1"/>
  <c r="F604" i="1"/>
  <c r="F603" i="1"/>
  <c r="F605" i="1"/>
  <c r="F607" i="1"/>
  <c r="F606" i="1"/>
  <c r="F945" i="1"/>
  <c r="F946" i="1"/>
  <c r="F948" i="1"/>
  <c r="F949" i="1"/>
  <c r="F951" i="1"/>
  <c r="F947" i="1"/>
  <c r="F950" i="1"/>
  <c r="F952" i="1"/>
  <c r="F943" i="1"/>
  <c r="F944" i="1"/>
  <c r="F806" i="1"/>
  <c r="F807" i="1"/>
  <c r="F808" i="1"/>
  <c r="F570" i="1"/>
  <c r="F555" i="1"/>
  <c r="F556" i="1"/>
  <c r="F557" i="1"/>
  <c r="F558" i="1"/>
  <c r="F551" i="1"/>
  <c r="F552" i="1"/>
  <c r="F553" i="1"/>
  <c r="F554" i="1"/>
  <c r="F559" i="1"/>
  <c r="F560" i="1"/>
  <c r="F561" i="1"/>
  <c r="F562" i="1"/>
  <c r="F566" i="1"/>
  <c r="F567" i="1"/>
  <c r="F568" i="1"/>
  <c r="F569" i="1"/>
  <c r="F934" i="1"/>
  <c r="F935" i="1"/>
  <c r="F937" i="1"/>
  <c r="F938" i="1"/>
  <c r="F939" i="1"/>
  <c r="F940" i="1"/>
  <c r="F942" i="1"/>
  <c r="F936" i="1"/>
  <c r="F941" i="1"/>
  <c r="F904" i="1"/>
  <c r="F906" i="1"/>
  <c r="F905" i="1"/>
  <c r="F907" i="1"/>
  <c r="F908" i="1"/>
  <c r="F909" i="1"/>
  <c r="F805" i="1"/>
  <c r="F250" i="1"/>
  <c r="F249" i="1"/>
  <c r="F317" i="1"/>
  <c r="F318" i="1"/>
  <c r="F319" i="1"/>
  <c r="F323" i="1"/>
  <c r="F324" i="1"/>
  <c r="F325" i="1"/>
  <c r="F326" i="1"/>
  <c r="F328" i="1"/>
  <c r="F327" i="1"/>
  <c r="F329" i="1"/>
  <c r="F331" i="1"/>
  <c r="F332" i="1"/>
  <c r="F330" i="1"/>
  <c r="F333" i="1"/>
  <c r="F320" i="1"/>
  <c r="F321" i="1"/>
  <c r="F322" i="1"/>
  <c r="F313" i="1"/>
  <c r="F314" i="1"/>
  <c r="F315" i="1"/>
  <c r="F316" i="1"/>
  <c r="F354" i="1"/>
  <c r="F355" i="1"/>
  <c r="F356" i="1"/>
  <c r="F359" i="1"/>
  <c r="F360" i="1"/>
  <c r="F357" i="1"/>
  <c r="F358" i="1"/>
  <c r="F810" i="1"/>
  <c r="F811" i="1"/>
  <c r="F809" i="1"/>
  <c r="F812" i="1"/>
  <c r="F813" i="1"/>
  <c r="F814" i="1"/>
  <c r="F815" i="1"/>
  <c r="F826" i="1"/>
  <c r="F824" i="1"/>
  <c r="F825" i="1"/>
  <c r="F827" i="1"/>
  <c r="F828" i="1"/>
  <c r="F818" i="1"/>
  <c r="F816" i="1"/>
  <c r="F817" i="1"/>
  <c r="F819" i="1"/>
  <c r="F820" i="1"/>
  <c r="F821" i="1"/>
  <c r="F822" i="1"/>
  <c r="F823" i="1"/>
  <c r="F726" i="1"/>
  <c r="F727" i="1"/>
  <c r="F725" i="1"/>
  <c r="F338" i="1"/>
  <c r="F365" i="1"/>
  <c r="F366" i="1"/>
  <c r="F363" i="1"/>
  <c r="F364" i="1"/>
  <c r="F362" i="1"/>
  <c r="F367" i="1"/>
  <c r="F368" i="1"/>
  <c r="F411" i="1"/>
  <c r="F413" i="1"/>
  <c r="F412" i="1"/>
  <c r="F410" i="1"/>
  <c r="F373" i="1"/>
  <c r="F374" i="1"/>
  <c r="F372" i="1"/>
  <c r="F370" i="1"/>
  <c r="F371" i="1"/>
  <c r="F382" i="1"/>
  <c r="F407" i="1"/>
  <c r="F406" i="1"/>
  <c r="F381" i="1"/>
  <c r="F369" i="1"/>
  <c r="F378" i="1"/>
  <c r="F379" i="1"/>
  <c r="F376" i="1"/>
  <c r="F377" i="1"/>
  <c r="F375" i="1"/>
  <c r="F401" i="1"/>
  <c r="F393" i="1"/>
  <c r="F394" i="1"/>
  <c r="F392" i="1"/>
  <c r="F397" i="1"/>
  <c r="F395" i="1"/>
  <c r="F396" i="1"/>
  <c r="F400" i="1"/>
  <c r="F398" i="1"/>
  <c r="F399" i="1"/>
  <c r="F385" i="1"/>
  <c r="F383" i="1"/>
  <c r="F384" i="1"/>
  <c r="F388" i="1"/>
  <c r="F386" i="1"/>
  <c r="F387" i="1"/>
  <c r="F404" i="1"/>
  <c r="F405" i="1"/>
  <c r="F402" i="1"/>
  <c r="F403" i="1"/>
  <c r="F380" i="1"/>
  <c r="F408" i="1"/>
  <c r="F409" i="1"/>
  <c r="F391" i="1"/>
  <c r="F389" i="1"/>
  <c r="F390" i="1"/>
  <c r="F150" i="1"/>
  <c r="F151" i="1"/>
  <c r="F152" i="1"/>
  <c r="F148" i="1"/>
  <c r="F149" i="1"/>
  <c r="F146" i="1"/>
  <c r="F147" i="1"/>
  <c r="F145" i="1"/>
  <c r="F144" i="1"/>
  <c r="F788" i="1"/>
  <c r="F786" i="1"/>
  <c r="F787" i="1"/>
  <c r="F789" i="1"/>
  <c r="F790" i="1"/>
  <c r="F778" i="1"/>
  <c r="F779" i="1"/>
  <c r="F780" i="1"/>
  <c r="F782" i="1"/>
  <c r="F783" i="1"/>
  <c r="F781" i="1"/>
  <c r="F784" i="1"/>
  <c r="F785" i="1"/>
  <c r="F775" i="1"/>
  <c r="F776" i="1"/>
  <c r="F777" i="1"/>
  <c r="F856" i="1"/>
  <c r="F857" i="1"/>
  <c r="F858" i="1"/>
  <c r="F859" i="1"/>
  <c r="F864" i="1"/>
  <c r="F870" i="1"/>
  <c r="F871" i="1"/>
  <c r="F863" i="1"/>
  <c r="F865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90" i="1"/>
  <c r="F891" i="1"/>
  <c r="F892" i="1"/>
  <c r="F893" i="1"/>
  <c r="F886" i="1"/>
  <c r="F887" i="1"/>
  <c r="F888" i="1"/>
  <c r="F889" i="1"/>
  <c r="F894" i="1"/>
  <c r="F895" i="1"/>
  <c r="F896" i="1"/>
  <c r="F897" i="1"/>
  <c r="F898" i="1"/>
  <c r="F899" i="1"/>
  <c r="F900" i="1"/>
  <c r="F867" i="1"/>
  <c r="F866" i="1"/>
  <c r="F869" i="1"/>
  <c r="F868" i="1"/>
  <c r="F860" i="1"/>
  <c r="F861" i="1"/>
  <c r="F862" i="1"/>
  <c r="F902" i="1"/>
  <c r="F901" i="1"/>
  <c r="F903" i="1"/>
  <c r="F830" i="1"/>
  <c r="F829" i="1"/>
  <c r="F832" i="1"/>
  <c r="F831" i="1"/>
  <c r="F843" i="1"/>
  <c r="F844" i="1"/>
  <c r="F842" i="1"/>
  <c r="F846" i="1"/>
  <c r="F847" i="1"/>
  <c r="F845" i="1"/>
  <c r="F833" i="1"/>
  <c r="F834" i="1"/>
  <c r="F835" i="1"/>
  <c r="F836" i="1"/>
  <c r="F837" i="1"/>
  <c r="F838" i="1"/>
  <c r="F839" i="1"/>
  <c r="F840" i="1"/>
  <c r="F841" i="1"/>
  <c r="F795" i="1"/>
  <c r="F796" i="1"/>
  <c r="F798" i="1"/>
  <c r="F797" i="1"/>
  <c r="F799" i="1"/>
  <c r="F800" i="1"/>
  <c r="F244" i="1"/>
  <c r="F245" i="1"/>
  <c r="F246" i="1"/>
  <c r="F247" i="1"/>
  <c r="F248" i="1"/>
  <c r="F625" i="1"/>
  <c r="F626" i="1"/>
  <c r="F627" i="1"/>
  <c r="F628" i="1"/>
  <c r="F197" i="1"/>
  <c r="F431" i="1"/>
  <c r="F432" i="1"/>
  <c r="F433" i="1"/>
  <c r="F435" i="1"/>
  <c r="F434" i="1"/>
  <c r="F436" i="1"/>
  <c r="F437" i="1"/>
  <c r="F441" i="1"/>
  <c r="F442" i="1"/>
  <c r="F443" i="1"/>
  <c r="F444" i="1"/>
  <c r="F445" i="1"/>
  <c r="F447" i="1"/>
  <c r="F446" i="1"/>
  <c r="F450" i="1"/>
  <c r="F448" i="1"/>
  <c r="F449" i="1"/>
  <c r="F440" i="1"/>
  <c r="F438" i="1"/>
  <c r="F439" i="1"/>
  <c r="F453" i="1"/>
  <c r="F189" i="1"/>
  <c r="F187" i="1"/>
  <c r="F190" i="1"/>
  <c r="F191" i="1"/>
  <c r="F188" i="1"/>
  <c r="F192" i="1"/>
  <c r="F201" i="1"/>
  <c r="F202" i="1"/>
  <c r="F761" i="1"/>
  <c r="F762" i="1"/>
  <c r="F736" i="1"/>
  <c r="F737" i="1"/>
  <c r="F739" i="1"/>
  <c r="F738" i="1"/>
  <c r="F740" i="1"/>
  <c r="F773" i="1"/>
  <c r="F772" i="1"/>
  <c r="F774" i="1"/>
  <c r="F768" i="1"/>
  <c r="F769" i="1"/>
  <c r="F771" i="1"/>
  <c r="F770" i="1"/>
  <c r="F743" i="1"/>
  <c r="F746" i="1"/>
  <c r="F744" i="1"/>
  <c r="F745" i="1"/>
  <c r="F732" i="1"/>
  <c r="F733" i="1"/>
  <c r="F728" i="1"/>
  <c r="F729" i="1"/>
  <c r="F730" i="1"/>
  <c r="F731" i="1"/>
  <c r="F763" i="1"/>
  <c r="F764" i="1"/>
  <c r="F741" i="1"/>
  <c r="F742" i="1"/>
  <c r="F752" i="1"/>
  <c r="F753" i="1"/>
  <c r="F754" i="1"/>
  <c r="F755" i="1"/>
  <c r="F747" i="1"/>
  <c r="F748" i="1"/>
  <c r="F749" i="1"/>
  <c r="F750" i="1"/>
  <c r="F751" i="1"/>
  <c r="F756" i="1"/>
  <c r="F757" i="1"/>
  <c r="F758" i="1"/>
  <c r="F759" i="1"/>
  <c r="F760" i="1"/>
  <c r="F766" i="1"/>
  <c r="F765" i="1"/>
  <c r="F767" i="1"/>
  <c r="F735" i="1"/>
  <c r="F734" i="1"/>
  <c r="F693" i="1"/>
  <c r="F697" i="1"/>
  <c r="F698" i="1"/>
  <c r="F694" i="1"/>
  <c r="F695" i="1"/>
  <c r="F696" i="1"/>
  <c r="F489" i="1"/>
  <c r="F490" i="1"/>
  <c r="F632" i="1"/>
  <c r="F633" i="1"/>
  <c r="F634" i="1"/>
  <c r="F339" i="1"/>
  <c r="F340" i="1"/>
  <c r="F341" i="1"/>
  <c r="F342" i="1"/>
  <c r="F343" i="1"/>
  <c r="F853" i="1"/>
  <c r="F854" i="1"/>
  <c r="F855" i="1"/>
  <c r="F848" i="1"/>
  <c r="F849" i="1"/>
  <c r="F850" i="1"/>
  <c r="F851" i="1"/>
  <c r="F852" i="1"/>
  <c r="F710" i="1"/>
  <c r="F910" i="1"/>
  <c r="F911" i="1"/>
  <c r="F912" i="1"/>
  <c r="F919" i="1"/>
  <c r="F920" i="1"/>
  <c r="F921" i="1"/>
  <c r="F922" i="1"/>
  <c r="F923" i="1"/>
  <c r="F521" i="1"/>
  <c r="F522" i="1"/>
  <c r="F524" i="1"/>
  <c r="F533" i="1"/>
  <c r="F534" i="1"/>
  <c r="F535" i="1"/>
  <c r="F507" i="1"/>
  <c r="F508" i="1"/>
  <c r="F510" i="1"/>
  <c r="F498" i="1"/>
  <c r="F499" i="1"/>
  <c r="F501" i="1"/>
  <c r="F668" i="1"/>
  <c r="F670" i="1"/>
  <c r="F416" i="1"/>
  <c r="F418" i="1"/>
  <c r="F429" i="1"/>
  <c r="F430" i="1"/>
  <c r="F47" i="1"/>
  <c r="F48" i="1"/>
  <c r="F55" i="1"/>
  <c r="F57" i="1"/>
  <c r="F240" i="1"/>
  <c r="F229" i="1"/>
  <c r="F241" i="1"/>
  <c r="F230" i="1"/>
  <c r="F242" i="1"/>
  <c r="F231" i="1"/>
  <c r="F243" i="1"/>
  <c r="F467" i="1"/>
  <c r="F468" i="1"/>
  <c r="F307" i="1"/>
  <c r="F308" i="1"/>
  <c r="F622" i="1"/>
  <c r="F623" i="1"/>
  <c r="F134" i="1"/>
  <c r="F135" i="1"/>
  <c r="F72" i="1"/>
  <c r="F73" i="1"/>
  <c r="F168" i="1"/>
  <c r="F167" i="1"/>
  <c r="F169" i="1"/>
  <c r="F156" i="1"/>
  <c r="F162" i="1"/>
  <c r="F157" i="1"/>
  <c r="F163" i="1"/>
  <c r="F158" i="1"/>
  <c r="F164" i="1"/>
  <c r="F112" i="1"/>
  <c r="F113" i="1"/>
  <c r="F77" i="1"/>
  <c r="F78" i="1"/>
  <c r="F563" i="1"/>
  <c r="F564" i="1"/>
  <c r="F565" i="1"/>
  <c r="F334" i="1"/>
  <c r="F335" i="1"/>
  <c r="F336" i="1"/>
  <c r="F337" i="1"/>
  <c r="F801" i="1"/>
  <c r="F802" i="1"/>
  <c r="F451" i="1"/>
  <c r="F452" i="1"/>
  <c r="D9" i="1" l="1"/>
  <c r="D12" i="1" s="1"/>
</calcChain>
</file>

<file path=xl/sharedStrings.xml><?xml version="1.0" encoding="utf-8"?>
<sst xmlns="http://schemas.openxmlformats.org/spreadsheetml/2006/main" count="2036" uniqueCount="2008">
  <si>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</si>
  <si>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</si>
  <si>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</si>
  <si>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</si>
  <si>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t>Адрес склада: Владимирская область, Киржачский район, пос. Знаменское</t>
  </si>
  <si>
    <t>Курс ЦБ РФ</t>
  </si>
  <si>
    <t>Количество саженцев, шт.</t>
  </si>
  <si>
    <t>Минимальный заказ на сорт: 100 шт; на однолетние сеянцы (1+0) - 1000 шт</t>
  </si>
  <si>
    <t>Сумма за растения</t>
  </si>
  <si>
    <t>Общий минимальный заказ 1 деревянный ящик</t>
  </si>
  <si>
    <t>Задаток при бронировании:  30%, доплата 70% за 3 недели до погрузки в Европе</t>
  </si>
  <si>
    <t>Общая сумма, без ден. переводов</t>
  </si>
  <si>
    <t>← Выберите способ оплаты</t>
  </si>
  <si>
    <t>Комиссия за ден. переводы</t>
  </si>
  <si>
    <t>Фактическая вместимость может отличаться от справочной</t>
  </si>
  <si>
    <t>Итоговая сумма заказа</t>
  </si>
  <si>
    <t>Окончательная сумма за доставку может измениться, уточняется после погрузки</t>
  </si>
  <si>
    <t>Цена,  €</t>
  </si>
  <si>
    <t>Доставка, €</t>
  </si>
  <si>
    <t>Ящик деревянный (1 х 1,2 х 1 м) - вместимость 1000 шт (справочно)</t>
  </si>
  <si>
    <t>500</t>
  </si>
  <si>
    <t>Ящик XL широкий низкий (1 х 2,4 х 1,25 м) - вместимость 2500 шт (справочно)</t>
  </si>
  <si>
    <t>1200</t>
  </si>
  <si>
    <t>Ящик экспортный (1,1 х 2,2 х 2,4м) - вместимость до 6000 шт (справочно)</t>
  </si>
  <si>
    <t>2000</t>
  </si>
  <si>
    <t>1+0    Однолетний сеянец                    </t>
  </si>
  <si>
    <t>1+2     Трехлетний сеянец пересаженый после первого года                    </t>
  </si>
  <si>
    <t>0+1    Однолетка  с зимних  черенков                    </t>
  </si>
  <si>
    <t>0+1+2    Трехлетка, 1й год из черенка, на 2й год пересадка и дальнейший рост на том же месте                    </t>
  </si>
  <si>
    <t>0+1+1    Двухлетка с летних черенков и пересажен после первого года                    </t>
  </si>
  <si>
    <t>2+1    Трехлетний сеянец, пересаженный после второго года                    </t>
  </si>
  <si>
    <t>1+1     Двулетний сеянец, прересаженный после первого года                    </t>
  </si>
  <si>
    <t>2+2    Четырехлетний сеянец, пересаженный после второго года                    </t>
  </si>
  <si>
    <t>2+0    Двулетний сеянец без пересадки                    </t>
  </si>
  <si>
    <t>40-60 2/3sh    Саженец 40-60 см  с двумя-тремя ветками                    </t>
  </si>
  <si>
    <t>0+2    Двулетка с зимних  черенков                    </t>
  </si>
  <si>
    <t>shrubs    Куст       </t>
  </si>
  <si>
    <t>Артикул</t>
  </si>
  <si>
    <t xml:space="preserve">Наименование </t>
  </si>
  <si>
    <t xml:space="preserve">Цена без доставки, € </t>
  </si>
  <si>
    <r>
      <t xml:space="preserve">Заказ, шт. </t>
    </r>
    <r>
      <rPr>
        <b/>
        <sz val="10"/>
        <rFont val="Arial"/>
        <family val="2"/>
        <charset val="204"/>
      </rPr>
      <t>(от 100 шт, кратно 25)</t>
    </r>
    <r>
      <rPr>
        <sz val="10"/>
        <rFont val="Arial"/>
        <family val="2"/>
        <charset val="204"/>
      </rPr>
      <t xml:space="preserve"> </t>
    </r>
  </si>
  <si>
    <t xml:space="preserve">Сумма за саженцы без доставки, €  </t>
  </si>
  <si>
    <t>Арония черноплодная (Aronia melanocarpa BR 30-50 1+1)</t>
  </si>
  <si>
    <t xml:space="preserve">Арония черноплодная (Aronia melanocarpa BR 40-60 1+2) </t>
  </si>
  <si>
    <t>Арония черноплодная (Aronia melanocarpa BR 60-90 1+2 3 tak)</t>
  </si>
  <si>
    <t>Барбарис тунберга (Berberis thunbergii Atropurpurea BR 10+ 1+0)</t>
  </si>
  <si>
    <t>Барбарис тунберга (Berberis thunbergii Atropurpurea BR 20-30 1+1)</t>
  </si>
  <si>
    <t>Барбарис тунберга (Berberis thunbergii BR 10+ 1+0)</t>
  </si>
  <si>
    <t>Барбарис тунберга (Berberis thunbergii BR 20-30 1+1)</t>
  </si>
  <si>
    <t>Барбарис тунберга (Berberis thunbergii BR 30-40 1+1 2 tak)</t>
  </si>
  <si>
    <t xml:space="preserve">Барбарис тунберга (Berberis thunbergii feathered BR 40-60 1+2) </t>
  </si>
  <si>
    <t>Береза повислая (Betula pendula BR 100-140 1+1)</t>
  </si>
  <si>
    <t>Береза повислая (Betula pendula BR 120-150 1+1)</t>
  </si>
  <si>
    <t>Береза повислая (Betula pendula BR 15-30 1+0)</t>
  </si>
  <si>
    <t>Береза повислая (Betula pendula BR 30-50 1+0)</t>
  </si>
  <si>
    <t>Береза повислая (Betula pendula BR 40-60 1+0)</t>
  </si>
  <si>
    <t>Береза повислая (Betula pendula BR 40-60 1+1)</t>
  </si>
  <si>
    <t>Береза повислая (Betula pendula BR 60-80 1+1)</t>
  </si>
  <si>
    <t>Береза повислая (Betula pendula BR 80-100 1+1)</t>
  </si>
  <si>
    <t>Береза пушистая (Betula pubescens BR 100-140 1+1)</t>
  </si>
  <si>
    <t>Береза пушистая (Betula pubescens BR 20-40 1+0)</t>
  </si>
  <si>
    <t>Береза пушистая (Betula pubescens BR 60-100 1+1)</t>
  </si>
  <si>
    <t>Береза пушистая (Betula pubescens BR 80-120 1+1)</t>
  </si>
  <si>
    <t>Бересклет европейский (Euonymus europaeus BR 100-120 1+1)</t>
  </si>
  <si>
    <t>Бересклет европейский (Euonymus europaeus BR 100-125 1+2 2-3 tak)</t>
  </si>
  <si>
    <t>Бересклет европейский (Euonymus europaeus BR 100-125 1+2 3-5 tak)</t>
  </si>
  <si>
    <t>Бересклет европейский (Euonymus europaeus BR 15-30 1+0)</t>
  </si>
  <si>
    <t>Бересклет европейский (Euonymus europaeus BR 30-40 1+0)</t>
  </si>
  <si>
    <t>Бересклет европейский (Euonymus europaeus BR 30-50 1+1)</t>
  </si>
  <si>
    <t>Бересклет европейский (Euonymus europaeus BR 40-60 1+1)</t>
  </si>
  <si>
    <t>Бересклет европейский (Euonymus europaeus BR 50-80 1+1)</t>
  </si>
  <si>
    <t>Бересклет европейский (Euonymus europaeus BR 60-100 1+1)</t>
  </si>
  <si>
    <t>Бересклет европейский (Euonymus europaeus BR 80-100 1+1)</t>
  </si>
  <si>
    <t>Бересклет европейский (Euonymus europaeus BR 80-100 1+2 2-3 tak)</t>
  </si>
  <si>
    <t>Бересклет европейский (Euonymus europaeus BR 80-100 1+2 3-5 tak)</t>
  </si>
  <si>
    <t>Бересклет крылатый (Euonymus alatus BR 15+ 0+1+1)</t>
  </si>
  <si>
    <t>Бирючина обыкновенная (Ligustrum vulgaris Atrovirens BR 100-125 0+2 5-8 tak)</t>
  </si>
  <si>
    <t>Бирючина обыкновенная (Ligustrum vulgaris Atrovirens BR 20-30 0+1)</t>
  </si>
  <si>
    <t>Бирючина обыкновенная (Ligustrum vulgaris Atrovirens BR 30-50 0+1 2 tak)</t>
  </si>
  <si>
    <t>Бирючина обыкновенная (Ligustrum vulgaris Atrovirens BR 40-60 0+1 2 tak)</t>
  </si>
  <si>
    <t>Бирючина обыкновенная (Ligustrum vulgaris Atrovirens BR 60-100 0+2 3-5 tak)</t>
  </si>
  <si>
    <t>Бирючина обыкновенная (Ligustrum vulgaris Atrovirens BR 60-80 0+2 3-5 tak)</t>
  </si>
  <si>
    <t>Бирючина обыкновенная (Ligustrum vulgaris Atrovirens BR 80-100 0+2 3-5 tak)</t>
  </si>
  <si>
    <t>Бирючина обыкновенная (Ligustrum vulgaris Atrovirens BR 80-100 0+2 5-8 tak)</t>
  </si>
  <si>
    <t>Бирючина обыкновенная (Ligustrum vulgaris BR 15-30 0+1)</t>
  </si>
  <si>
    <t>Бирючина обыкновенная (Ligustrum vulgaris BR 30-50 0+1)</t>
  </si>
  <si>
    <t>Бирючина обыкновенная (Ligustrum vulgaris BR 40-60 0+1 2-3 tak)</t>
  </si>
  <si>
    <t>Бирючина обыкновенная (Ligustrum vulgaris BR 60-100 0+2 3-5 tak)</t>
  </si>
  <si>
    <t>Бирючина обыкновенная (Ligustrum vulgaris BR 60-80 0+1 2-3 tak)</t>
  </si>
  <si>
    <t>Бирючина обыкновенная (Ligustrum vulgaris BR 80-120 0+2 3-5 tak)</t>
  </si>
  <si>
    <t>Бирючина обыкновенная (Ligustrum vulgaris BR 80-120 0+2 5-8 tak)</t>
  </si>
  <si>
    <t>Бирючина обыкновенная (Ligustrum vulgaris Lodense BR 20-30 0+1)</t>
  </si>
  <si>
    <t>Бирючина обыкновенная (Ligustrum vulgaris Lodense BR 30-50 0+2)</t>
  </si>
  <si>
    <t>Бирючина овальнолистная (Ligustrum ovalifolium BR 100-125 0+2 3-5 tak)</t>
  </si>
  <si>
    <t>Бирючина овальнолистная (Ligustrum ovalifolium BR 100-125 0+2 5-8 tak)</t>
  </si>
  <si>
    <t>Бирючина овальнолистная (Ligustrum ovalifolium BR 20-40 0+1)</t>
  </si>
  <si>
    <t>Бирючина овальнолистная (Ligustrum ovalifolium BR 30-50 0+1)</t>
  </si>
  <si>
    <t>Бирючина овальнолистная (Ligustrum ovalifolium BR 40-60 0+1 2-3 tak)</t>
  </si>
  <si>
    <t>Бирючина овальнолистная (Ligustrum ovalifolium BR 60-100 0+2 3 tak)</t>
  </si>
  <si>
    <t>Бирючина овальнолистная (Ligustrum ovalifolium BR 60-100 0+2 5-8 tak)</t>
  </si>
  <si>
    <t>Бирючина овальнолистная (Ligustrum ovalifolium BR 60-80 0+2 2-3 tak)</t>
  </si>
  <si>
    <t>Бирючина овальнолистная (Ligustrum ovalifolium BR 60-80 0+2 3 tak)</t>
  </si>
  <si>
    <t>Бирючина овальнолистная (Ligustrum ovalifolium BR 80-100 0+2 3-5 tak)</t>
  </si>
  <si>
    <t>Бирючина овальнолистная (Ligustrum ovalifolium BR 80-100 0+2 5-8 tak)</t>
  </si>
  <si>
    <t>Бирючина овальнолистная (Ligustrum ovalifolium Green Diamond BR 0+1+2 2-3 tak)</t>
  </si>
  <si>
    <t xml:space="preserve">Бирючина туполистная (Ligustrum obtusifolium Regelianum BR 30-50 0+2 2-3 tak) </t>
  </si>
  <si>
    <t>Бирючина туполистная (Ligustrum obtusifolium Regelianum BR 40-50 0+2 3 tak)</t>
  </si>
  <si>
    <t>Боярышник обыкновенный (Crataegus laevigata BR 100-125 1+1)</t>
  </si>
  <si>
    <t>Боярышник обыкновенный (Crataegus laevigata BR 40-60 1+1)</t>
  </si>
  <si>
    <t>Боярышник обыкновенный (Crataegus laevigata BR 60-100 1+1 2 tak)</t>
  </si>
  <si>
    <t>Боярышник обыкновенный (Crataegus laevigata BR 60-100 1+1)</t>
  </si>
  <si>
    <t>Боярышник однопестичный (Crataegus monogyna BR 100-125 1+1)</t>
  </si>
  <si>
    <t>Боярышник однопестичный (Crataegus monogyna BR 100-125 1+2 2 tak)</t>
  </si>
  <si>
    <t>Боярышник однопестичный (Crataegus monogyna BR 100-125 1+2 3 tak)</t>
  </si>
  <si>
    <t>Боярышник однопестичный (Crataegus monogyna BR 15-30 1+0)</t>
  </si>
  <si>
    <t>Боярышник однопестичный (Crataegus monogyna BR 30-50 1+0)</t>
  </si>
  <si>
    <t>Боярышник однопестичный (Crataegus monogyna BR 40-60 1+0)</t>
  </si>
  <si>
    <t>Боярышник однопестичный (Crataegus monogyna BR 40-60 1+1)</t>
  </si>
  <si>
    <t>Боярышник однопестичный (Crataegus monogyna BR 50-80 1+0)</t>
  </si>
  <si>
    <t>Боярышник однопестичный (Crataegus monogyna BR 50-80 1+1)</t>
  </si>
  <si>
    <t>Боярышник однопестичный (Crataegus monogyna BR 60-100 1+1)</t>
  </si>
  <si>
    <t>Боярышник однопестичный (Crataegus monogyna BR 60-100 1+2 3 tak)</t>
  </si>
  <si>
    <t>Боярышник однопестичный (Crataegus monogyna BR 80-100 1+1)</t>
  </si>
  <si>
    <t>Боярышник однопестичный (Crataegus monogyna BR 80-100 1+2 2-3 tak)</t>
  </si>
  <si>
    <t>Буддлея давида (Buddleja davidii Empire Blue BR 40-60 0+1 2 tak)</t>
  </si>
  <si>
    <t>Буддлея давида (Buddleja davidii Empire Blue BR 50-80 0+1 3 tak)</t>
  </si>
  <si>
    <t>Буддлея давида (Buddleja davidii Pink Delight BR 40-60 0+1 2 tak)</t>
  </si>
  <si>
    <t>Буддлея давида (Buddleja davidii Pink Delight BR 50-80 0+1 3 tak)</t>
  </si>
  <si>
    <t>Буддлея давида (Buddleja davidii Royal Red BR 40-60 0+1 2 tak)</t>
  </si>
  <si>
    <t>Буддлея давида (Buddleja davidii Royal Red BR 50-80 0+1 3 tak)</t>
  </si>
  <si>
    <t>Буддлея давида (Buddleja davidii White Profusion BR 40-60 0+1 2 tak)</t>
  </si>
  <si>
    <t>Буддлея давида (Buddleja davidii White Profusion BR 50-80 0+1 3 tak)</t>
  </si>
  <si>
    <t xml:space="preserve">Бук европейский (Fagus sylvatica BR 125-150 1+2) </t>
  </si>
  <si>
    <t>Бук европейский (Fagus sylvatica BR 150-175 1+2)</t>
  </si>
  <si>
    <t>Бук лесной (Fagus sylvatica Atropunicea BR 100-125 1+2)</t>
  </si>
  <si>
    <t>Бук лесной (Fagus sylvatica Atropunicea BR 40-60 1+2)</t>
  </si>
  <si>
    <t>Бук лесной (Fagus sylvatica Atropunicea BR 60-80 1+2)</t>
  </si>
  <si>
    <t>Бук лесной (Fagus sylvatica Atropunicea BR 80-100 1+2)</t>
  </si>
  <si>
    <t>Бук лесной (Fagus sylvatica BR 100-125 1+2)</t>
  </si>
  <si>
    <t>Бук лесной (Fagus sylvatica BR 15-30 1+0)</t>
  </si>
  <si>
    <t>Бук лесной (Fagus sylvatica BR 20-40 1+0)</t>
  </si>
  <si>
    <t>Бук лесной (Fagus sylvatica BR 30-50 1+0)</t>
  </si>
  <si>
    <t>Бук лесной (Fagus sylvatica BR 30-50 2+0)</t>
  </si>
  <si>
    <t>Бук лесной (Fagus sylvatica BR 40-60 1+2)</t>
  </si>
  <si>
    <t>Бук лесной (Fagus sylvatica BR 40-60 2+0)</t>
  </si>
  <si>
    <t>Бук лесной (Fagus sylvatica BR 50-80 1+2)</t>
  </si>
  <si>
    <t>Бук лесной (Fagus sylvatica BR 50-80 2+0)</t>
  </si>
  <si>
    <t>Бук лесной (Fagus sylvatica BR 60-100 2+0)</t>
  </si>
  <si>
    <t xml:space="preserve">Бук лесной (Fagus sylvatica BR 60-80 1+2) </t>
  </si>
  <si>
    <t>Бук лесной (Fagus sylvatica BR 80-100 1+2)</t>
  </si>
  <si>
    <t>Бук лесной (Fagus sylvatica BR 80-100 2+0)</t>
  </si>
  <si>
    <t xml:space="preserve">Восковница обыкновенная (Myrica gale BR 15-30 0+1) </t>
  </si>
  <si>
    <t xml:space="preserve">Восковница обыкновенная (Myrica gale BR 30-50 0+1 2-3 tak) </t>
  </si>
  <si>
    <t xml:space="preserve">Восковница обыкновенная (Myrica gale BR 30-50 0+1 3 tak) </t>
  </si>
  <si>
    <t xml:space="preserve">Восковница обыкновенная (Myrica gale BR 30-50 0+1) </t>
  </si>
  <si>
    <t>Гибискус сирийский (Hibiscus syriacus BR 40-60 1+1 2-3 tak)</t>
  </si>
  <si>
    <t>Гибискус сирийский (Hibiscus syriacus BR 40-60 1+1)</t>
  </si>
  <si>
    <t>Гибискус сирийский (Hibiscus syriacus BR 60-80 1+1)</t>
  </si>
  <si>
    <t>Гортензия метельчатая (Hydrangea paniculata Bombshell BR 0+1+1 2-3 tak)</t>
  </si>
  <si>
    <t>Гортензия метельчатая (Hydrangea paniculata Candlelight BR 0+1+1 2-3 tak)</t>
  </si>
  <si>
    <t>Гортензия метельчатая (Hydrangea paniculata Kyushu BR 0+1+1 2-3 tak)</t>
  </si>
  <si>
    <t>Гортензия метельчатая (Hydrangea paniculata Limelight BR 0+1+1 2-3 tak)</t>
  </si>
  <si>
    <t>Гортензия метельчатая (Hydrangea paniculata Little Lime BR 0+1+1 2-3 tak)</t>
  </si>
  <si>
    <t>Гортензия метельчатая (Hydrangea paniculata Phantom BR 0+1+1 2-3 tak)</t>
  </si>
  <si>
    <t>Гортензия метельчатая (Hydrangea paniculata Pink Diamond BR 0+1+1 2-3 tak)</t>
  </si>
  <si>
    <t>Гортензия метельчатая (Hydrangea paniculata Pinky Winky BR 0+1+1 2-3 tak)</t>
  </si>
  <si>
    <t>Гортензия метельчатая (Hydrangea paniculata Polar Bear BR 0+1+1 2-3 tak)</t>
  </si>
  <si>
    <t>Гортензия метельчатая (Hydrangea paniculata Silver Dollar BR 0+1+1 2-3 tak)</t>
  </si>
  <si>
    <t>Гортензия метельчатая (Hydrangea paniculata Sundae Fraise BR 0+1+1 2-3 tak)</t>
  </si>
  <si>
    <t>Гортензия метельчатая (Hydrangea paniculata Tardiva BR 0+1+1 2-3 tak)</t>
  </si>
  <si>
    <t>Гортензия метельчатая (Hydrangea paniculata Unique BR 0+1+1 2-3 tak)</t>
  </si>
  <si>
    <t>Гортензия метельчатая (Hydrangea paniculata Vanille Fraise BR 0+1+1 2-3 tak)</t>
  </si>
  <si>
    <t>Гортензия метельчатая (Hydrangea paniculata Wim's Red BR 0+1+1 2-3 tak)</t>
  </si>
  <si>
    <t>Граб обыкновенный (Carpinus betulus BR 100-125 1+1)</t>
  </si>
  <si>
    <t>Граб обыкновенный (Carpinus betulus BR 100-125 1+2)</t>
  </si>
  <si>
    <t>Граб обыкновенный (Carpinus betulus BR 125-150 1+2)</t>
  </si>
  <si>
    <t>Граб обыкновенный (Carpinus betulus BR 150-175 1+2)</t>
  </si>
  <si>
    <t>Граб обыкновенный (Carpinus betulus BR 15-30 1+0)</t>
  </si>
  <si>
    <t>Граб обыкновенный (Carpinus betulus BR 175-200 1+2)</t>
  </si>
  <si>
    <t>Граб обыкновенный (Carpinus betulus BR 30-50 1+0)</t>
  </si>
  <si>
    <t>Граб обыкновенный (Carpinus betulus BR 40-60 1+0)</t>
  </si>
  <si>
    <t>Граб обыкновенный (Carpinus betulus BR 40-60 1+1)</t>
  </si>
  <si>
    <t>Граб обыкновенный (Carpinus betulus BR 50-80 1+1)</t>
  </si>
  <si>
    <t xml:space="preserve">Граб обыкновенный (Carpinus betulus BR 60-100 1+1) </t>
  </si>
  <si>
    <t>Граб обыкновенный (Carpinus betulus BR 60-80 1+1)</t>
  </si>
  <si>
    <t>Граб обыкновенный (Carpinus betulus BR 80-100 1+1)</t>
  </si>
  <si>
    <t>Граб обыкновенный (Carpinus betulus BR 80-100 1+2)</t>
  </si>
  <si>
    <t>Груша Домашняя (Pyrus communis BR 60-100 1+1)</t>
  </si>
  <si>
    <t>Груша обыкновенная (Pyrus communis BR 50-80 1+1)</t>
  </si>
  <si>
    <t>Дейция изящная (Deutzia gracilis BR 15-30 0+1)</t>
  </si>
  <si>
    <t>Дейция изящная (Deutzia gracilis BR 25-40 0+1 2-3 tak)</t>
  </si>
  <si>
    <t>Дейция изящная (Deutzia gracilis BR 30-50 0+2 3 tak)</t>
  </si>
  <si>
    <t>Дейция изящная (Deutzia gracilis BR 40-60 0+2 3 tak)</t>
  </si>
  <si>
    <t>Дейция шершавая (Deutzia scabra BR 40-60 0+1)</t>
  </si>
  <si>
    <t>Дейция шершавая (Deutzia scabra BR 50-80 0+1 2 tak)</t>
  </si>
  <si>
    <t>Дейция шершавая (Deutzia scabra BR 60-100 0+1 2 tak)</t>
  </si>
  <si>
    <t>Дейция шершавая (Deutzia scabra BR 60-100 0+2 3 tak)</t>
  </si>
  <si>
    <t>Дерен белый (Cornus alba Aurea BR 40-60 0+1 2 tak)</t>
  </si>
  <si>
    <t>Дерен белый (Cornus alba Aurea BR 40-60 0+1)</t>
  </si>
  <si>
    <t>Дерен белый (Cornus alba Aurea BR 60-80 0+1 3 tak)</t>
  </si>
  <si>
    <t>Дерен белый (Cornus alba BR 1+1 2 tak)</t>
  </si>
  <si>
    <t>Дерен белый (Cornus alba BR 1+1 3 tak)</t>
  </si>
  <si>
    <t>Дерен белый (Cornus alba BR 20-30 1+0)</t>
  </si>
  <si>
    <t>Дерен белый (Cornus alba BR 40-60 1+1)</t>
  </si>
  <si>
    <t>Дерен белый (Cornus alba BR 60-100 1+1)</t>
  </si>
  <si>
    <t>Дерен белый (Cornus alba Elegantissima BR 40-60 0+1 2-3 tak)</t>
  </si>
  <si>
    <t>Дерен белый (Cornus alba Elegantissima BR 40-60 0+1)</t>
  </si>
  <si>
    <t>Дерен белый (Cornus alba Elegantissima BR 60-100 0+1 3 tak)</t>
  </si>
  <si>
    <t>Дерен белый (Cornus alba Elegantissima BR 60-100 0+2 3 tak)</t>
  </si>
  <si>
    <t>Дерен белый (Cornus alba Elegantissima BR 60-80 0+1 2-3 tak)</t>
  </si>
  <si>
    <t>Дерен белый (Cornus alba Gouchaultii BR 40-60 0+1 2-3 tak)</t>
  </si>
  <si>
    <t>Дерен белый (Cornus alba Gouchaultii BR 40-60 0+1)</t>
  </si>
  <si>
    <t>Дерен белый (Cornus alba Gouchaultii BR 60-100 0+2 3 tak)</t>
  </si>
  <si>
    <t>Дерен белый (Cornus alba Gouchaultii BR 60-80 0+1 2-3 tak)</t>
  </si>
  <si>
    <t>Дерен белый (Cornus alba Gouchaultii BR 60-80 0+1 3 tak)</t>
  </si>
  <si>
    <t>Дерен белый (Cornus alba Kesselringii BR 40-60 0+1 2-3 tak)</t>
  </si>
  <si>
    <t>Дерен белый (Cornus alba Sibirica BR 60-90 0+1)</t>
  </si>
  <si>
    <t>Дерен белый (Cornus alba Sibirica BR 80-100 0+2 3 tak)</t>
  </si>
  <si>
    <t>Дерен белый (Cornus alba Westonbirt BR 40-60 0+1)</t>
  </si>
  <si>
    <t>Дерен белый (Cornus alba Westonbirt BR 60-90 0+1 2-3 tak)</t>
  </si>
  <si>
    <t>Дерен кроваво-красный (Cornus sanguinea BR 15-30 1+0)</t>
  </si>
  <si>
    <t>Дерен кроваво-красный (Cornus sanguinea BR 30-50 1+1)</t>
  </si>
  <si>
    <t>Дерен кроваво-красный (Cornus sanguinea BR 40-60 1+1)</t>
  </si>
  <si>
    <t>Дерен кроваво-красный (Cornus sanguinea BR 50-80 1+1)</t>
  </si>
  <si>
    <t xml:space="preserve">Дерен кроваво-красный (Cornus sanguinea BR 60-100 1+2 2-3 tak) </t>
  </si>
  <si>
    <t>Дерен кроваво-красный (Cornus sanguinea BR 60-100 1+2)</t>
  </si>
  <si>
    <t>Дерен кроваво-красный (Cornus sanguinea BR 60-90 1+1 2 tak)</t>
  </si>
  <si>
    <t>Дерен кроваво-красный (Cornus sanguinea BR 60-90 1+1)</t>
  </si>
  <si>
    <t>Дерен кроваво-красный (Cornus sanguinea BR 80-100 1+2)</t>
  </si>
  <si>
    <t>Дерен мужской (Cornus mas BR 15-30 1+0)</t>
  </si>
  <si>
    <t xml:space="preserve">Дерен мужской (Cornus mas BR 30-50 1+0) </t>
  </si>
  <si>
    <t>Дерен мужской (Cornus mas BR 40-60 1+1)</t>
  </si>
  <si>
    <t>Дерен мужской (Cornus mas BR 50-80 1+1)</t>
  </si>
  <si>
    <t>Дерен мужской (Cornus mas BR 50-80 1+2 2-3-tak)</t>
  </si>
  <si>
    <t>Дерен мужской (Cornus mas BR 60-100 1+2 3 tak)</t>
  </si>
  <si>
    <t>Дерен мужской (Cornus mas BR 60-100 1+2)</t>
  </si>
  <si>
    <t>Дерен отпрысковый (Cornus stolonifera Flaviramea BR 40-60 0+1 2 tak)</t>
  </si>
  <si>
    <t>Дерен отпрысковый (Cornus stolonifera Flaviramea BR 60-100 0+2 3 tak)</t>
  </si>
  <si>
    <t>Дуб красный (Quercus rubra BR 20-40 1+0)</t>
  </si>
  <si>
    <t>Дуб красный (Quercus rubra BR 30-50 1+0)</t>
  </si>
  <si>
    <t>Дуб красный (Quercus rubra BR 50-80 2+0)</t>
  </si>
  <si>
    <t xml:space="preserve">Дуб красный (Quercus rubra BR 80-100 2+0) </t>
  </si>
  <si>
    <t>Дуб скальный (Quercus petraea BR 15-30 1+0)</t>
  </si>
  <si>
    <t>Дуб скальный (Quercus petraea BR 30-50 1+0)</t>
  </si>
  <si>
    <t>Дуб скальный (Quercus petraea BR 80-120 1+2)</t>
  </si>
  <si>
    <t>Дуб черешчатый (Quercus robur BR 100-120 1+2)</t>
  </si>
  <si>
    <t>Дуб черешчатый (Quercus robur BR 120-150 1+2)</t>
  </si>
  <si>
    <t>Дуб черешчатый (Quercus robur BR 150+ 1+2)</t>
  </si>
  <si>
    <t>Дуб черешчатый (Quercus robur BR 15-30 1+0)</t>
  </si>
  <si>
    <t>Дуб черешчатый (Quercus robur BR 20-40 1+0)</t>
  </si>
  <si>
    <t>Дуб черешчатый (Quercus robur BR 30-50 1+0)</t>
  </si>
  <si>
    <t>Дуб черешчатый (Quercus robur BR 40-60 1+0)</t>
  </si>
  <si>
    <t>Дуб черешчатый (Quercus robur BR 40-60 1+1)</t>
  </si>
  <si>
    <t>Дуб черешчатый (Quercus robur BR 50-80 1+0)</t>
  </si>
  <si>
    <t>Дуб черешчатый (Quercus robur BR 50-80 1+1)</t>
  </si>
  <si>
    <t>Дуб черешчатый (Quercus robur BR 60-100 1+2)</t>
  </si>
  <si>
    <t>Дуб черешчатый (Quercus robur BR 60-90 1+1)</t>
  </si>
  <si>
    <t>Дуб черешчатый (Quercus robur BR 80-100 1+1)</t>
  </si>
  <si>
    <t>Дуб черешчатый (Quercus robur BR 80-120 1+2)</t>
  </si>
  <si>
    <t>Ежевика сизая (Rubus fruticosus BR 30+ 1+0)</t>
  </si>
  <si>
    <t>Жимолость блестящая (Lonicera nitida Elegant BR 25-40 0+1)</t>
  </si>
  <si>
    <t>Жимолость блестящая (Lonicera nitida Maigrun BR 25-40 0+1)</t>
  </si>
  <si>
    <t>Жимолость лесная (Lonicera xylosteum BR 20-30 1+0)</t>
  </si>
  <si>
    <t xml:space="preserve">Жимолость лесная (Lonicera xylosteum BR 50-80 1+1) </t>
  </si>
  <si>
    <t>Жимолость лесная (Lonicera xylosteum BR 60-90 1+1 2-3 tak)</t>
  </si>
  <si>
    <t>Жимолость настоящая (Lonicera xylosteum BR 60-100 1+2 3 tak)</t>
  </si>
  <si>
    <t>Жимолость съедобная (Lonicera caerulea BR 30-50 0+1+1 2-3 tak)</t>
  </si>
  <si>
    <t>Жимолость татарская (Lonicera tatarica BR 40-60 0+1 2-3 tak)</t>
  </si>
  <si>
    <t>Жимолость шапочная (Lonicera pileata BR 30-40 0+1)</t>
  </si>
  <si>
    <t>Жостер слабительный (Rhamnus cathartica BR 15-30 1+0)</t>
  </si>
  <si>
    <t>Жостер слабительный (Rhamnus cathartica BR 40-60 1+1)</t>
  </si>
  <si>
    <t>Жостер слабительный (Rhamnus cathartica BR 50-80 1+1)</t>
  </si>
  <si>
    <t>Жостер слабительный (Rhamnus cathartica BR 60-100 1+1 2-3 tak)</t>
  </si>
  <si>
    <t>Жостер слабительный (Rhamnus cathartica BR 60-100 1+2 3 tak)</t>
  </si>
  <si>
    <t>Жостер слабительный (Rhamnus cathartica BR 60-90 1+1)</t>
  </si>
  <si>
    <t>Жостер слабительный (Rhamnus cathartica BR 80-100 1+1)</t>
  </si>
  <si>
    <t>Зверобой кустарниковый (Hypericum hidcote Hidcote BR 0+1 2-3 tak)</t>
  </si>
  <si>
    <t>Ива белая (Salix alba BR 0+1 2-3 tak)</t>
  </si>
  <si>
    <t>Ива белая (Salix alba BR 100+ 0+1)</t>
  </si>
  <si>
    <t>Ива белая (Salix alba BR 150-200 0+1)</t>
  </si>
  <si>
    <t>Ива белая (Salix alba BR 60-100 0+1)</t>
  </si>
  <si>
    <t>Ива белая (Salix alba BR 80-120 0+1)</t>
  </si>
  <si>
    <t>Ива белая (Salix alba Chermesina BR 80-120 0+1)</t>
  </si>
  <si>
    <t>Ива белая (Salix alba Vitellina BR 80-120 0+1)</t>
  </si>
  <si>
    <t>Ива волчниковая (Salix daphnoides BR 80-100 0+1)</t>
  </si>
  <si>
    <t>Ива козья (Salix caprea BR 0+1 2-3 tak)</t>
  </si>
  <si>
    <t>Ива козья (Salix caprea BR 0+1 3 tak)</t>
  </si>
  <si>
    <t>Ива козья (Salix caprea BR 100+ 0+1)</t>
  </si>
  <si>
    <t>Ива козья (Salix caprea BR 50-80 0+1)</t>
  </si>
  <si>
    <t>Ива козья (Salix caprea BR 80-120 0+1)</t>
  </si>
  <si>
    <t>Ива ломкая шаровидная (Salix fragilis BR 60-80 0+1)</t>
  </si>
  <si>
    <t>Ива лохолистная (Salix elaeagnos Angustifolia BR 0+1 2-3 tak)</t>
  </si>
  <si>
    <t>Ива лохолистная (Salix elaeagnos Angustifolia BR 0+1 3 tak)</t>
  </si>
  <si>
    <t>Ива лохолистная (Salix elaeagnos Angustifolia BR 40-60 0+1)</t>
  </si>
  <si>
    <t>Ива лохолистная (Salix elaeagnos Angustifolia BR 60-80 0+1)</t>
  </si>
  <si>
    <t>Ива матсудана (Salix matsudana Erythroflexuosa BR 50-80 0+1)</t>
  </si>
  <si>
    <t>Ива Пепельная (Salix cinerea BR 0+1 3 tak)</t>
  </si>
  <si>
    <t>Ива Пепельная (Salix cinerea BR 50-80 0+1)</t>
  </si>
  <si>
    <t>Ива ползучая (Salix repens BR 0+1 2-3 tak)</t>
  </si>
  <si>
    <t>Ива ползучая (Salix repens BR 0+1 3 tak)</t>
  </si>
  <si>
    <t>Ива ползучая (Salix repens BR 40-60 0+1)</t>
  </si>
  <si>
    <t>Ива ползучая (Salix repens nitida BR 0+1 2-3 tak)</t>
  </si>
  <si>
    <t>Ива ползучая (Salix repens nitida BR 0+1 3 tak)</t>
  </si>
  <si>
    <t>Ива ползучая (Salix repens nitida BR 40-60 0+1)</t>
  </si>
  <si>
    <t>Ива пурпурная (Salix purpurea BR 0+1 2-3 tak)</t>
  </si>
  <si>
    <t>Ива пурпурная (Salix purpurea BR 50-80 0+1)</t>
  </si>
  <si>
    <t>Ива пурпурная (Salix purpurea BR 80-100 0+1)</t>
  </si>
  <si>
    <t>Ива пурпурная (Salix purpurea Nana BR 40-60 0+1)</t>
  </si>
  <si>
    <t>Ива пурпурная (Salix purpurea Pendula BR 40-60 0+1 2 tak)</t>
  </si>
  <si>
    <t>Ива пурпурная (Salix purpurea Pendula BR 40-60 0+1 3 tak)</t>
  </si>
  <si>
    <t>Ива пурпурная (Salix purpurea Pendula BR 40-60 0+1)</t>
  </si>
  <si>
    <t>Ива пятитычинковая (Salix pentandra BR 80-100 0+1)</t>
  </si>
  <si>
    <t>Ива розмаринолистная (Salix rosmarinifolia BR 0+1 2-3 tak)</t>
  </si>
  <si>
    <t>Ива розмаринолистная (Salix rosmarinifolia BR 0+1 3 tak)</t>
  </si>
  <si>
    <t>Ива розмаринолистная (Salix rosmarinifolia BR 40-60 0+1)</t>
  </si>
  <si>
    <t>Ива розмаринолистная (Salix rosmarinifolia BR 60-80 0+1)</t>
  </si>
  <si>
    <t>Ива серая (Salix cinerea BR 0+1 2-3 tak)</t>
  </si>
  <si>
    <t>Ива серая (Salix cinerea BR 80-120 0+1)</t>
  </si>
  <si>
    <t>Ива ушастая (Salix aurita BR 0+1 3 tak)</t>
  </si>
  <si>
    <t>Ива ушастая (Salix aurita BR 50-80 0+1)</t>
  </si>
  <si>
    <t>Ива ушастая (Salix aurita BR 80-100 0+1 2-3 tak)</t>
  </si>
  <si>
    <t>Ива ушастая (Salix aurita BR 80-120 0+1)</t>
  </si>
  <si>
    <t>Ирга колосистая (Amelanchier spicata BR 60-80 1+2 2 tak)</t>
  </si>
  <si>
    <t>Ирга колосистая (Amelanchier spicata BR 60-80 1+2 3 tak)</t>
  </si>
  <si>
    <t>Ирга Ламарка (Amelanchier lamarckii BR 15-30 1+0)</t>
  </si>
  <si>
    <t>Ирга Ламарка (Amelanchier lamarckii BR 30-50 1+0)</t>
  </si>
  <si>
    <t>Ирга Ламарка (Amelanchier lamarckii BR 30-50 1+1)</t>
  </si>
  <si>
    <t>Ирга Ламарка (Amelanchier lamarckii BR 40-60 1+1)</t>
  </si>
  <si>
    <t>Ирга Ламарка (Amelanchier lamarckii BR 50-80 1+1)</t>
  </si>
  <si>
    <t>Ирга Ламарка (Amelanchier lamarckii BR 60-80 1+2 2 tak)</t>
  </si>
  <si>
    <t>Ирга Ламарка (Amelanchier lamarckii BR 60-80 1+2 3 tak)</t>
  </si>
  <si>
    <t>Ирга Ламарка (Amelanchier lamarckii BR 60-80 1+2)</t>
  </si>
  <si>
    <t xml:space="preserve">Ирга Ламарка (Amelanchier lamarckii BR 80-100 1+2 2 tak) </t>
  </si>
  <si>
    <t>Ирга Ламарка (Amelanchier lamarckii BR 80-100 1+2 3 tak)</t>
  </si>
  <si>
    <t>Ирга Ламарка (Amelanchier lamarckii BR 80-100 1+2)</t>
  </si>
  <si>
    <t xml:space="preserve">Карагана/Акация древовидная (Caragana arborescens BR 1+1 3 tak) </t>
  </si>
  <si>
    <t xml:space="preserve">Карагана/Акация древовидная (Caragana arborescens BR 15-30 1+0) </t>
  </si>
  <si>
    <t xml:space="preserve">Карагана/Акация древовидная (Caragana arborescens BR 40-60 1+1) </t>
  </si>
  <si>
    <t xml:space="preserve">Карагана/Акация древовидная (Caragana arborescens BR 60-100 1+1 2-3 tak) </t>
  </si>
  <si>
    <t xml:space="preserve">Карагана/Акация древовидная (Caragana arborescens BR 60-100 1+1) </t>
  </si>
  <si>
    <t>Катальпа бигнониевидная (Catalpa bignonioides BR 100-125 1+1)</t>
  </si>
  <si>
    <t>Катальпа бигнониевидная (Catalpa bignonioides BR 40-60 1+1)</t>
  </si>
  <si>
    <t>Катальпа бигнониевидная (Catalpa bignonioides BR 60-100 1+1)</t>
  </si>
  <si>
    <t>Каштан конский (Aesculus hippocastanum BR 10-20 1+0)</t>
  </si>
  <si>
    <t>Каштан конский (Aesculus hippocastanum BR 15-30 1+0)</t>
  </si>
  <si>
    <t>Каштан конский (Aesculus hippocastanum BR 40-60 1+2)</t>
  </si>
  <si>
    <t>Каштан конский (Aesculus hippocastanum BR 50-80 1+2)</t>
  </si>
  <si>
    <t>Каштан конский (Aesculus hippocastanum BR 80-100 1+2)</t>
  </si>
  <si>
    <t>Каштан посевной (Aesculus sativa BR 20-40 1+0)</t>
  </si>
  <si>
    <t>Каштан посевной (Aesculus sativa BR 40-60 1+0)</t>
  </si>
  <si>
    <t>Каштан посевной (Aesculus sativa BR 40-60 1+1)</t>
  </si>
  <si>
    <t>Каштан посевной (Aesculus sativa BR 60-100 1+0)</t>
  </si>
  <si>
    <t>Каштан посевной (Aesculus sativa BR 60-100 1+1)</t>
  </si>
  <si>
    <t>Кизильник блестящий (Cotoneaster lucidus BR 15-30 1+0)</t>
  </si>
  <si>
    <t>Кизильник блестящий (Cotoneaster lucidus BR 30-50 1+1)</t>
  </si>
  <si>
    <t>Кизильник блестящий (Cotoneaster lucidus BR 40-60 1+1)</t>
  </si>
  <si>
    <t>Кизильник горизонтальный (Cotoneaster horizontalis BR 20-30 1+1)</t>
  </si>
  <si>
    <t>Кизильник дильса (Cotoneaster dielsianus BR 60-100 1+1 2-3 tak)</t>
  </si>
  <si>
    <t>Кизильник растопыренный (Cotoneaster divaricatus BR 30-50 1+1)</t>
  </si>
  <si>
    <t>Кизильник растопыренный (Cotoneaster divaricatus BR 40-60 1+2)</t>
  </si>
  <si>
    <t>Кизильник растопыренный (Cotoneaster divaricatus BR 50-80 1+1)</t>
  </si>
  <si>
    <t>Кизильник растопыренный (Cotoneaster divaricatus BR 60-100 1+2 2 tak)</t>
  </si>
  <si>
    <t>Кизильник растопыренный (Cotoneaster divaricatus BR 60-100 1+2 3 tak)</t>
  </si>
  <si>
    <t>Кизильник серый (Cotoneaster dielsianus BR 40-60 1+1)</t>
  </si>
  <si>
    <t>Кизильник серый (Cotoneaster dielsianus BR 60-100 1+1)</t>
  </si>
  <si>
    <t>Кизильник Симонса (Cotoneaster simonsii BR 40-60 1+1 2-3 tak)</t>
  </si>
  <si>
    <t>Кизильник Франчетти (Cotoneaster franchetii BR 40-60 1+1)</t>
  </si>
  <si>
    <t>Кизильник Франчетти (Cotoneaster franchetii BR 60-80 1+1 2-3 tak)</t>
  </si>
  <si>
    <t>Клен дланевидный/веерный (Acer palmatum BR 15-30 1+0)</t>
  </si>
  <si>
    <t>Клен дланевидный/веерный (Acer palmatum BR 30-50 1+0)</t>
  </si>
  <si>
    <t>Клен дланевидный/веерный (Acer palmatum BR 40-60 1+1)</t>
  </si>
  <si>
    <t>Клен дланевидный/веерный (Acer palmatum BR 60-100 1+1)</t>
  </si>
  <si>
    <t>Клен дланевидный/веерный (Acer palmatum BR 60-80 1+1 2-3 tak)</t>
  </si>
  <si>
    <t>Клен ложноплатановый (Acer pseudoplatanus BR 100-140 1+1)</t>
  </si>
  <si>
    <t>Клен ложноплатановый (Acer pseudoplatanus BR 140-160 1+2)</t>
  </si>
  <si>
    <t>Клен ложноплатановый (Acer pseudoplatanus BR 20-40 1+0)</t>
  </si>
  <si>
    <t>Клен ложноплатановый (Acer pseudoplatanus BR 40-60 1+0)</t>
  </si>
  <si>
    <t>Клен ложноплатановый (Acer pseudoplatanus BR 60-100 1+1)</t>
  </si>
  <si>
    <t>Клен ложноплатановый (Acer pseudoplatanus BR 60-90 1+0)</t>
  </si>
  <si>
    <t>Клен ложноплатановый (Acer pseudoplatanus BR 80-120 1+1)</t>
  </si>
  <si>
    <t>Клен остролистный (Acer platanoides BR 100-140 1+1)</t>
  </si>
  <si>
    <t>Клен остролистный (Acer platanoides BR 20-30 1+0)</t>
  </si>
  <si>
    <t>Клен остролистный (Acer platanoides BR 30-50 1+0)</t>
  </si>
  <si>
    <t>Клен остролистный (Acer platanoides BR 40-60 1+0)</t>
  </si>
  <si>
    <t>Клен остролистный (Acer platanoides BR 40-60 1+1)</t>
  </si>
  <si>
    <t>Клен остролистный (Acer platanoides BR 60-100 1+0)</t>
  </si>
  <si>
    <t>Клен остролистный (Acer platanoides BR 60-100 1+1)</t>
  </si>
  <si>
    <t>Клен остролистный (Acer platanoides BR 80-120 1+1)</t>
  </si>
  <si>
    <t>Клен полевой (Acer campestre BR 100+ 1+2)</t>
  </si>
  <si>
    <t>Клен полевой (Acer campestre BR 125-150 1+2)</t>
  </si>
  <si>
    <t>Клен полевой (Acer campestre BR 15-30 1+0)</t>
  </si>
  <si>
    <t>Клен полевой (Acer campestre BR 20-40 1+0)</t>
  </si>
  <si>
    <t>Клен полевой (Acer campestre BR 30-50 1+0)</t>
  </si>
  <si>
    <t>Клен полевой (Acer campestre BR 40-60 1+0)</t>
  </si>
  <si>
    <t>Клен полевой (Acer campestre BR 40-60 1+1)</t>
  </si>
  <si>
    <t>Клен полевой (Acer campestre BR 50-80 1+1)</t>
  </si>
  <si>
    <t>Клен полевой (Acer campestre BR 60-100 1+1)</t>
  </si>
  <si>
    <t>Клен полевой (Acer campestre BR 60-80 1+0)</t>
  </si>
  <si>
    <t>Клен полевой (Acer campestre BR 80-120 1+1)</t>
  </si>
  <si>
    <t>Клен сахаристый (Acer saccharinum BR 60-90 1+1)</t>
  </si>
  <si>
    <t>Клен татарский (Acer tataricum Ginnala BR 15-30 1+0)</t>
  </si>
  <si>
    <t>Клен татарский (Acer tataricum Ginnala BR 50-80 1+1 2-3 tak)</t>
  </si>
  <si>
    <t>Клен татарский (Acer tataricum Ginnala BR 50-80 1+1 3 tak)</t>
  </si>
  <si>
    <t>Клен татарский (Acer tataricum Ginnala BR 50-80 1+1)</t>
  </si>
  <si>
    <t>Клен татарский (Acer tataricum Ginnala BR 60-100 1+1)</t>
  </si>
  <si>
    <t>Кольквиция прелестная (Kolkwitzia amabilis Pink Cloud BR 0+1+1 2-3 tak)</t>
  </si>
  <si>
    <t>Крушина ломкая (Frangula alnus BR 100+ 1+1)</t>
  </si>
  <si>
    <t>Крушина ломкая (Frangula alnus BR 15-30 1+0)</t>
  </si>
  <si>
    <t>Крушина ломкая (Frangula alnus BR 40-60 1+1)</t>
  </si>
  <si>
    <t>Крушина ломкая (Frangula alnus BR 60-100 1+1)</t>
  </si>
  <si>
    <t>Крушина ломкая (Frangula alnus BR 60-100 1+2 2-3 tak)</t>
  </si>
  <si>
    <t>Крушина ломкая (Frangula alnus BR 80-100 1+2 3 tak)</t>
  </si>
  <si>
    <t>Лавровишня обыкновенная (Prunus laurocerasus Otto Luyken BR 20-40 0+2 2-3 tak)</t>
  </si>
  <si>
    <t>Лавровишня обыкновенная (Prunus laurocerasus Otto Luyken BR 30-50 0+2 3 tak)</t>
  </si>
  <si>
    <t>Лавровишня португальская (Prunus lusitanica Angustifolia BR 30-50 0+2 2-3 tak)</t>
  </si>
  <si>
    <t>Лавровишня португальская (Prunus lusitanica Angustifolia BR 40-60 0+2 3 tak)</t>
  </si>
  <si>
    <t>Лапчатка кустарниковая (Potentilla fruticosa Abbotswood BR 15-30 0+1)</t>
  </si>
  <si>
    <t>Лапчатка кустарниковая (Potentilla fruticosa Abbotswood BR 30-50 0+1 2-3 tak)</t>
  </si>
  <si>
    <t>Лапчатка кустарниковая (Potentilla fruticosa Abbotswood BR 30-50 0+1)</t>
  </si>
  <si>
    <t>Лапчатка кустарниковая (Potentilla fruticosa Abbotswood BR 40-60 0+2 2-3 tak)</t>
  </si>
  <si>
    <t>Лапчатка кустарниковая (Potentilla fruticosa BR 15-30 1+0)</t>
  </si>
  <si>
    <t>Лапчатка кустарниковая (Potentilla fruticosa BR 40-60 1+1 2-3 tak)</t>
  </si>
  <si>
    <t>Лапчатка кустарниковая (Potentilla fruticosa Elizabeth BR 15-30 0+1)</t>
  </si>
  <si>
    <t>Лапчатка кустарниковая (Potentilla fruticosa Elizabeth BR 30-50 0+1 2-3 tak)</t>
  </si>
  <si>
    <t>Лапчатка кустарниковая (Potentilla fruticosa Elizabeth BR 30-50 0+1)</t>
  </si>
  <si>
    <t>Лапчатка кустарниковая (Potentilla fruticosa Goldfinger BR 15-30 0+1)</t>
  </si>
  <si>
    <t>Лапчатка кустарниковая (Potentilla fruticosa Goldfinger BR 30-50 0+1 2-3 tak)</t>
  </si>
  <si>
    <t>Лапчатка кустарниковая (Potentilla fruticosa Goldfinger BR 30-50 0+1)</t>
  </si>
  <si>
    <t>Лапчатка кустарниковая (Potentilla fruticosa Goldfinger BR 40-60 0+2 3 tak)</t>
  </si>
  <si>
    <t>Лапчатка кустарниковая (Potentilla fruticosa Goldstar BR 30-50 0+1 2-3 tak)</t>
  </si>
  <si>
    <t>Лапчатка кустарниковая (Potentilla fruticosa Goldteppich BR 15-30 0+1)</t>
  </si>
  <si>
    <t>Лапчатка кустарниковая (Potentilla fruticosa Goldteppich BR 30-50 0+1 2-3 tak)</t>
  </si>
  <si>
    <t>Лапчатка кустарниковая (Potentilla fruticosa Goldteppich BR 30-50 0+1)</t>
  </si>
  <si>
    <t>Лапчатка кустарниковая (Potentilla fruticosa Klondike BR 15-30 0+1)</t>
  </si>
  <si>
    <t>Лапчатка кустарниковая (Potentilla fruticosa Klondike BR 30-50 0+1 2-3 tak)</t>
  </si>
  <si>
    <t>Лапчатка кустарниковая (Potentilla fruticosa Klondike BR 30-50 0+1)</t>
  </si>
  <si>
    <t>Лапчатка кустарниковая (Potentilla fruticosa Klondike BR 40-60 0+2 3 tak)</t>
  </si>
  <si>
    <t>Лапчатка кустарниковая (Potentilla fruticosa Pink Whisper BR 15-30 0+1)</t>
  </si>
  <si>
    <t>Лапчатка кустарниковая (Potentilla fruticosa Red Ace BR 15-30 0+1)</t>
  </si>
  <si>
    <t>Лапчатка кустарниковая (Potentilla fruticosa Red Ace BR 30-50 0+1 2-3 tak)</t>
  </si>
  <si>
    <t>Лапчатка кустарниковая (Potentilla fruticosa Red Ace BR 30-50 0+1)</t>
  </si>
  <si>
    <t>Лещина/Орешник древовидная (Corylus colurna BR 30-50 1+0)</t>
  </si>
  <si>
    <t>Лещина/Орешник древовидная (Corylus colurna BR 50-80 1+1)</t>
  </si>
  <si>
    <t>Лещина/Орешник обыкновенная (Corylus avellana BR 100-125 1+2 2-3 tak)</t>
  </si>
  <si>
    <t>Лещина/Орешник обыкновенная (Corylus avellana BR 100-125 1+2 3 tak)</t>
  </si>
  <si>
    <t>Лещина/Орешник обыкновенная (Corylus avellana BR 20-40 1+0)</t>
  </si>
  <si>
    <t>Лещина/Орешник обыкновенная (Corylus avellana BR 30-50 1+0)</t>
  </si>
  <si>
    <t>Лещина/Орешник обыкновенная (Corylus avellana BR 40-60 1+0)</t>
  </si>
  <si>
    <t>Лещина/Орешник обыкновенная (Corylus avellana BR 40-60 1+1)</t>
  </si>
  <si>
    <t>Лещина/Орешник обыкновенная (Corylus avellana BR 50-80 1+0)</t>
  </si>
  <si>
    <t>Лещина/Орешник обыкновенная (Corylus avellana BR 60-100 1+0)</t>
  </si>
  <si>
    <t>Лещина/Орешник обыкновенная (Corylus avellana BR 60-100 1+1 2-3 tak)</t>
  </si>
  <si>
    <t xml:space="preserve">Лещина/Орешник обыкновенная (Corylus avellana BR 60-100 1+2 2-3 tak) </t>
  </si>
  <si>
    <t>Лещина/Орешник обыкновенная (Corylus avellana BR 60-100 1+2 3 tak)</t>
  </si>
  <si>
    <t>Лещина/Орешник обыкновенная (Corylus avellana BR 60-80 1+1)</t>
  </si>
  <si>
    <t xml:space="preserve">Ликвидамбр смолоносный (Liquidambar styraciflua BR 30-50 1+1) </t>
  </si>
  <si>
    <t xml:space="preserve">Лириодендрон/Тюльпанное дерево тюльпановый (Liriodendron tulipifera BR 100-125 1+1) </t>
  </si>
  <si>
    <t xml:space="preserve">Лириодендрон/Тюльпанное дерево тюльпановый (Liriodendron tulipifera BR 40-60 1+1) </t>
  </si>
  <si>
    <t xml:space="preserve">Лириодендрон/Тюльпанное дерево тюльпановый (Liriodendron tulipifera BR 60-100 1+1) </t>
  </si>
  <si>
    <t>Лох зонтичный (Elaeagnus umbellata BR 40+ 0+1)</t>
  </si>
  <si>
    <t>Лох зонтичный (Elaeagnus umbellata BR 40-60 0+1 3 tak)</t>
  </si>
  <si>
    <t>Лох зонтичный (Elaeagnus umbellata BR 40-60 1+1)</t>
  </si>
  <si>
    <t>Лох зонтичный (Elaeagnus umbellata BR 50-80 1+1 2-3 tak)</t>
  </si>
  <si>
    <t>Лох узколистный (Elaeagnus angustifolia BR 20-40 1+0)</t>
  </si>
  <si>
    <t>Лох узколистный (Elaeagnus angustifolia BR 40-60 1+1)</t>
  </si>
  <si>
    <t>Лох узколистный (Elaeagnus angustifolia BR 60-100 1+1 2-3 tak)</t>
  </si>
  <si>
    <t>Лох узколистный (Elaeagnus angustifolia BR 60-100 1+1)</t>
  </si>
  <si>
    <t>Магония падуболистная (Mahonia aquifolium BR 10+ 1+0)</t>
  </si>
  <si>
    <t>Магония падуболистная (Mahonia aquifolium BR 20-30 1+1)</t>
  </si>
  <si>
    <t>Магония падуболистная (Mahonia aquifolium BR 30+ 1+1)</t>
  </si>
  <si>
    <t>Магония падуболистная (Mahonia aquifolium BR 30-40 1+2 2-3 tak)</t>
  </si>
  <si>
    <t>Магония падуболистная (Mahonia aquifolium BR 30-50 1+2 3-4 tak)</t>
  </si>
  <si>
    <t>Мушмула германская (Mespilus germanica BR 40-60 1+1)</t>
  </si>
  <si>
    <t xml:space="preserve">Облепиха крушиновидная (Hippophae rhamnoides BR 15-30 1+0) </t>
  </si>
  <si>
    <t xml:space="preserve">Облепиха крушиновидная (Hippophae rhamnoides BR 40-60 1+1) </t>
  </si>
  <si>
    <t xml:space="preserve">Облепиха крушиновидная (Hippophae rhamnoides BR 50-80 1+2 2-3 tak) </t>
  </si>
  <si>
    <t xml:space="preserve">Облепиха крушиновидная (Hippophae rhamnoides BR 60-100 1+1) </t>
  </si>
  <si>
    <t>Ольха серая (Alnus incana BR 100-140 1+1)</t>
  </si>
  <si>
    <t>Ольха серая (Alnus incana BR 15-30 1+0)</t>
  </si>
  <si>
    <t>Ольха серая (Alnus incana BR 30-50 1+0)</t>
  </si>
  <si>
    <t>Ольха серая (Alnus incana BR 60-100 1+1)</t>
  </si>
  <si>
    <t>Ольха серая (Alnus incana BR 80-120 1+1)</t>
  </si>
  <si>
    <t>Ольха сердцевидная (Alnus cordata BR 15-30 1+0)</t>
  </si>
  <si>
    <t>Ольха серцевидная (Alnus cordata BR 120+ 1+1)</t>
  </si>
  <si>
    <t>Ольха черная (Alnus glutinosa BR 100-140 1+1)</t>
  </si>
  <si>
    <t>Ольха черная (Alnus glutinosa BR 125-150 1+1)</t>
  </si>
  <si>
    <t>Ольха черная (Alnus glutinosa BR 15-30 1+0)</t>
  </si>
  <si>
    <t>Ольха черная (Alnus glutinosa BR 20-40 1+0)</t>
  </si>
  <si>
    <t>Ольха черная (Alnus glutinosa BR 30-50 1+0)</t>
  </si>
  <si>
    <t>Ольха черная (Alnus glutinosa BR 40-60 1+1)</t>
  </si>
  <si>
    <t>Ольха черная (Alnus glutinosa BR 50-80 1+1)</t>
  </si>
  <si>
    <t>Ольха черная (Alnus glutinosa BR 60-100 1+1)</t>
  </si>
  <si>
    <t>Ольха черная (Alnus glutinosa BR 80-120 1+1)</t>
  </si>
  <si>
    <t>Ольха чупа (Alnus cordata BR 100-120 1+1)</t>
  </si>
  <si>
    <t>Ольха чупа (Alnus cordata BR 30-50 1+0)</t>
  </si>
  <si>
    <t>Ольха чупа (Alnus cordata BR 40-60 1+1)</t>
  </si>
  <si>
    <t>Ольха чупа (Alnus cordata BR 50-80 1+1)</t>
  </si>
  <si>
    <t>Ольха чупа (Alnus cordata BR 60-100 1+1)</t>
  </si>
  <si>
    <t>Орех грецкий (Juglans regia BR 15-30 1+0)</t>
  </si>
  <si>
    <t>Орех грецкий (Juglans regia BR 40-60 1+0)</t>
  </si>
  <si>
    <t>Орех грецкий (Juglans regia BR 40-60 1+1)</t>
  </si>
  <si>
    <t>Орех грецкий (Juglans regia BR 60-100 1+1)</t>
  </si>
  <si>
    <t>Орех грецкий (Juglans regia BR 80-120 1+2)</t>
  </si>
  <si>
    <t>Осина обыкновенная (Populus tremula BR 100-125 1+1)</t>
  </si>
  <si>
    <t>Осина обыкновенная (Populus tremula BR 125-150 1+1)</t>
  </si>
  <si>
    <t>Осина обыкновенная (Populus tremula BR 60-100 1+1)</t>
  </si>
  <si>
    <t>Платан испанский (Platanus hispanica El Gordo BR 100-125 0+1)</t>
  </si>
  <si>
    <t>Платан испанский (Platanus hispanica El Gordo BR 125-150 0+1)</t>
  </si>
  <si>
    <t>Платан испанский (Platanus hispanica El Gordo BR 60-100 0+1)</t>
  </si>
  <si>
    <t>Платан испанский (Platanus hispanica Malburg BR 100-125 0+1)</t>
  </si>
  <si>
    <t>Платан испанский (Platanus hispanica Malburg BR 125-150 0+1)</t>
  </si>
  <si>
    <t xml:space="preserve">Платан испанский (Platanus hispanica Malburg BR 150-175 0+1) </t>
  </si>
  <si>
    <t>Платан испанский (Platanus hispanica Malburg BR 60-100 0+1)</t>
  </si>
  <si>
    <t>Платан кленолистный (Platanus acerifolia BR 125-150 0+1)</t>
  </si>
  <si>
    <t>Платан кленолистный (Platanus acerifolia BR 150-175 0+1)</t>
  </si>
  <si>
    <t>Платан клёнолистный (Platanus acerifolia BR 60-100 0+1)</t>
  </si>
  <si>
    <t xml:space="preserve">Платан кленолистный (Platanus acerifolia Hispanica BR 100-125 0+1) </t>
  </si>
  <si>
    <t>Пузыреплодник калинолистный (Physocarpus opulifolius Andre BR 30-50 0+1+1 2-3 tak)</t>
  </si>
  <si>
    <t>Пузыреплодник калинолистный (Physocarpus opulifolius BR 15-30 1+0)</t>
  </si>
  <si>
    <t>Пузыреплодник калинолистный (Physocarpus opulifolius BR 40-60 1+1 2-3 tak)</t>
  </si>
  <si>
    <t>Пузыреплодник калинолистный (Physocarpus opulifolius BR 40-60 1+1)</t>
  </si>
  <si>
    <t>Пузыреплодник калинолистный (Physocarpus opulifolius BR 60-100 1+1 2-3 tak)</t>
  </si>
  <si>
    <t>Пузыреплодник калинолистный (Physocarpus opulifolius BR 60-100 1+1)</t>
  </si>
  <si>
    <t>Пузыреплодник калинолистный (Physocarpus opulifolius Dart's Gold BR 30-50 0+1+1 2-3 tak)</t>
  </si>
  <si>
    <t>Робиния псевдоакация (Robinia pseudoacacia BR 100-140 1+1)</t>
  </si>
  <si>
    <t>Робиния псевдоакация (Robinia pseudoacacia BR 60-100 1+0)</t>
  </si>
  <si>
    <t>Робиния псевдоакация (Robinia pseudoacacia BR 60-100 1+1)</t>
  </si>
  <si>
    <t>Самшит вечнозеленый (Buxus sempervirens BR 15-20 0+2)</t>
  </si>
  <si>
    <t>Самшит вечнозеленый (Buxus sempervirens BR 20-25 0+2)</t>
  </si>
  <si>
    <t>Самшит вечнозеленый (Buxus sempervirens BR 25-30 0+2)</t>
  </si>
  <si>
    <t>Самшит вечнозеленый (Buxus sempervirens BR 30-35 0+2)</t>
  </si>
  <si>
    <t>Слива колючая (Prunus spinosa BR 80-120 1+2 3-5 tak)</t>
  </si>
  <si>
    <t>Слива растопыренная (Prunus cerasifera BR 40-60 1+0)</t>
  </si>
  <si>
    <t>Слива растопыренная (Prunus cerasifera BR 60-100 1+0)</t>
  </si>
  <si>
    <t>Слива растопыренная (Prunus cerasifera BR 60-100 1+1)</t>
  </si>
  <si>
    <t>Смородина альпийская (Ribes alpinum BR 0+2 5-7 tak)</t>
  </si>
  <si>
    <t>Смородина альпийская (Ribes alpinum BR 30-50 0+1 2-3 tak)</t>
  </si>
  <si>
    <t>Смородина альпийская (Ribes alpinum BR 40-60 0+2 3 tak)</t>
  </si>
  <si>
    <t>Смородина альпийская (Ribes alpinum Schmidt BR 40-60 0+2 3 tak)</t>
  </si>
  <si>
    <t>Смородина золотистая (Ribes odoratum BR 50-80 0+1 2 tak)</t>
  </si>
  <si>
    <t>Смородина золотистая (Ribes odoratum BR 60-80 0+2 3 tak)</t>
  </si>
  <si>
    <t xml:space="preserve">Смородина красная (Ribes rubrum BR 40-60 0+1 2 tak) </t>
  </si>
  <si>
    <t xml:space="preserve">Смородина красная (Ribes rubrum BR 40-60 0+1 3 tak) </t>
  </si>
  <si>
    <t xml:space="preserve">Смородина красная (Ribes rubrum BR 40-60 0+1) </t>
  </si>
  <si>
    <t xml:space="preserve">Смородина красная (Ribes rubrum BR 60-80 0+2 2 tak) </t>
  </si>
  <si>
    <t xml:space="preserve">Смородина красная (Ribes rubrum BR 60-80 0+2 3 tak) </t>
  </si>
  <si>
    <t>Смородина кроваво-красная (Ribes sanguineum BR 40-60 0+1 2 tak)</t>
  </si>
  <si>
    <t>Смородина черная (Ribes nigrum BR 40-60 0+1 2 tak)</t>
  </si>
  <si>
    <t>Смородина черная (Ribes nigrum BR 40-60 0+1 3 tak)</t>
  </si>
  <si>
    <t>Смородина черная (Ribes nigrum BR 40-60 0+1)</t>
  </si>
  <si>
    <t>Смородина черная (Ribes nigrum BR 60-80 0+2 2 tak)</t>
  </si>
  <si>
    <t>Смородина черная (Ribes nigrum BR 60-80 0+2 3 tak)</t>
  </si>
  <si>
    <t>Терновник колючий (Prunus spinosa BR 40-60 1+0)</t>
  </si>
  <si>
    <t>Терновник колючий (Prunus spinosa BR 40-60 1+1)</t>
  </si>
  <si>
    <t>Терновник колючий (Prunus spinosa BR 60-100 1+0)</t>
  </si>
  <si>
    <t>Терновник колючий (Prunus spinosa BR 60-100 1+1)</t>
  </si>
  <si>
    <t>Терновник колючий (Prunus spinosa BR 80-100 1+1)</t>
  </si>
  <si>
    <t>Терновник колючий (Prunus spinosa BR 80-120 1+2 2-3 tak)</t>
  </si>
  <si>
    <t>Тополь белый (Populus alba BR 120-150 0+1)</t>
  </si>
  <si>
    <t>Тополь белый (Populus alba BR 150-200 0+1)</t>
  </si>
  <si>
    <t>Тополь белый (Populus alba BR 60-100 0+1)</t>
  </si>
  <si>
    <t>Тополь белый (Populus alba BR 80-120 0+1)</t>
  </si>
  <si>
    <t>Тополь черный (Populus nigra BR 80-120 0+1)</t>
  </si>
  <si>
    <t>Тополь черный (Populus nigra Italica BR 80-120 0+1)</t>
  </si>
  <si>
    <t>Форзиция промежуточная (Forsythia intermedia Spectabilis BR 60-80 0+1 2 tak)</t>
  </si>
  <si>
    <t xml:space="preserve">Фотиния Фразера (Photinia fraseri Red Robin BR 30-50 0+2) </t>
  </si>
  <si>
    <t>Хеномелес/Айва японский (Chaenomeles japonica BR 15-30 1+0)</t>
  </si>
  <si>
    <t>Хеномелес/Айва японский (Chaenomeles japonica BR 30-50 1+1)</t>
  </si>
  <si>
    <t>Хеномелес/Айва японский (Chaenomeles japonica BR 40-50 1+1 2-3 tak)</t>
  </si>
  <si>
    <t>Хеномелес/Айва японский (Chaenomeles japonica BR 40-60 1+2 3 tak)</t>
  </si>
  <si>
    <t>Черемуха антипка (Prunus mahaleb BR 50-80 1+1)</t>
  </si>
  <si>
    <t>Черемуха антипка (Prunus mahaleb BR 60-100 1+1)</t>
  </si>
  <si>
    <t>Черемуха обыкновенная (Prunus padus BR 100-140 1+1)</t>
  </si>
  <si>
    <t>Черемуха обыкновенная (Prunus padus BR 15-30 1+0)</t>
  </si>
  <si>
    <t>Черемуха обыкновенная (Prunus padus BR 30-50 1+0)</t>
  </si>
  <si>
    <t>Черемуха обыкновенная (Prunus padus BR 40-60 1+0)</t>
  </si>
  <si>
    <t>Черемуха обыкновенная (Prunus padus BR 60-100 1+1)</t>
  </si>
  <si>
    <t>Черемуха обыкновенная (Prunus padus BR 80-100 1+2 2 tak)</t>
  </si>
  <si>
    <t>Черемуха обыкновенная (Prunus padus BR 80-120 1+1)</t>
  </si>
  <si>
    <t>Черешня/Вишня птичья x (Prunus avium BR 100-120 1+1)</t>
  </si>
  <si>
    <t>Черешня/Вишня птичья x (Prunus avium BR 120-150 1+1)</t>
  </si>
  <si>
    <t>Черешня/Вишня птичья x (Prunus avium BR 30-50 1+0)</t>
  </si>
  <si>
    <t>Черешня/Вишня птичья x (Prunus avium BR 40-60 1+0)</t>
  </si>
  <si>
    <t>Черешня/Вишня птичья x (Prunus avium BR 40-60 1+1)</t>
  </si>
  <si>
    <t>Черешня/Вишня птичья x (Prunus avium BR 50-80 1+0)</t>
  </si>
  <si>
    <t>Черешня/Вишня птичья x (Prunus avium BR 60-100 1+0)</t>
  </si>
  <si>
    <t>Черешня/Вишня птичья x (Prunus avium BR 60-100 1+1)</t>
  </si>
  <si>
    <t>Черешня/Вишня птичья x (Prunus avium BR 80-100 1+0)</t>
  </si>
  <si>
    <t>Черешня/Вишня птичья x (Prunus avium BR 80-120 1+1)</t>
  </si>
  <si>
    <t>Чубушник венечный (Philadelphus coronarius BR 40-60 0+1 2-3 tak)</t>
  </si>
  <si>
    <t>Чубушник венечный (Philadelphus coronarius BR 40-60 0+1)</t>
  </si>
  <si>
    <t>Чубушник венечный (Philadelphus coronarius BR 60-100 0+2 3 tak)</t>
  </si>
  <si>
    <t>Шелковица белая (Morus alba BR 30-40 1+0)</t>
  </si>
  <si>
    <t>Шелковица белая (Morus alba BR 40-60 1+1)</t>
  </si>
  <si>
    <t xml:space="preserve">Шелковица белая (Morus alba BR 60-100 1+1) </t>
  </si>
  <si>
    <t>Яблоня лесная (Malus sylvestris Bittenfelder BR 50-80 1+1)</t>
  </si>
  <si>
    <t>Яблоня лесная (Malus sylvestris Bittenfelder BR 80-100 1+1)</t>
  </si>
  <si>
    <t>Яблоня лесная (Malus sylvestris BR 50-80 1+1)</t>
  </si>
  <si>
    <t>Яблоня лесная (Malus sylvestris BR 80-100 1+1)</t>
  </si>
  <si>
    <t>Ясень обыкновенный (Fraxinus exсelsior BR 100-125 1+1)</t>
  </si>
  <si>
    <t>Ясень обыкновенный (Fraxinus exсelsior BR 15-30 1+0)</t>
  </si>
  <si>
    <t>Ясень обыкновенный (Fraxinus exсelsior BR 30-50 1+0)</t>
  </si>
  <si>
    <t>Ясень обыкновенный (Fraxinus exсelsior BR 40-60 1+0)</t>
  </si>
  <si>
    <t>Ясень обыкновенный (Fraxinus exсelsior BR 40-60 1+1)</t>
  </si>
  <si>
    <t>Ясень обыкновенный (Fraxinus exсelsior BR 60-100 1+1)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</si>
  <si>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</si>
  <si>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</si>
  <si>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</si>
  <si>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</si>
  <si>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</si>
  <si>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</si>
  <si>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</si>
  <si>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</si>
  <si>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</si>
  <si>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</si>
  <si>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</si>
  <si>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</si>
  <si>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</si>
  <si>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</si>
  <si>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</si>
  <si>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</si>
  <si>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</si>
  <si>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</si>
  <si>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</si>
  <si>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</si>
  <si>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</si>
  <si>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</si>
  <si>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</si>
  <si>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</si>
  <si>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</si>
  <si>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</si>
  <si>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</si>
  <si>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</si>
  <si>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</si>
  <si>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</si>
  <si>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</si>
  <si>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</si>
  <si>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</si>
  <si>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</si>
  <si>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</si>
  <si>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</si>
  <si>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</si>
  <si>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</si>
  <si>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</si>
  <si>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</si>
  <si>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</si>
  <si>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</si>
  <si>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Цены на растения в прайсе-листе указаны на складе поставщика в Европе без учёта доставки в РФ.</t>
  </si>
  <si>
    <t>●  Цены на растения в РФ рассчитываются путем калькуляции каждого отдельного заказа и складываются из стоимости растений в Европе, стоимости доставки, тары и комиссии за денежные переводы.</t>
  </si>
  <si>
    <t>Заказы Покупателей комплектуются Производителем в Европе.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</si>
  <si>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 xml:space="preserve">Поставка товаров осуществляется в сроки, указанные в шапке прайс-листа. Поставка товаров в иные сроки требует дополнительного согласования, в т.ч. стоимости услуг по доставке. </t>
  </si>
  <si>
    <t>Поставки товаров в период с 10 апреля по 30 сентября сопряжены с риском порчи растений во время транспортировки и производятся на основании гарантийного письма Покупателя.</t>
  </si>
  <si>
    <t>Мы предоставляем услуги по доставке заказов:</t>
  </si>
  <si>
    <t>●  До адреса Покупателя (По Москве и МО)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</si>
  <si>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</si>
  <si>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</si>
  <si>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</si>
  <si>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</si>
  <si>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</si>
  <si>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</si>
  <si>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</si>
  <si>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</si>
  <si>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</si>
  <si>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</si>
  <si>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</si>
  <si>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</si>
  <si>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</si>
  <si>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</si>
  <si>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</si>
  <si>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</si>
  <si>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</si>
  <si>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</si>
  <si>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 мы произведем компенсацию только стоимости растений, без учёта доставки и прочих накладных расходов</t>
  </si>
  <si>
    <t>Понедельник - пятница   с 9:00 до 18:00</t>
  </si>
  <si>
    <r>
      <t>Калькуляция окончательной стоимости =</t>
    </r>
    <r>
      <rPr>
        <b/>
        <u/>
        <sz val="11"/>
        <rFont val="Arial"/>
        <family val="2"/>
        <charset val="204"/>
      </rPr>
      <t xml:space="preserve"> Растения + Тара + Доставка + Комиссия за ден. переводы</t>
    </r>
  </si>
  <si>
    <t>Цены в прайсе даны без учета доставки.</t>
  </si>
  <si>
    <t>Оплата наличными по курсу ЦБ РФ на дату зачисления</t>
  </si>
  <si>
    <t>Вместимость саженцев указана справочная и ориентирована на весенние заказы. Осенью она может быть значительно хуже, также вместимость зависит от состава заказа.</t>
  </si>
  <si>
    <t>87-14-0079</t>
  </si>
  <si>
    <t>87-14-0993</t>
  </si>
  <si>
    <t>87-14-0080</t>
  </si>
  <si>
    <t>87-14-0088</t>
  </si>
  <si>
    <t>87-14-0089</t>
  </si>
  <si>
    <t>87-14-0084</t>
  </si>
  <si>
    <t>87-14-0085</t>
  </si>
  <si>
    <t>87-14-1252</t>
  </si>
  <si>
    <t>87-14-1652</t>
  </si>
  <si>
    <t>87-14-0103</t>
  </si>
  <si>
    <t>87-14-0104</t>
  </si>
  <si>
    <t>87-14-0097</t>
  </si>
  <si>
    <t>87-14-0098</t>
  </si>
  <si>
    <t>87-14-0099</t>
  </si>
  <si>
    <t>87-14-0100</t>
  </si>
  <si>
    <t>87-14-0101</t>
  </si>
  <si>
    <t>87-14-0102</t>
  </si>
  <si>
    <t>87-14-0108</t>
  </si>
  <si>
    <t>87-14-0105</t>
  </si>
  <si>
    <t>87-14-0106</t>
  </si>
  <si>
    <t>87-14-0107</t>
  </si>
  <si>
    <t>87-14-0996</t>
  </si>
  <si>
    <t>87-14-0997</t>
  </si>
  <si>
    <t>87-14-0998</t>
  </si>
  <si>
    <t>87-14-0251</t>
  </si>
  <si>
    <t>87-14-0252</t>
  </si>
  <si>
    <t>87-14-0253</t>
  </si>
  <si>
    <t>87-14-0254</t>
  </si>
  <si>
    <t>87-14-0255</t>
  </si>
  <si>
    <t>87-14-0256</t>
  </si>
  <si>
    <t>87-14-0257</t>
  </si>
  <si>
    <t>87-14-0258</t>
  </si>
  <si>
    <t>87-14-0259</t>
  </si>
  <si>
    <t>87-14-1446</t>
  </si>
  <si>
    <t>87-14-1001</t>
  </si>
  <si>
    <t>87-14-0331</t>
  </si>
  <si>
    <t>87-14-0332</t>
  </si>
  <si>
    <t>87-14-0333</t>
  </si>
  <si>
    <t>87-14-0335</t>
  </si>
  <si>
    <t>87-14-0334</t>
  </si>
  <si>
    <t>87-14-0999</t>
  </si>
  <si>
    <t>87-14-1000</t>
  </si>
  <si>
    <t>87-14-0325</t>
  </si>
  <si>
    <t>87-14-0326</t>
  </si>
  <si>
    <t>87-14-0327</t>
  </si>
  <si>
    <t>87-14-0329</t>
  </si>
  <si>
    <t>87-14-0330</t>
  </si>
  <si>
    <t>87-14-0328</t>
  </si>
  <si>
    <t>87-14-1003</t>
  </si>
  <si>
    <t>87-14-1004</t>
  </si>
  <si>
    <t>87-14-0336</t>
  </si>
  <si>
    <t>87-14-0337</t>
  </si>
  <si>
    <t>87-14-1009</t>
  </si>
  <si>
    <t>87-14-1010</t>
  </si>
  <si>
    <t>87-14-0316</t>
  </si>
  <si>
    <t>87-14-0317</t>
  </si>
  <si>
    <t>87-14-1470</t>
  </si>
  <si>
    <t>87-14-0319</t>
  </si>
  <si>
    <t>87-14-1299</t>
  </si>
  <si>
    <t>87-14-1005</t>
  </si>
  <si>
    <t>87-14-1006</t>
  </si>
  <si>
    <t>87-14-1007</t>
  </si>
  <si>
    <t>87-14-1008</t>
  </si>
  <si>
    <t>87-14-1471</t>
  </si>
  <si>
    <t>87-14-1604</t>
  </si>
  <si>
    <t>87-14-1298</t>
  </si>
  <si>
    <t>87-14-0219</t>
  </si>
  <si>
    <t>87-14-0217</t>
  </si>
  <si>
    <t>87-14-0220</t>
  </si>
  <si>
    <t>87-14-0218</t>
  </si>
  <si>
    <t>87-14-1283</t>
  </si>
  <si>
    <t>87-14-1012</t>
  </si>
  <si>
    <t>87-14-1013</t>
  </si>
  <si>
    <t>87-14-0221</t>
  </si>
  <si>
    <t>87-14-0222</t>
  </si>
  <si>
    <t>87-14-0223</t>
  </si>
  <si>
    <t>87-14-0225</t>
  </si>
  <si>
    <t>87-14-0224</t>
  </si>
  <si>
    <t>87-14-0226</t>
  </si>
  <si>
    <t>87-14-0227</t>
  </si>
  <si>
    <t>87-14-0229</t>
  </si>
  <si>
    <t>87-14-1011</t>
  </si>
  <si>
    <t>87-14-0228</t>
  </si>
  <si>
    <t>87-14-0109</t>
  </si>
  <si>
    <t>87-14-0110</t>
  </si>
  <si>
    <t>87-14-0111</t>
  </si>
  <si>
    <t>87-14-0112</t>
  </si>
  <si>
    <t>87-14-1261</t>
  </si>
  <si>
    <t>87-14-0114</t>
  </si>
  <si>
    <t>87-14-1263</t>
  </si>
  <si>
    <t>87-14-0116</t>
  </si>
  <si>
    <t>87-14-1290</t>
  </si>
  <si>
    <t>87-14-1094</t>
  </si>
  <si>
    <t>87-14-1017</t>
  </si>
  <si>
    <t>87-14-1014</t>
  </si>
  <si>
    <t>87-14-1015</t>
  </si>
  <si>
    <t>87-14-1016</t>
  </si>
  <si>
    <t>87-14-0271</t>
  </si>
  <si>
    <t>87-14-0260</t>
  </si>
  <si>
    <t>87-14-0261</t>
  </si>
  <si>
    <t>87-14-0262</t>
  </si>
  <si>
    <t>87-14-0263</t>
  </si>
  <si>
    <t>87-14-1449</t>
  </si>
  <si>
    <t>87-14-0264</t>
  </si>
  <si>
    <t>87-14-0268</t>
  </si>
  <si>
    <t>87-14-0265</t>
  </si>
  <si>
    <t>87-14-0266</t>
  </si>
  <si>
    <t>87-14-1231</t>
  </si>
  <si>
    <t>87-14-0270</t>
  </si>
  <si>
    <t>87-14-0267</t>
  </si>
  <si>
    <t>87-14-0364</t>
  </si>
  <si>
    <t>87-14-0366</t>
  </si>
  <si>
    <t>87-14-0367</t>
  </si>
  <si>
    <t>87-14-0365</t>
  </si>
  <si>
    <t>87-14-0297</t>
  </si>
  <si>
    <t>87-14-0295</t>
  </si>
  <si>
    <t>87-14-0296</t>
  </si>
  <si>
    <t>87-14-1452</t>
  </si>
  <si>
    <t>87-14-1453</t>
  </si>
  <si>
    <t>87-14-1454</t>
  </si>
  <si>
    <t>87-14-1455</t>
  </si>
  <si>
    <t>87-14-1456</t>
  </si>
  <si>
    <t>87-14-1457</t>
  </si>
  <si>
    <t>87-14-1458</t>
  </si>
  <si>
    <t>87-14-1459</t>
  </si>
  <si>
    <t>87-14-1460</t>
  </si>
  <si>
    <t>87-14-1461</t>
  </si>
  <si>
    <t>87-14-1462</t>
  </si>
  <si>
    <t>87-14-1463</t>
  </si>
  <si>
    <t>87-14-1464</t>
  </si>
  <si>
    <t>87-14-1465</t>
  </si>
  <si>
    <t>87-14-1466</t>
  </si>
  <si>
    <t>87-14-1070</t>
  </si>
  <si>
    <t>87-14-0133</t>
  </si>
  <si>
    <t>87-14-0134</t>
  </si>
  <si>
    <t>87-14-1236</t>
  </si>
  <si>
    <t>87-14-0126</t>
  </si>
  <si>
    <t>87-14-1071</t>
  </si>
  <si>
    <t>87-14-0127</t>
  </si>
  <si>
    <t>87-14-0128</t>
  </si>
  <si>
    <t>87-14-0129</t>
  </si>
  <si>
    <t>87-14-0130</t>
  </si>
  <si>
    <t>87-14-1265</t>
  </si>
  <si>
    <t>87-14-1068</t>
  </si>
  <si>
    <t>87-14-1069</t>
  </si>
  <si>
    <t>87-14-0132</t>
  </si>
  <si>
    <t>87-14-1020</t>
  </si>
  <si>
    <t>87-14-0469</t>
  </si>
  <si>
    <t>87-14-1440</t>
  </si>
  <si>
    <t>87-14-1441</t>
  </si>
  <si>
    <t>87-14-1442</t>
  </si>
  <si>
    <t>87-14-1443</t>
  </si>
  <si>
    <t>87-14-0240</t>
  </si>
  <si>
    <t>87-14-0241</t>
  </si>
  <si>
    <t>87-14-0242</t>
  </si>
  <si>
    <t>87-14-0243</t>
  </si>
  <si>
    <t>87-14-0156</t>
  </si>
  <si>
    <t>87-14-0155</t>
  </si>
  <si>
    <t>87-14-0157</t>
  </si>
  <si>
    <t>87-14-1272</t>
  </si>
  <si>
    <t>87-14-0154</t>
  </si>
  <si>
    <t>87-14-0151</t>
  </si>
  <si>
    <t>87-14-0152</t>
  </si>
  <si>
    <t>87-14-0153</t>
  </si>
  <si>
    <t>87-14-0956</t>
  </si>
  <si>
    <t>87-14-0158</t>
  </si>
  <si>
    <t>87-14-0160</t>
  </si>
  <si>
    <t>87-14-0161</t>
  </si>
  <si>
    <t>87-14-0159</t>
  </si>
  <si>
    <t>87-14-0957</t>
  </si>
  <si>
    <t>87-14-0162</t>
  </si>
  <si>
    <t>87-14-0165</t>
  </si>
  <si>
    <t>87-14-0163</t>
  </si>
  <si>
    <t>87-14-0164</t>
  </si>
  <si>
    <t>87-14-0166</t>
  </si>
  <si>
    <t>87-14-0167</t>
  </si>
  <si>
    <t>87-14-0168</t>
  </si>
  <si>
    <t>87-14-0169</t>
  </si>
  <si>
    <t>87-14-0170</t>
  </si>
  <si>
    <t>87-14-0176</t>
  </si>
  <si>
    <t>87-14-0177</t>
  </si>
  <si>
    <t>87-14-0178</t>
  </si>
  <si>
    <t>87-14-0179</t>
  </si>
  <si>
    <t>87-14-1234</t>
  </si>
  <si>
    <t>87-14-0182</t>
  </si>
  <si>
    <t>87-14-0181</t>
  </si>
  <si>
    <t>87-14-0180</t>
  </si>
  <si>
    <t>87-14-0183</t>
  </si>
  <si>
    <t>87-14-0171</t>
  </si>
  <si>
    <t>87-14-1555</t>
  </si>
  <si>
    <t>87-14-0172</t>
  </si>
  <si>
    <t>87-14-0173</t>
  </si>
  <si>
    <t>87-14-0174</t>
  </si>
  <si>
    <t>87-14-0175</t>
  </si>
  <si>
    <t>87-14-1275</t>
  </si>
  <si>
    <t>87-14-0184</t>
  </si>
  <si>
    <t>87-14-0185</t>
  </si>
  <si>
    <t>87-14-0491</t>
  </si>
  <si>
    <t>87-14-0492</t>
  </si>
  <si>
    <t>87-14-0493</t>
  </si>
  <si>
    <t>87-14-1564</t>
  </si>
  <si>
    <t>87-14-0470</t>
  </si>
  <si>
    <t>87-14-0471</t>
  </si>
  <si>
    <t>87-14-0474</t>
  </si>
  <si>
    <t>87-14-0489</t>
  </si>
  <si>
    <t>87-14-0490</t>
  </si>
  <si>
    <t>87-14-1135</t>
  </si>
  <si>
    <t>87-14-0475</t>
  </si>
  <si>
    <t>87-14-0476</t>
  </si>
  <si>
    <t>87-14-0477</t>
  </si>
  <si>
    <t>87-14-0478</t>
  </si>
  <si>
    <t>87-14-0483</t>
  </si>
  <si>
    <t>87-14-0479</t>
  </si>
  <si>
    <t>87-14-0484</t>
  </si>
  <si>
    <t>87-14-0487</t>
  </si>
  <si>
    <t>87-14-0485</t>
  </si>
  <si>
    <t>87-14-0486</t>
  </si>
  <si>
    <t>87-14-0488</t>
  </si>
  <si>
    <t>87-14-0525</t>
  </si>
  <si>
    <t>87-14-0344</t>
  </si>
  <si>
    <t>87-14-0345</t>
  </si>
  <si>
    <t>87-14-0349</t>
  </si>
  <si>
    <t>87-14-1235</t>
  </si>
  <si>
    <t>87-14-0350</t>
  </si>
  <si>
    <t>87-14-1309</t>
  </si>
  <si>
    <t>87-14-1473</t>
  </si>
  <si>
    <t>87-14-1551</t>
  </si>
  <si>
    <t>87-14-0346</t>
  </si>
  <si>
    <t>87-14-1350</t>
  </si>
  <si>
    <t>87-14-1351</t>
  </si>
  <si>
    <t>87-14-1352</t>
  </si>
  <si>
    <t>87-14-1355</t>
  </si>
  <si>
    <t>87-14-1356</t>
  </si>
  <si>
    <t>87-14-1353</t>
  </si>
  <si>
    <t>87-14-1354</t>
  </si>
  <si>
    <t>87-14-0301</t>
  </si>
  <si>
    <t>87-14-1146</t>
  </si>
  <si>
    <t>87-14-0529</t>
  </si>
  <si>
    <t>87-14-0530</t>
  </si>
  <si>
    <t>87-14-0527</t>
  </si>
  <si>
    <t>87-14-0528</t>
  </si>
  <si>
    <t>87-14-0531</t>
  </si>
  <si>
    <t>87-14-0532</t>
  </si>
  <si>
    <t>87-14-0543</t>
  </si>
  <si>
    <t>87-14-1148</t>
  </si>
  <si>
    <t>87-14-1147</t>
  </si>
  <si>
    <t>87-14-0539</t>
  </si>
  <si>
    <t>87-14-0540</t>
  </si>
  <si>
    <t>87-14-0538</t>
  </si>
  <si>
    <t>87-14-1373</t>
  </si>
  <si>
    <t>87-14-0546</t>
  </si>
  <si>
    <t>87-14-0547</t>
  </si>
  <si>
    <t>87-14-0544</t>
  </si>
  <si>
    <t>87-14-0545</t>
  </si>
  <si>
    <t>87-14-0549</t>
  </si>
  <si>
    <t>87-14-1024</t>
  </si>
  <si>
    <t>87-14-1022</t>
  </si>
  <si>
    <t>87-14-0567</t>
  </si>
  <si>
    <t>87-14-0568</t>
  </si>
  <si>
    <t>87-14-0566</t>
  </si>
  <si>
    <t>87-14-0570</t>
  </si>
  <si>
    <t>87-14-0571</t>
  </si>
  <si>
    <t>87-14-0569</t>
  </si>
  <si>
    <t>87-14-0559</t>
  </si>
  <si>
    <t>87-14-0557</t>
  </si>
  <si>
    <t>87-14-0558</t>
  </si>
  <si>
    <t>87-14-0560</t>
  </si>
  <si>
    <t>87-14-0564</t>
  </si>
  <si>
    <t>87-14-0565</t>
  </si>
  <si>
    <t>87-14-0563</t>
  </si>
  <si>
    <t>87-14-0556</t>
  </si>
  <si>
    <t>87-14-0574</t>
  </si>
  <si>
    <t>87-14-0575</t>
  </si>
  <si>
    <t>87-14-0572</t>
  </si>
  <si>
    <t>87-14-0573</t>
  </si>
  <si>
    <t>87-14-1372</t>
  </si>
  <si>
    <t>87-14-1371</t>
  </si>
  <si>
    <t>87-14-1370</t>
  </si>
  <si>
    <t>87-14-0533</t>
  </si>
  <si>
    <t>87-14-0535</t>
  </si>
  <si>
    <t>87-14-0534</t>
  </si>
  <si>
    <t>87-14-0076</t>
  </si>
  <si>
    <t>87-14-0077</t>
  </si>
  <si>
    <t>87-14-0065</t>
  </si>
  <si>
    <t>87-14-0066</t>
  </si>
  <si>
    <t>87-14-0067</t>
  </si>
  <si>
    <t>87-14-0068</t>
  </si>
  <si>
    <t>87-14-0069</t>
  </si>
  <si>
    <t>87-14-0071</t>
  </si>
  <si>
    <t>87-14-0072</t>
  </si>
  <si>
    <t>87-14-0070</t>
  </si>
  <si>
    <t>87-14-1028</t>
  </si>
  <si>
    <t>87-14-1029</t>
  </si>
  <si>
    <t>87-14-1027</t>
  </si>
  <si>
    <t>87-14-0125</t>
  </si>
  <si>
    <t>87-14-0121</t>
  </si>
  <si>
    <t>87-14-0122</t>
  </si>
  <si>
    <t>87-14-0124</t>
  </si>
  <si>
    <t>87-14-0123</t>
  </si>
  <si>
    <t>87-14-0143</t>
  </si>
  <si>
    <t>87-14-0141</t>
  </si>
  <si>
    <t>87-14-0142</t>
  </si>
  <si>
    <t>87-14-0041</t>
  </si>
  <si>
    <t>87-14-0042</t>
  </si>
  <si>
    <t>87-14-0043</t>
  </si>
  <si>
    <t>87-14-0044</t>
  </si>
  <si>
    <t>87-14-1039</t>
  </si>
  <si>
    <t>87-14-1072</t>
  </si>
  <si>
    <t>87-14-1073</t>
  </si>
  <si>
    <t>87-14-1041</t>
  </si>
  <si>
    <t>87-14-1268</t>
  </si>
  <si>
    <t>87-14-1042</t>
  </si>
  <si>
    <t>87-14-1043</t>
  </si>
  <si>
    <t>87-14-0213</t>
  </si>
  <si>
    <t>87-14-0214</t>
  </si>
  <si>
    <t>87-14-0211</t>
  </si>
  <si>
    <t>87-14-1282</t>
  </si>
  <si>
    <t>87-14-0975</t>
  </si>
  <si>
    <t>87-14-0976</t>
  </si>
  <si>
    <t>87-14-0977</t>
  </si>
  <si>
    <t>87-14-0978</t>
  </si>
  <si>
    <t>87-14-0979</t>
  </si>
  <si>
    <t>87-14-0200</t>
  </si>
  <si>
    <t>87-14-0201</t>
  </si>
  <si>
    <t>87-14-0215</t>
  </si>
  <si>
    <t>87-14-0209</t>
  </si>
  <si>
    <t>87-14-0210</t>
  </si>
  <si>
    <t>87-14-0017</t>
  </si>
  <si>
    <t>87-14-0018</t>
  </si>
  <si>
    <t>87-14-0019</t>
  </si>
  <si>
    <t>87-14-0020</t>
  </si>
  <si>
    <t>87-14-0021</t>
  </si>
  <si>
    <t>87-14-0035</t>
  </si>
  <si>
    <t>87-14-0036</t>
  </si>
  <si>
    <t>87-14-0030</t>
  </si>
  <si>
    <t>87-14-0031</t>
  </si>
  <si>
    <t>87-14-0033</t>
  </si>
  <si>
    <t>87-14-0032</t>
  </si>
  <si>
    <t>87-14-0034</t>
  </si>
  <si>
    <t>87-14-0029</t>
  </si>
  <si>
    <t>87-14-0022</t>
  </si>
  <si>
    <t>87-14-0023</t>
  </si>
  <si>
    <t>87-14-0024</t>
  </si>
  <si>
    <t>87-14-0026</t>
  </si>
  <si>
    <t>87-14-0025</t>
  </si>
  <si>
    <t>87-14-0027</t>
  </si>
  <si>
    <t>87-14-0028</t>
  </si>
  <si>
    <t>87-14-0010</t>
  </si>
  <si>
    <t>87-14-1246</t>
  </si>
  <si>
    <t>87-14-0001</t>
  </si>
  <si>
    <t>87-14-0002</t>
  </si>
  <si>
    <t>87-14-0003</t>
  </si>
  <si>
    <t>87-14-0004</t>
  </si>
  <si>
    <t>87-14-0006</t>
  </si>
  <si>
    <t>87-14-0007</t>
  </si>
  <si>
    <t>87-14-0008</t>
  </si>
  <si>
    <t>87-14-0005</t>
  </si>
  <si>
    <t>87-14-0009</t>
  </si>
  <si>
    <t>87-14-0040</t>
  </si>
  <si>
    <t>87-14-0037</t>
  </si>
  <si>
    <t>87-14-1249</t>
  </si>
  <si>
    <t>87-14-1250</t>
  </si>
  <si>
    <t>87-14-0038</t>
  </si>
  <si>
    <t>87-14-0039</t>
  </si>
  <si>
    <t>87-14-1468</t>
  </si>
  <si>
    <t>87-14-1294</t>
  </si>
  <si>
    <t>87-14-0499</t>
  </si>
  <si>
    <t>87-14-0500</t>
  </si>
  <si>
    <t>87-14-0501</t>
  </si>
  <si>
    <t>87-14-0502</t>
  </si>
  <si>
    <t>87-14-1295</t>
  </si>
  <si>
    <t>87-14-0446</t>
  </si>
  <si>
    <t>87-14-0447</t>
  </si>
  <si>
    <t>87-14-1487</t>
  </si>
  <si>
    <t>87-14-1348</t>
  </si>
  <si>
    <t>87-14-0393</t>
  </si>
  <si>
    <t>87-14-0395</t>
  </si>
  <si>
    <t>87-14-0394</t>
  </si>
  <si>
    <t>87-14-0396</t>
  </si>
  <si>
    <t>87-14-0391</t>
  </si>
  <si>
    <t>87-14-0392</t>
  </si>
  <si>
    <t>87-14-0398</t>
  </si>
  <si>
    <t>87-14-0400</t>
  </si>
  <si>
    <t>87-14-0399</t>
  </si>
  <si>
    <t>87-14-0401</t>
  </si>
  <si>
    <t>87-14-0403</t>
  </si>
  <si>
    <t>87-14-0402</t>
  </si>
  <si>
    <t>87-14-0404</t>
  </si>
  <si>
    <t>87-14-0405</t>
  </si>
  <si>
    <t>87-14-0406</t>
  </si>
  <si>
    <t>87-14-0408</t>
  </si>
  <si>
    <t>87-14-0407</t>
  </si>
  <si>
    <t>87-14-0409</t>
  </si>
  <si>
    <t>87-14-0411</t>
  </si>
  <si>
    <t>87-14-0410</t>
  </si>
  <si>
    <t>87-14-0412</t>
  </si>
  <si>
    <t>87-14-0985</t>
  </si>
  <si>
    <t>87-14-0416</t>
  </si>
  <si>
    <t>87-14-0418</t>
  </si>
  <si>
    <t>87-14-0417</t>
  </si>
  <si>
    <t>87-14-0194</t>
  </si>
  <si>
    <t>87-14-0195</t>
  </si>
  <si>
    <t>87-14-1280</t>
  </si>
  <si>
    <t>87-14-1087</t>
  </si>
  <si>
    <t>87-14-0186</t>
  </si>
  <si>
    <t>87-14-0187</t>
  </si>
  <si>
    <t>87-14-0188</t>
  </si>
  <si>
    <t>87-14-0190</t>
  </si>
  <si>
    <t>87-14-0189</t>
  </si>
  <si>
    <t>87-14-1279</t>
  </si>
  <si>
    <t>87-14-1086</t>
  </si>
  <si>
    <t>87-14-0192</t>
  </si>
  <si>
    <t>87-14-0193</t>
  </si>
  <si>
    <t>87-14-0191</t>
  </si>
  <si>
    <t>87-14-1561</t>
  </si>
  <si>
    <t>87-14-0343</t>
  </si>
  <si>
    <t>87-14-0341</t>
  </si>
  <si>
    <t>87-14-0342</t>
  </si>
  <si>
    <t>87-14-0248</t>
  </si>
  <si>
    <t>87-14-1288</t>
  </si>
  <si>
    <t>87-14-0249</t>
  </si>
  <si>
    <t>87-14-0250</t>
  </si>
  <si>
    <t>87-14-0244</t>
  </si>
  <si>
    <t>87-14-0245</t>
  </si>
  <si>
    <t>87-14-0247</t>
  </si>
  <si>
    <t>87-14-0246</t>
  </si>
  <si>
    <t>87-14-0352</t>
  </si>
  <si>
    <t>87-14-0353</t>
  </si>
  <si>
    <t>87-14-0354</t>
  </si>
  <si>
    <t>87-14-0355</t>
  </si>
  <si>
    <t>87-14-0356</t>
  </si>
  <si>
    <t>87-14-0844</t>
  </si>
  <si>
    <t>87-14-0298</t>
  </si>
  <si>
    <t>87-14-0299</t>
  </si>
  <si>
    <t>87-14-0300</t>
  </si>
  <si>
    <t>87-14-1047</t>
  </si>
  <si>
    <t>87-14-0064</t>
  </si>
  <si>
    <t>87-14-0060</t>
  </si>
  <si>
    <t>87-14-0061</t>
  </si>
  <si>
    <t>87-14-0062</t>
  </si>
  <si>
    <t>87-14-0063</t>
  </si>
  <si>
    <t>87-14-0045</t>
  </si>
  <si>
    <t>87-14-1064</t>
  </si>
  <si>
    <t>87-14-0058</t>
  </si>
  <si>
    <t>87-14-0059</t>
  </si>
  <si>
    <t>87-14-0051</t>
  </si>
  <si>
    <t>87-14-0052</t>
  </si>
  <si>
    <t>87-14-0053</t>
  </si>
  <si>
    <t>87-14-0054</t>
  </si>
  <si>
    <t>87-14-0055</t>
  </si>
  <si>
    <t>87-14-0056</t>
  </si>
  <si>
    <t>87-14-0057</t>
  </si>
  <si>
    <t>87-14-0050</t>
  </si>
  <si>
    <t>87-14-0046</t>
  </si>
  <si>
    <t>87-14-0047</t>
  </si>
  <si>
    <t>87-14-0048</t>
  </si>
  <si>
    <t>87-14-0049</t>
  </si>
  <si>
    <t>87-14-0302</t>
  </si>
  <si>
    <t>87-14-0303</t>
  </si>
  <si>
    <t>87-14-0304</t>
  </si>
  <si>
    <t>87-14-0305</t>
  </si>
  <si>
    <t>87-14-0306</t>
  </si>
  <si>
    <t>87-14-0389</t>
  </si>
  <si>
    <t>87-14-0390</t>
  </si>
  <si>
    <t>87-14-0388</t>
  </si>
  <si>
    <t>87-14-1120</t>
  </si>
  <si>
    <t>87-14-1121</t>
  </si>
  <si>
    <t>87-14-1119</t>
  </si>
  <si>
    <t>87-14-1123</t>
  </si>
  <si>
    <t>87-14-1124</t>
  </si>
  <si>
    <t>87-14-1322</t>
  </si>
  <si>
    <t>87-14-1122</t>
  </si>
  <si>
    <t>87-14-1117</t>
  </si>
  <si>
    <t>87-14-1118</t>
  </si>
  <si>
    <t>87-14-0379</t>
  </si>
  <si>
    <t>87-14-1321</t>
  </si>
  <si>
    <t>87-14-1478</t>
  </si>
  <si>
    <t>87-14-0375</t>
  </si>
  <si>
    <t>87-14-1114</t>
  </si>
  <si>
    <t>87-14-0971</t>
  </si>
  <si>
    <t>87-14-1317</t>
  </si>
  <si>
    <t>87-14-0377</t>
  </si>
  <si>
    <t>87-14-0945</t>
  </si>
  <si>
    <t>87-14-0524</t>
  </si>
  <si>
    <t>87-14-0522</t>
  </si>
  <si>
    <t>87-14-0523</t>
  </si>
  <si>
    <t>87-14-0117</t>
  </si>
  <si>
    <t>87-14-0118</t>
  </si>
  <si>
    <t>87-14-0119</t>
  </si>
  <si>
    <t>87-14-0120</t>
  </si>
  <si>
    <t>87-14-1349</t>
  </si>
  <si>
    <t>87-14-0431</t>
  </si>
  <si>
    <t>87-14-0432</t>
  </si>
  <si>
    <t>87-14-0433</t>
  </si>
  <si>
    <t>87-14-1357</t>
  </si>
  <si>
    <t>87-14-0503</t>
  </si>
  <si>
    <t>87-14-0504</t>
  </si>
  <si>
    <t>87-14-1053</t>
  </si>
  <si>
    <t>87-14-1489</t>
  </si>
  <si>
    <t>87-14-1360</t>
  </si>
  <si>
    <t>87-14-1492</t>
  </si>
  <si>
    <t>87-14-1493</t>
  </si>
  <si>
    <t>87-14-1491</t>
  </si>
  <si>
    <t>87-14-1494</t>
  </si>
  <si>
    <t>87-14-1495</t>
  </si>
  <si>
    <t>87-14-1366</t>
  </si>
  <si>
    <t>87-14-0507</t>
  </si>
  <si>
    <t>87-14-0508</t>
  </si>
  <si>
    <t>87-14-0506</t>
  </si>
  <si>
    <t>87-14-0509</t>
  </si>
  <si>
    <t>87-14-0510</t>
  </si>
  <si>
    <t>87-14-0464</t>
  </si>
  <si>
    <t>87-14-1488</t>
  </si>
  <si>
    <t>87-14-0465</t>
  </si>
  <si>
    <t>87-14-0466</t>
  </si>
  <si>
    <t>87-14-0467</t>
  </si>
  <si>
    <t>87-14-0468</t>
  </si>
  <si>
    <t>87-14-0383</t>
  </si>
  <si>
    <t>87-14-0384</t>
  </si>
  <si>
    <t>87-14-0381</t>
  </si>
  <si>
    <t>87-14-0382</t>
  </si>
  <si>
    <t>87-14-0386</t>
  </si>
  <si>
    <t>87-14-0387</t>
  </si>
  <si>
    <t>87-14-0275</t>
  </si>
  <si>
    <t>87-14-1605</t>
  </si>
  <si>
    <t>87-14-0144</t>
  </si>
  <si>
    <t>87-14-0145</t>
  </si>
  <si>
    <t>87-14-0146</t>
  </si>
  <si>
    <t>87-14-0147</t>
  </si>
  <si>
    <t>87-14-0452</t>
  </si>
  <si>
    <t>87-14-0453</t>
  </si>
  <si>
    <t>87-14-0459</t>
  </si>
  <si>
    <t>87-14-0454</t>
  </si>
  <si>
    <t>87-14-0455</t>
  </si>
  <si>
    <t>87-14-0456</t>
  </si>
  <si>
    <t>87-14-0457</t>
  </si>
  <si>
    <t>87-14-0460</t>
  </si>
  <si>
    <t>87-14-0458</t>
  </si>
  <si>
    <t>87-14-0427</t>
  </si>
  <si>
    <t>87-14-0428</t>
  </si>
  <si>
    <t>87-14-0419</t>
  </si>
  <si>
    <t>87-14-0420</t>
  </si>
  <si>
    <t>87-14-0424</t>
  </si>
  <si>
    <t>87-14-0421</t>
  </si>
  <si>
    <t>87-14-0422</t>
  </si>
  <si>
    <t>87-14-0425</t>
  </si>
  <si>
    <t>87-14-0423</t>
  </si>
  <si>
    <t>87-14-0426</t>
  </si>
  <si>
    <t>87-14-0369</t>
  </si>
  <si>
    <t>87-14-0368</t>
  </si>
  <si>
    <t>87-14-0372</t>
  </si>
  <si>
    <t>87-14-0361</t>
  </si>
  <si>
    <t>87-14-0362</t>
  </si>
  <si>
    <t>87-14-0363</t>
  </si>
  <si>
    <t>87-14-1105</t>
  </si>
  <si>
    <t>87-14-1106</t>
  </si>
  <si>
    <t>87-14-1103</t>
  </si>
  <si>
    <t>87-14-1104</t>
  </si>
  <si>
    <t>87-14-0282</t>
  </si>
  <si>
    <t>87-14-0277</t>
  </si>
  <si>
    <t>87-14-0278</t>
  </si>
  <si>
    <t>87-14-0279</t>
  </si>
  <si>
    <t>87-14-0280</t>
  </si>
  <si>
    <t>87-14-0281</t>
  </si>
  <si>
    <t>87-14-0577</t>
  </si>
  <si>
    <t>Ива трёхтычинковая (Salix triandra BR 100-120 0+1)</t>
  </si>
  <si>
    <t>87-14-0578</t>
  </si>
  <si>
    <t>Ива удская (Salix udensis Sekka BR 60-80 0+1)</t>
  </si>
  <si>
    <t>87-14-0579</t>
  </si>
  <si>
    <t>Ива прутовидная (Salix viminalis BR 80-100 0+1)</t>
  </si>
  <si>
    <t>87-14-1376</t>
  </si>
  <si>
    <t>Ива прутовидная (Salix viminalis BR 0+1 2-3 tak)</t>
  </si>
  <si>
    <t>87-14-1156</t>
  </si>
  <si>
    <t>Ива прутовидная (Salix viminalis BR 0+1 3 tak)</t>
  </si>
  <si>
    <t>87-14-0580</t>
  </si>
  <si>
    <t>Бузина черная (Sambucus nigra BR 40-60 0+1)</t>
  </si>
  <si>
    <t>87-14-0581</t>
  </si>
  <si>
    <t>Бузина черная (Sambucus nigra BR 60-100 0+1)</t>
  </si>
  <si>
    <t>87-14-0582</t>
  </si>
  <si>
    <t>Бузина черная (Sambucus nigra BR 80-100 0+1)</t>
  </si>
  <si>
    <t>87-14-0583</t>
  </si>
  <si>
    <t>Бузина черная (Sambucus nigra BR 0+1 2-3 tak)</t>
  </si>
  <si>
    <t>87-14-0584</t>
  </si>
  <si>
    <t>Бузина черная (Sambucus nigra BR 0+1 3 tak)</t>
  </si>
  <si>
    <t>87-14-0585</t>
  </si>
  <si>
    <t>Бузина черная (Sambucus nigra Aurea BR 40-60 0+1)</t>
  </si>
  <si>
    <t>87-14-0586</t>
  </si>
  <si>
    <t>Бузина черная (Sambucus nigra Aurea BR 60-90 0+1)</t>
  </si>
  <si>
    <t>87-14-0589</t>
  </si>
  <si>
    <t>Бузина красная (Sambucus racemosa BR 60-80 1+0)</t>
  </si>
  <si>
    <t>87-14-0590</t>
  </si>
  <si>
    <t>Бузина красная (Sambucus racemosa BR 60-100 1+1)</t>
  </si>
  <si>
    <t>87-14-1377</t>
  </si>
  <si>
    <t>Рябинник рябинолистный (Sorbaria sorbifolia BR 40-60 1+1)</t>
  </si>
  <si>
    <t>87-14-1157</t>
  </si>
  <si>
    <t>Рябинник рябинолистный (Sorbaria sorbifolia BR 40-60 1+1 2 tak)</t>
  </si>
  <si>
    <t>87-14-1378</t>
  </si>
  <si>
    <t>Рябинник рябинолистный (Sorbaria sorbifolia BR 40-60 1+1 3 tak)</t>
  </si>
  <si>
    <t>87-14-1379</t>
  </si>
  <si>
    <t>Рябинник рябинолистный (Sorbaria sorbifolia BR 60-80 1+1 2 tak)</t>
  </si>
  <si>
    <t>87-14-1158</t>
  </si>
  <si>
    <t>Рябинник рябинолистный (Sorbaria sorbifolia BR 60-80 1+1 3 tak)</t>
  </si>
  <si>
    <t>87-14-0598</t>
  </si>
  <si>
    <t>Рябина обыкновенная (Sorbus aucuparia BR 15-30 1+0)</t>
  </si>
  <si>
    <t>87-14-0599</t>
  </si>
  <si>
    <t>Рябина обыкновенная (Sorbus aucuparia BR 30-50 1+0)</t>
  </si>
  <si>
    <t>87-14-0600</t>
  </si>
  <si>
    <t>Рябина обыкновенная (Sorbus aucuparia BR 40-60 1+0)</t>
  </si>
  <si>
    <t>87-14-0601</t>
  </si>
  <si>
    <t>Рябина обыкновенная (Sorbus aucuparia BR 50-80 1+0)</t>
  </si>
  <si>
    <t>87-14-0602</t>
  </si>
  <si>
    <t>Рябина обыкновенная (Sorbus aucuparia BR 60-100 1+0)</t>
  </si>
  <si>
    <t>87-14-0603</t>
  </si>
  <si>
    <t>Рябина обыкновенная (Sorbus aucuparia BR 40-60 1+1)</t>
  </si>
  <si>
    <t>87-14-0604</t>
  </si>
  <si>
    <t>Рябина обыкновенная (Sorbus aucuparia BR 60-100 1+1)</t>
  </si>
  <si>
    <t>87-14-0605</t>
  </si>
  <si>
    <t>Рябина обыкновенная (Sorbus aucuparia BR 80-120 1+1)</t>
  </si>
  <si>
    <t>87-14-0606</t>
  </si>
  <si>
    <t>Рябина обыкновенная (Sorbus aucuparia BR 100-140 1+1)</t>
  </si>
  <si>
    <t>87-14-0607</t>
  </si>
  <si>
    <t>Рябина обыкновенная (Sorbus aucuparia BR 125-150 1+2)</t>
  </si>
  <si>
    <t>87-14-0608</t>
  </si>
  <si>
    <t>Рябина обыкновенная (Sorbus aucuparia BR 150-180 1+2)</t>
  </si>
  <si>
    <t>87-14-0987</t>
  </si>
  <si>
    <t>Спирея Аргута (Spiraea arguta BR 30-50 0+1 2-3 tak)</t>
  </si>
  <si>
    <t>87-14-0612</t>
  </si>
  <si>
    <t>Спирея березолистная (Spiraea betulifolia Tor BR 15-30 0+1 2-3 tak)</t>
  </si>
  <si>
    <t>87-14-0613</t>
  </si>
  <si>
    <t>Спирея березолистная (Spiraea betulifolia Tor BR 25-40 0+1 2-3 tak)</t>
  </si>
  <si>
    <t>87-14-0988</t>
  </si>
  <si>
    <t>Спирея Билларда (Spiraea billiardii BR 30-50 0+1 2-3 tak)</t>
  </si>
  <si>
    <t>87-14-1496</t>
  </si>
  <si>
    <t xml:space="preserve">Спирея дубравколистная (Spiraea chamaedryfolia BR 15-30 0+1) </t>
  </si>
  <si>
    <t>87-14-0614</t>
  </si>
  <si>
    <t>Спирея серая (Spiraea cinerea Grefsheim BR 40-50 0+1 2-3 tak)</t>
  </si>
  <si>
    <t>87-14-1497</t>
  </si>
  <si>
    <t xml:space="preserve">Спирея густоцветковая (Spiraea densiflora BR 15-20 0+1+1) </t>
  </si>
  <si>
    <t>87-14-1381</t>
  </si>
  <si>
    <t>Спирея Дугласа (Spiraea douglasii BR 40-60 0+1 2-3 tak)</t>
  </si>
  <si>
    <t>87-14-0616</t>
  </si>
  <si>
    <t>Спирея японская (Spiraea japonica Albiflora BR 15-30 0+1)</t>
  </si>
  <si>
    <t>87-14-0617</t>
  </si>
  <si>
    <t>Спирея японская (Spiraea japonica Albiflora BR 20-30 0+1 2-3 tak)</t>
  </si>
  <si>
    <t>87-14-0618</t>
  </si>
  <si>
    <t>Спирея японская (Spiraea japonica Albiflora BR 30-40 0+2 2-3 tak)</t>
  </si>
  <si>
    <t>87-14-0619</t>
  </si>
  <si>
    <t>Спирея японская (Spiraea japonica Albiflora BR 30-50 0+2 3 tak)</t>
  </si>
  <si>
    <t>87-14-0620</t>
  </si>
  <si>
    <t>Спирея японская (Spiraea japonica Anthony Waterer BR 15-30 0+1)</t>
  </si>
  <si>
    <t>87-14-0621</t>
  </si>
  <si>
    <t>Спирея японская (Spiraea japonica Firelight BR 15-30 0+1)</t>
  </si>
  <si>
    <t>87-14-1384</t>
  </si>
  <si>
    <t>Спирея японская (Spiraea japonica Firelight BR 20-40 0+2 2-3 tak)</t>
  </si>
  <si>
    <t>87-14-0622</t>
  </si>
  <si>
    <t>Спирея японская (Spiraea japonica Froebelii BR 20-40 0+1)</t>
  </si>
  <si>
    <t>87-14-0623</t>
  </si>
  <si>
    <t>Спирея японская (Spiraea japonica Genpei BR 15-30 0+1)</t>
  </si>
  <si>
    <t>87-14-0624</t>
  </si>
  <si>
    <t>Спирея японская (Spiraea japonica Genpei BR 20-30 0+1)</t>
  </si>
  <si>
    <t>87-14-0625</t>
  </si>
  <si>
    <t>Спирея японская (Spiraea japonica Genpei BR 20-40 0+2 2-3 tak)</t>
  </si>
  <si>
    <t>87-14-0626</t>
  </si>
  <si>
    <t>Спирея японская (Spiraea japonica Genpei BR 30-50 0+2 3 tak)</t>
  </si>
  <si>
    <t>87-14-0627</t>
  </si>
  <si>
    <t>Спирея японская (Spiraea japonica Goldflame BR 15-30 0+1)</t>
  </si>
  <si>
    <t>87-14-0628</t>
  </si>
  <si>
    <t>Спирея японская (Spiraea japonica Goldflame BR 20-40 0+1 2 tak)</t>
  </si>
  <si>
    <t>87-14-0629</t>
  </si>
  <si>
    <t>Спирея японская (Spiraea japonica Goldflame BR 20-40 0+2 2-3 tak)</t>
  </si>
  <si>
    <t>87-14-0630</t>
  </si>
  <si>
    <t>Спирея японская (Spiraea japonica Goldflame BR 30-50 0+2 3 tak)</t>
  </si>
  <si>
    <t>87-14-0631</t>
  </si>
  <si>
    <t>Спирея японская (Spiraea japonica Golden Princess BR 15-30 0+1)</t>
  </si>
  <si>
    <t>87-14-0632</t>
  </si>
  <si>
    <t>Спирея японская (Spiraea japonica Golden Princess BR 20-30 0+1 2 tak)</t>
  </si>
  <si>
    <t>87-14-0633</t>
  </si>
  <si>
    <t>Спирея японская (Spiraea japonica Golden Princess BR 20-40 0+2 2-3 tak)</t>
  </si>
  <si>
    <t>87-14-0634</t>
  </si>
  <si>
    <t>Спирея японская (Spiraea japonica Golden Princess BR 30-50 0+2 3 tak)</t>
  </si>
  <si>
    <t>87-14-0635</t>
  </si>
  <si>
    <t>Спирея японская (Spiraea japonica Goldmound BR 15-30 0+1)</t>
  </si>
  <si>
    <t>87-14-1386</t>
  </si>
  <si>
    <t>Спирея японская (Spiraea japonica Goldmound BR 20-30 0+2 2-3 tak)</t>
  </si>
  <si>
    <t>87-14-0636</t>
  </si>
  <si>
    <t>Спирея японская (Spiraea japonica Little Princess BR 15-30 0+1)</t>
  </si>
  <si>
    <t>87-14-0637</t>
  </si>
  <si>
    <t>Спирея японская (Spiraea japonica Little Princess BR 20-30 0+1 2 tak)</t>
  </si>
  <si>
    <t>87-14-0638</t>
  </si>
  <si>
    <t>Спирея японская (Spiraea japonica Little Princess BR 20-40 0+2 2-3 tak)</t>
  </si>
  <si>
    <t>87-14-0639</t>
  </si>
  <si>
    <t>Спирея японская (Spiraea japonica Little Princess BR 30-50 0+2 3 tak)</t>
  </si>
  <si>
    <t>87-14-1498</t>
  </si>
  <si>
    <t>Спирея японская (Spiraea japonica Manon BR 15-30 0+1+1)</t>
  </si>
  <si>
    <t>87-14-1056</t>
  </si>
  <si>
    <t>Спирея ниппонская (Spiraea nipponica June Bride BR 20-40 0+1 2-3 tak)</t>
  </si>
  <si>
    <t>87-14-0640</t>
  </si>
  <si>
    <t>Спирея ниппонская (Spiraea nipponica Snowmound BR 20-40 0+1)</t>
  </si>
  <si>
    <t>87-14-1388</t>
  </si>
  <si>
    <t>Спирея ниппонская (Spiraea nipponica Snowmound BR 20-40 0+1 2-3 tak)</t>
  </si>
  <si>
    <t>87-14-1565</t>
  </si>
  <si>
    <t xml:space="preserve">Спирея Вангутта (Spiraea vanhouttei BR 30-50 0+1) </t>
  </si>
  <si>
    <t>87-14-1389</t>
  </si>
  <si>
    <t>Спирея Вангутта (Spiraea vanhouttei BR 40-60 0+1 2-3 tak)</t>
  </si>
  <si>
    <t>87-14-1390</t>
  </si>
  <si>
    <t>Спирея Вангутта (Spiraea vanhouttei BR 40-60 0+2 3 tak)</t>
  </si>
  <si>
    <t>87-14-0643</t>
  </si>
  <si>
    <t>Стефанандра надрезаннолистная (Stephanandra incisa Crispa BR 25-30 0+1)</t>
  </si>
  <si>
    <t>87-14-0644</t>
  </si>
  <si>
    <t>Стефанандра надрезаннолистная (Stephanandra incisa Crispa BR 30-50 0+2 3 tak)</t>
  </si>
  <si>
    <t>87-14-1392</t>
  </si>
  <si>
    <t>Снежноягодник белый (Symphoricarpos albus BR 40-60 0+1 2-3 tak)</t>
  </si>
  <si>
    <t>87-14-1393</t>
  </si>
  <si>
    <t>Снежноягодник белый (Symphoricarpos albus BR 0+2 3 tak)</t>
  </si>
  <si>
    <t>87-14-0645</t>
  </si>
  <si>
    <t>Снежноягодник белый (Symphoricarpos albus laevigatus BR 40-60 0+1 2-3 tak)</t>
  </si>
  <si>
    <t>87-14-0646</t>
  </si>
  <si>
    <t>Снежноягодник белый (Symphoricarpos albus laevigatus BR 0+2 3 tak)</t>
  </si>
  <si>
    <t>87-14-0647</t>
  </si>
  <si>
    <t>Снежноягодник Хенаульта (Symphoricarpos chenaultii BR 40-60 0+1)</t>
  </si>
  <si>
    <t>87-14-0648</t>
  </si>
  <si>
    <t>Снежноягодник Хенаульта (Symphoricarpos chenaultii BR 50-80 0+1 2-3 tak)</t>
  </si>
  <si>
    <t>87-14-0649</t>
  </si>
  <si>
    <t>Снежноягодник Хенаульта (Symphoricarpos chenaultii BR 0+2)</t>
  </si>
  <si>
    <t>87-14-0650</t>
  </si>
  <si>
    <t>Снежноягодник Хенаульта (Symphoricarpos chenaultii Hancock BR 40-60 0+1 2-3 tak)</t>
  </si>
  <si>
    <t>87-14-0651</t>
  </si>
  <si>
    <t>Снежноягодник Хенаульта (Symphoricarpos chenaultii Hancock BR 0+2)</t>
  </si>
  <si>
    <t>87-14-0652</t>
  </si>
  <si>
    <t>Снежноягодник доренбоза (Symphoricarpos doorenbosii Magic Berry BR 40-60 0+1 2-3 tak)</t>
  </si>
  <si>
    <t>87-14-0653</t>
  </si>
  <si>
    <t>Снежноягодник доренбоза (Symphoricarpos doorenbosii Magic Berry BR 40-60 0+2 3 tak)</t>
  </si>
  <si>
    <t>87-14-0656</t>
  </si>
  <si>
    <t>Снежноягодник доренбоза (Symphoricarpos doorenbosii White Hedge BR 40-60 0+1 2-3 tak)</t>
  </si>
  <si>
    <t>87-14-0657</t>
  </si>
  <si>
    <t>Снежноягодник доренбоза (Symphoricarpos doorenbosii White Hedge BR 50-80 0+1 2-3 tak)</t>
  </si>
  <si>
    <t>87-14-0658</t>
  </si>
  <si>
    <t>Снежноягодник округлый (Symphoricarpos orbiculatus BR 40-60 0+1)</t>
  </si>
  <si>
    <t>87-14-0659</t>
  </si>
  <si>
    <t>Снежноягодник округлый (Symphoricarpos orbiculatus BR 50-80 0+1 2-3 tak)</t>
  </si>
  <si>
    <t>87-14-1657</t>
  </si>
  <si>
    <t xml:space="preserve">Снежноягодник округлый (Symphoricarpos orbiculatus feathered BR 0+2) </t>
  </si>
  <si>
    <t>87-14-1052</t>
  </si>
  <si>
    <t>Сирень венгерская (Syringa josikaea BR 50-70 1+1)</t>
  </si>
  <si>
    <t>87-14-0661</t>
  </si>
  <si>
    <t>Сирень обыкновенная (Syringa vulgaris BR 30-50 1+1)</t>
  </si>
  <si>
    <t>87-14-0662</t>
  </si>
  <si>
    <t>Сирень обыкновенная (Syringa vulgaris BR 40-60 1+2)</t>
  </si>
  <si>
    <t>87-14-1397</t>
  </si>
  <si>
    <t>Сирень обыкновенная (Syringa vulgaris BR 40-60 1+2 2 tak)</t>
  </si>
  <si>
    <t>87-14-1398</t>
  </si>
  <si>
    <t>Сирень обыкновенная (Syringa vulgaris BR 60-80 1+2 2 tak)</t>
  </si>
  <si>
    <t>87-14-0663</t>
  </si>
  <si>
    <t>Сирень обыкновенная (Syringa vulgaris BR 60-80 1+2 3 tak)</t>
  </si>
  <si>
    <t>87-14-0664</t>
  </si>
  <si>
    <t xml:space="preserve">Гребенщик/Тамарикс/Тамариск ветвистый (Tamarix ramosissima BR 50-80 0+1 2-3 tak) </t>
  </si>
  <si>
    <t>87-14-0665</t>
  </si>
  <si>
    <t xml:space="preserve">Гребенщик/Тамарикс/Тамариск ветвистый (Tamarix ramosissima BR 80-100 0+1 2-3 tak) </t>
  </si>
  <si>
    <t>87-14-0666</t>
  </si>
  <si>
    <t xml:space="preserve">Гребенщик/Тамарикс/Тамариск четырехтычинковый (Tamarix tetrandra BR 40-60 0+1) </t>
  </si>
  <si>
    <t>87-14-0667</t>
  </si>
  <si>
    <t xml:space="preserve">Гребенщик/Тамарикс/Тамариск четырехтычинковый (Tamarix tetrandra BR 50-80 0+1 2-3 tak) </t>
  </si>
  <si>
    <t>87-14-0668</t>
  </si>
  <si>
    <t xml:space="preserve">Гребенщик/Тамарикс/Тамариск четырехтычинковый (Tamarix tetrandra BR 60-80 0+2 3-5 tak) </t>
  </si>
  <si>
    <t>87-14-0669</t>
  </si>
  <si>
    <t>Липа мелколистная (Tilia cordata BR 20-40 1+0)</t>
  </si>
  <si>
    <t>87-14-0670</t>
  </si>
  <si>
    <t>Липа мелколистная (Tilia cordata BR 30-50 1+0)</t>
  </si>
  <si>
    <t>87-14-0671</t>
  </si>
  <si>
    <t>Липа мелколистная (Tilia cordata BR 40-60 1+0)</t>
  </si>
  <si>
    <t>87-14-0672</t>
  </si>
  <si>
    <t>Липа мелколистная (Tilia cordata BR 50-80 1+1)</t>
  </si>
  <si>
    <t>87-14-0680</t>
  </si>
  <si>
    <t>Вяз гладкий (Ulmus laevis BR 60-100 1+1)</t>
  </si>
  <si>
    <t>87-14-0684</t>
  </si>
  <si>
    <t>Калина гордовина (Viburnum lantana BR 10-20 1+0)</t>
  </si>
  <si>
    <t>87-14-0685</t>
  </si>
  <si>
    <t>Калина гордовина (Viburnum lantana BR 30-50 1+1)</t>
  </si>
  <si>
    <t>87-14-0686</t>
  </si>
  <si>
    <t>Калина гордовина (Viburnum lantana BR 40-60 1+1)</t>
  </si>
  <si>
    <t>87-14-0687</t>
  </si>
  <si>
    <t>Калина гордовина (Viburnum lantana BR 50-80 1+2)</t>
  </si>
  <si>
    <t>87-14-1400</t>
  </si>
  <si>
    <t>Калина гордовина (Viburnum lantana BR 50-80 1+2 2 tak)</t>
  </si>
  <si>
    <t>87-14-0688</t>
  </si>
  <si>
    <t>Калина гордовина (Viburnum lantana BR 80-100 1+2 2-3 tak)</t>
  </si>
  <si>
    <t>87-14-1658</t>
  </si>
  <si>
    <t xml:space="preserve">Калина гордовина (Viburnum lantana feathered BR 1+2) </t>
  </si>
  <si>
    <t>87-14-0690</t>
  </si>
  <si>
    <t>Калина обыкновенная (Viburnum opulus BR 10-20 1+0)</t>
  </si>
  <si>
    <t>87-14-0691</t>
  </si>
  <si>
    <t>Калина обыкновенная (Viburnum opulus BR 40-60 1+1)</t>
  </si>
  <si>
    <t>87-14-0692</t>
  </si>
  <si>
    <t>Калина обыкновенная (Viburnum opulus BR 50-80 1+1)</t>
  </si>
  <si>
    <t>87-14-1401</t>
  </si>
  <si>
    <t>Калина обыкновенная (Viburnum opulus BR 60-100 1+1)</t>
  </si>
  <si>
    <t>87-14-0693</t>
  </si>
  <si>
    <t>Калина обыкновенная (Viburnum opulus BR 60-100 1+1 2-3 tak)</t>
  </si>
  <si>
    <t>87-14-1033</t>
  </si>
  <si>
    <t>Калина обыкновенная (Viburnum opulus BR 80-100 1+2)</t>
  </si>
  <si>
    <t>87-14-1034</t>
  </si>
  <si>
    <t>Калина обыкновенная (Viburnum opulus BR 80-100 1+2 2-3 tak)</t>
  </si>
  <si>
    <t>87-14-1035</t>
  </si>
  <si>
    <t>Калина обыкновенная (Viburnum opulus BR 80-100 1+2 3 tak)</t>
  </si>
  <si>
    <t>87-14-1036</t>
  </si>
  <si>
    <t>Калина обыкновенная (Viburnum opulus BR 100-125 1+2)</t>
  </si>
  <si>
    <t>87-14-1037</t>
  </si>
  <si>
    <t>Калина обыкновенная (Viburnum opulus BR 100-125 1+2 2-3 tak)</t>
  </si>
  <si>
    <t>87-14-1038</t>
  </si>
  <si>
    <t>Калина обыкновенная (Viburnum opulus BR 100-125 1+2 3 tak)</t>
  </si>
  <si>
    <t>87-14-1501</t>
  </si>
  <si>
    <t>Калина обыкновенная (Viburnum opulus Roseum BR 20-40 0+1+1 2 tak)</t>
  </si>
  <si>
    <t>87-14-0695</t>
  </si>
  <si>
    <t>Вейгела цветущая (Weigela florida Bristol Ruby BR 40-60 0+1 2-3 tak)</t>
  </si>
  <si>
    <t>87-14-1659</t>
  </si>
  <si>
    <t xml:space="preserve">Вейгела (Weigela Bristol Ruby feathered BR 60-90 0+2) </t>
  </si>
  <si>
    <t>87-14-1502</t>
  </si>
  <si>
    <t>Вейгела цветущая (Weigela florida Foliis Purpureis BR 30-50 0+1+1 2-3 tak)</t>
  </si>
  <si>
    <t>87-14-0963</t>
  </si>
  <si>
    <t>Вейгела цветущая (Weigela florida Nana Purpurea BR 30-50 0+1+1 2-3 tak)</t>
  </si>
  <si>
    <t>87-14-1404</t>
  </si>
  <si>
    <t>Вейгела (Weigela Rosea BR 40-60 0+1 2-3 tak)</t>
  </si>
  <si>
    <t>87-14-0698</t>
  </si>
  <si>
    <t>Вейгела цветущая (Weigela florida Rosea BR 0+2 3 tak)</t>
  </si>
  <si>
    <t>87-14-1406</t>
  </si>
  <si>
    <t xml:space="preserve">Глициния китайская (Wisteria sinensis BR 1+0) </t>
  </si>
  <si>
    <t>87-14-1407</t>
  </si>
  <si>
    <t xml:space="preserve">Глициния китайская (Wisteria sinensis BR 20-30 1+1) </t>
  </si>
  <si>
    <t>87-14-0706</t>
  </si>
  <si>
    <t>Роза канина (Rose canina BR 20-30 1+0)</t>
  </si>
  <si>
    <t>87-14-0707</t>
  </si>
  <si>
    <t>Роза канина (Rose canina BR 40-60 1+1)</t>
  </si>
  <si>
    <t>87-14-0708</t>
  </si>
  <si>
    <t>Роза канина (Rose canina BR 50-80 1+1)</t>
  </si>
  <si>
    <t>87-14-0709</t>
  </si>
  <si>
    <t>Роза канина (Rose canina BR 50-80 1+1 2-3 tak)</t>
  </si>
  <si>
    <t>87-14-1050</t>
  </si>
  <si>
    <t>Роза канина (Rose canina BR 60-100 1+1)</t>
  </si>
  <si>
    <t>87-14-1409</t>
  </si>
  <si>
    <t>Роза собачья (Rose canina BR 80-100 1+1)</t>
  </si>
  <si>
    <t>87-14-1410</t>
  </si>
  <si>
    <t>Роза собачья (Rose canina BR 60-100 1+1 3 tak)</t>
  </si>
  <si>
    <t>87-14-0711</t>
  </si>
  <si>
    <t>Роза сизая (Rose glauca BR 40-60 1+1)</t>
  </si>
  <si>
    <t>87-14-0713</t>
  </si>
  <si>
    <t>Роза многоцветковая (Rose multiflora BR 40-60 1+1)</t>
  </si>
  <si>
    <t>87-14-0714</t>
  </si>
  <si>
    <t>Роза многоцветковая (Rose multiflora BR 60-100 1+1)</t>
  </si>
  <si>
    <t>87-14-1511</t>
  </si>
  <si>
    <t>Роза многоцветковая (Rose multiflora BR 60-100 1+1 2-3 tak)</t>
  </si>
  <si>
    <t>87-14-1512</t>
  </si>
  <si>
    <t>Роза многоцветковая (Rose multiflora BR 60-100 1+1 3 tak)</t>
  </si>
  <si>
    <t>87-14-0715</t>
  </si>
  <si>
    <t>Роза блестящая (Rose nitida BR 20-30 0+1 2-3 tak)</t>
  </si>
  <si>
    <t>87-14-0716</t>
  </si>
  <si>
    <t>Роза блестящая (Rose nitida BR 30-40 0+2 3 tak)</t>
  </si>
  <si>
    <t>87-14-0718</t>
  </si>
  <si>
    <t>Роза бедренецелистная (Rose pimpinellifolia BR 40-60 1+1)</t>
  </si>
  <si>
    <t>87-14-1513</t>
  </si>
  <si>
    <t>Роза бедренецелистная (Rose pimpinellifolia BR 50-80 1+1 2-3 tak)</t>
  </si>
  <si>
    <t>87-14-1514</t>
  </si>
  <si>
    <t>Роза бедренецелистная (Rose pimpinellifolia BR 50-80 1+1 3 tak)</t>
  </si>
  <si>
    <t>87-14-0720</t>
  </si>
  <si>
    <t>Роза ржавчинная (Rose rubiginosa BR 40-60 1+1)</t>
  </si>
  <si>
    <t>87-14-0721</t>
  </si>
  <si>
    <t>Роза ржавчинная (Rose rubiginosa BR 50-80 1+1 2-3 tak)</t>
  </si>
  <si>
    <t>87-14-1515</t>
  </si>
  <si>
    <t>Роза красно-бурая (Rose rubiginosa BR 60-100 1+1 2-3 tak)</t>
  </si>
  <si>
    <t>87-14-1516</t>
  </si>
  <si>
    <t>Роза красно-бурая (Rose rubiginosa BR 60-100 1+1 3 tak)</t>
  </si>
  <si>
    <t>87-14-0722</t>
  </si>
  <si>
    <t>Роза морщинистая (Rose rugosa BR 20-30 1+0)</t>
  </si>
  <si>
    <t>87-14-0723</t>
  </si>
  <si>
    <t>Роза морщинистая (Rose rugosa BR 40-60 1+1 2-3 tak)</t>
  </si>
  <si>
    <t>87-14-0724</t>
  </si>
  <si>
    <t>Роза морщинистая (Rose rugosa BR 40-60 1+1 3 tak)</t>
  </si>
  <si>
    <t>87-14-0725</t>
  </si>
  <si>
    <t>Роза морщинистая (Rose rugosa Alba BR 15-30 1+0)</t>
  </si>
  <si>
    <t>87-14-1420</t>
  </si>
  <si>
    <t>Роза морщинистая (Rose rugosa Alba BR 40-60 1+1 2-3 tak)</t>
  </si>
  <si>
    <t>87-14-0727</t>
  </si>
  <si>
    <t>Роза морщинистая (Rose rugosa Alba BR 40-60 1+1 3 tak)</t>
  </si>
  <si>
    <t>87-14-0728</t>
  </si>
  <si>
    <t>Роза морщинистая (Rose rugosa Rubra BR 15-30 1+0)</t>
  </si>
  <si>
    <t>87-14-0729</t>
  </si>
  <si>
    <t>Роза морщинистая (Rose rugosa Rubra BR 40-60 1+1 2-3 tak)</t>
  </si>
  <si>
    <t>87-14-1422</t>
  </si>
  <si>
    <t>Роза морщинистая (Rose rugosa Rubra BR 40-60 1+1 3 tak)</t>
  </si>
  <si>
    <t>87-14-1528</t>
  </si>
  <si>
    <t>Роза войлочная (Rose tomentosa BR 50-80 1+1)</t>
  </si>
  <si>
    <t>87-14-0735</t>
  </si>
  <si>
    <t>Роза виргинская (Rose virginiana BR 50-80 1+1)</t>
  </si>
  <si>
    <t>87-14-0740</t>
  </si>
  <si>
    <t>Пихта корейская (Abies koreana BR 10-15 2+1)</t>
  </si>
  <si>
    <t>87-14-0741</t>
  </si>
  <si>
    <t>Пихта корейская (Abies koreana BR 15-20 2+2)</t>
  </si>
  <si>
    <t>87-14-0744</t>
  </si>
  <si>
    <t>Пихта кавказская (Abies nordmanniana BR 10-15 2+1)</t>
  </si>
  <si>
    <t>87-14-0745</t>
  </si>
  <si>
    <t>Пихта кавказская (Abies nordmanniana BR 15-30 2+2)</t>
  </si>
  <si>
    <t>87-14-0746</t>
  </si>
  <si>
    <t>Пихта кавказская (Abies nordmanniana BR 20-30 2+2)</t>
  </si>
  <si>
    <t>87-14-0753</t>
  </si>
  <si>
    <t>Лиственница японская (Larix kaempferi BR 40-50 1+1)</t>
  </si>
  <si>
    <t>87-14-0755</t>
  </si>
  <si>
    <t>Ель обыкновенная (Picea abies BR 25-40 2+1)</t>
  </si>
  <si>
    <t>87-14-0756</t>
  </si>
  <si>
    <t>Ель обыкновенная (Picea abies BR 40-60 2+2)</t>
  </si>
  <si>
    <t>87-14-0757</t>
  </si>
  <si>
    <t>Ель сербская (Picea omorika BR 20-30 2+1)</t>
  </si>
  <si>
    <t>87-14-0758</t>
  </si>
  <si>
    <t>Ель сербская (Picea omorika BR 25-40 2+1)</t>
  </si>
  <si>
    <t>87-14-0759</t>
  </si>
  <si>
    <t>Ель сербская (Picea omorika BR 30-50 2+2)</t>
  </si>
  <si>
    <t>87-14-1531</t>
  </si>
  <si>
    <t>Сосна черная (Pinus nigra Larico BR 15+ 1+1)</t>
  </si>
  <si>
    <t>87-14-0764</t>
  </si>
  <si>
    <t>Сосна черная (Pinus nigra nigra BR 20-25 2+1)</t>
  </si>
  <si>
    <t>87-14-1187</t>
  </si>
  <si>
    <t>Сосна черная (Pinus nigra nigra BR 30-40 2+2)</t>
  </si>
  <si>
    <t>87-14-0765</t>
  </si>
  <si>
    <t>Сосна обыкновенная (Pinus sylvestris BR 12+ 1+1)</t>
  </si>
  <si>
    <t>87-14-1189</t>
  </si>
  <si>
    <t>Сосна обыкновенная (Pinus sylvestris BR 20-25 plug+1)</t>
  </si>
  <si>
    <t>87-14-1190</t>
  </si>
  <si>
    <t>Сосна обыкновенная (Pinus sylvestris BR 30-50 1+2)</t>
  </si>
  <si>
    <t>87-14-1191</t>
  </si>
  <si>
    <t>Сосна обыкновенная (Pinus sylvestris BR 40-60 2+2)</t>
  </si>
  <si>
    <t>87-14-1566</t>
  </si>
  <si>
    <t xml:space="preserve">Псевдотсуга Менцизи (Pseudotsuga menziesii BR 30-50 1+1) </t>
  </si>
  <si>
    <t>87-14-0769</t>
  </si>
  <si>
    <t>Тис ягодный (Taxus baccata BR 20-30 2+2)</t>
  </si>
  <si>
    <t>87-14-0770</t>
  </si>
  <si>
    <t>Тис ягодный (Taxus baccata BR 30-40 2+2)</t>
  </si>
  <si>
    <t>87-14-1193</t>
  </si>
  <si>
    <t>Тис ягодный (Taxus baccata BR 40-60 2+2)</t>
  </si>
  <si>
    <t>87-14-0771</t>
  </si>
  <si>
    <t>Туя западная (Thuja occidentalis BR 20-30 2+1)</t>
  </si>
  <si>
    <t>87-14-0772</t>
  </si>
  <si>
    <t>Туя западная (Thuja occidentalis BR 25-40 2+1)</t>
  </si>
  <si>
    <t>87-14-0773</t>
  </si>
  <si>
    <t>Туя западная (Thuja occidentalis BR 30-50 2+2)</t>
  </si>
  <si>
    <t>87-14-0774</t>
  </si>
  <si>
    <t>Туя западная (Thuja occidentalis BR 40-60 2+2)</t>
  </si>
  <si>
    <t>87-14-1245</t>
  </si>
  <si>
    <t>Клен полевой (Acer campestre BR 60-100 1+1 2-3 tak)</t>
  </si>
  <si>
    <t>87-14-0011</t>
  </si>
  <si>
    <t>Клен полевой (Acer campestre BR 100-125 1+2 2 tak)</t>
  </si>
  <si>
    <t>87-14-1253</t>
  </si>
  <si>
    <t>Барбарис тунберга (Berberis thunbergii Atropurpurea BR 30-40 1+1 2 tak)</t>
  </si>
  <si>
    <t>87-14-0091</t>
  </si>
  <si>
    <t>Барбарис тунберга (Berberis thunbergii Atropurpurea BR 40-60 1+2)</t>
  </si>
  <si>
    <t>87-14-1273</t>
  </si>
  <si>
    <t>Дерен белый (Cornus alba Kesselringii BR 60-80 0+1 2-3 tak)</t>
  </si>
  <si>
    <t>87-14-1078</t>
  </si>
  <si>
    <t>Дерен белый (Cornus alba Kesselringii BR 60-80 0+1 3 tak)</t>
  </si>
  <si>
    <t>87-14-1232</t>
  </si>
  <si>
    <t xml:space="preserve">Дерен белый (Cornus alba Sibirica BR 60-90 0+1 2-3 tak) </t>
  </si>
  <si>
    <t>87-14-1434</t>
  </si>
  <si>
    <t>Дерен белый (Cornus alba Sibirica Variegata BR 40-60 0+1+1 2-3 tak)</t>
  </si>
  <si>
    <t>87-14-1233</t>
  </si>
  <si>
    <t xml:space="preserve">Дерен белый (Cornus alba Westonbirt BR 60-90 0+1 3 tak) </t>
  </si>
  <si>
    <t>87-14-1274</t>
  </si>
  <si>
    <t>Дерен белый (Cornus alba Westonbirt BR 60-100 0+2 3 tak)</t>
  </si>
  <si>
    <t>87-14-1435</t>
  </si>
  <si>
    <t>Дерен кроваво-красный (Cornus sanguinea Anny's Winter Orange BR 25-40 0+1+1)</t>
  </si>
  <si>
    <t>87-14-1436</t>
  </si>
  <si>
    <t>Дерен кроваво-красный (Cornus sanguinea Midwinter Fire BR 25-40 0+1+1)</t>
  </si>
  <si>
    <t>87-14-1437</t>
  </si>
  <si>
    <t>Дерен кроваво-красный (Cornus sanguinea Winter Beauty BR 25-40 0+1+1)</t>
  </si>
  <si>
    <t>87-14-1277</t>
  </si>
  <si>
    <t>Дерен отпрысковый (Cornus stolonifera Flaviramea BR 40-60 0+1)</t>
  </si>
  <si>
    <t>87-14-1278</t>
  </si>
  <si>
    <t>Дерен отпрысковый (Cornus stolonifera Flaviramea BR 60-80 0+1 2-3 tak)</t>
  </si>
  <si>
    <t>87-14-1438</t>
  </si>
  <si>
    <t>Скумпия кожевенная (Cotinus coggygria Royal Purple BR 20-30 0+1+1)</t>
  </si>
  <si>
    <t>87-14-1439</t>
  </si>
  <si>
    <t>Скумпия кожевенная (Cotinus coggygria Royal Purple BR 30-40 0+1+1)</t>
  </si>
  <si>
    <t>87-14-1447</t>
  </si>
  <si>
    <t>Бересклет крылатый (Euonymus alatus Compactus BR 15+ 0+1+1)</t>
  </si>
  <si>
    <t>87-14-1556</t>
  </si>
  <si>
    <t xml:space="preserve">Бук европейский (Fagus sylvatica Atropunicea BR 40-60 2+0) </t>
  </si>
  <si>
    <t>87-14-1557</t>
  </si>
  <si>
    <t xml:space="preserve">Бук европейский (Fagus sylvatica Atropunicea BR 60-80 2+0) </t>
  </si>
  <si>
    <t>87-14-1558</t>
  </si>
  <si>
    <t xml:space="preserve">Бук европейский (Fagus sylvatica Atropunicea BR 80-100 2+0) </t>
  </si>
  <si>
    <t>87-14-1559</t>
  </si>
  <si>
    <t xml:space="preserve">Бук европейский (Fagus sylvatica Atropunicea BR 100-125 2+0) </t>
  </si>
  <si>
    <t>87-14-1095</t>
  </si>
  <si>
    <t>Бук европейский (Fagus sylvatica Atropunicea BR 125-150 1+2)</t>
  </si>
  <si>
    <t>87-14-1291</t>
  </si>
  <si>
    <t xml:space="preserve">Бук европейский (Fagus sylvatica Atropunicea BR 150-175 1+2) </t>
  </si>
  <si>
    <t>87-14-1450</t>
  </si>
  <si>
    <t>Форзиция промежуточная (Forsythia intermedia Lynwood BR 40-60 0+1+1 2 tak)</t>
  </si>
  <si>
    <t>87-14-1451</t>
  </si>
  <si>
    <t>Форзиция промежуточная (Forsythia intermedia Lynwood BR 40-60 0+1+1 3 tak)</t>
  </si>
  <si>
    <t>87-14-1292</t>
  </si>
  <si>
    <t>Форзиция промежуточная (Forsythia intermedia Spectabilis BR 40-60 0+1 2 tak)</t>
  </si>
  <si>
    <t>87-14-1293</t>
  </si>
  <si>
    <t>Форзиция промежуточная (Forsythia intermedia Spectabilis BR 60-80 0+2 3 tak)</t>
  </si>
  <si>
    <t>87-14-1296</t>
  </si>
  <si>
    <t>Гортензия древовидная (Hydrangea arborescens Annabelle BR 0+1+1 2-3 tak)</t>
  </si>
  <si>
    <t>87-14-1674</t>
  </si>
  <si>
    <t xml:space="preserve">Гортензия метельчатая (Hydrangea paniculata Bobo BR 0+1+1 2-3 tak) </t>
  </si>
  <si>
    <t>87-14-1603</t>
  </si>
  <si>
    <t xml:space="preserve">Гортензия метельчатая (Hydrangea paniculata Confetti BR 0+1+1 2-3 tak) </t>
  </si>
  <si>
    <t>87-14-1675</t>
  </si>
  <si>
    <t xml:space="preserve">Гортензия метельчатая (Hydrangea paniculata Early Harry BR 0+1+1 2-3 tak) </t>
  </si>
  <si>
    <t>87-14-1297</t>
  </si>
  <si>
    <t>Гортензия метельчатая (Hydrangea paniculata Grandiflora BR 0+1+1 2-3 tak)</t>
  </si>
  <si>
    <t>87-14-1670</t>
  </si>
  <si>
    <t xml:space="preserve">Падуб городчатый (Ilex crenata Green Hedge BR 20-25 0+2) </t>
  </si>
  <si>
    <t>87-14-1671</t>
  </si>
  <si>
    <t xml:space="preserve">Падуб городчатый (Ilex crenata Green Hedge BR 25-30 0+2) </t>
  </si>
  <si>
    <t>87-14-1672</t>
  </si>
  <si>
    <t xml:space="preserve">Орех черный (Juglans nigra BR 30-50 1+0) </t>
  </si>
  <si>
    <t>87-14-1673</t>
  </si>
  <si>
    <t xml:space="preserve">Орех черный (Juglans nigra BR 50-80 1+0) </t>
  </si>
  <si>
    <t>87-14-1676</t>
  </si>
  <si>
    <t xml:space="preserve">Кольквиция прелестная (Kolkwitzia amabilis BR 30-50 0+1+1 2-3 tak) </t>
  </si>
  <si>
    <t>87-14-1677</t>
  </si>
  <si>
    <t xml:space="preserve">Кольквиция прелестная (Kolkwitzia amabilis BR 40-60 0+1+1 3 tak) </t>
  </si>
  <si>
    <t>87-14-1300</t>
  </si>
  <si>
    <t>Бирючина овальнолистная (Ligustrum ovalifolium Aureum BR 20-30 0+1 2-3 tak)</t>
  </si>
  <si>
    <t>87-14-1301</t>
  </si>
  <si>
    <t>Бирючина овальнолистная (Ligustrum ovalifolium Aureum BR 30-40 0+2 2-3 tak)</t>
  </si>
  <si>
    <t>87-14-1302</t>
  </si>
  <si>
    <t>Бирючина овальнолистная (Ligustrum ovalifolium Aureum BR 40-60 0+2 3 tak)</t>
  </si>
  <si>
    <t>87-14-1303</t>
  </si>
  <si>
    <t>Бирючина овальнолистная (Ligustrum ovalifolium Aureum BR 60-80 0+2 3 tak)</t>
  </si>
  <si>
    <t>87-14-1472</t>
  </si>
  <si>
    <t>Бирючина золотистая (Ligustrum vulgare Lodense BR 40-60 0+2 3 tak)</t>
  </si>
  <si>
    <t>87-14-1308</t>
  </si>
  <si>
    <t>Жимолость татарская (Lonicera tatarica Rosea BR 40-60 0+1 2-3 tak)</t>
  </si>
  <si>
    <t>87-14-1678</t>
  </si>
  <si>
    <t xml:space="preserve">Магнолия звездчатая (Magnolia stellata BR 20-30 0+2 2-3 tak) </t>
  </si>
  <si>
    <t>87-14-1679</t>
  </si>
  <si>
    <t xml:space="preserve">Магнолия звездчатая (Magnolia stellata BR 30-40 0+2 2-3 tak) </t>
  </si>
  <si>
    <t>87-14-1680</t>
  </si>
  <si>
    <t xml:space="preserve">Магнолия (Magnolia Susan BR 20-30 0+2 2-3 tak) </t>
  </si>
  <si>
    <t>87-14-1681</t>
  </si>
  <si>
    <t xml:space="preserve">Магнолия (Magnolia Susan BR 30-40 0+2 2-3 tak) </t>
  </si>
  <si>
    <t>87-14-1682</t>
  </si>
  <si>
    <t xml:space="preserve">Мушмула германская (Mespilus germanica BR 60-80 1+1) </t>
  </si>
  <si>
    <t>87-14-1311</t>
  </si>
  <si>
    <t>Чубушник лемуана (Philadelphus lemoinei BR 40-60 0+1 2-3 tak)</t>
  </si>
  <si>
    <t>87-14-1312</t>
  </si>
  <si>
    <t>Чубушник лемуана (Philadelphus lemoinei BR 50-80 0+2 3 tak)</t>
  </si>
  <si>
    <t>87-14-1313</t>
  </si>
  <si>
    <t>Чубушник (Philadelphus Manteau d'Hermine BR 40-60 0+1 2-3 tak)</t>
  </si>
  <si>
    <t>87-14-1314</t>
  </si>
  <si>
    <t>Чубушник (Philadelphus Manteau d'Hermine BR 50-80 0+2 3 tak)</t>
  </si>
  <si>
    <t>87-14-1315</t>
  </si>
  <si>
    <t>Чубушник венечный (Philadelphus coronarius Virginal BR 40-60 0+1 2-3 tak)</t>
  </si>
  <si>
    <t>87-14-1563</t>
  </si>
  <si>
    <t xml:space="preserve">Чубушник (Philadelphus Virginal BR 50-80 0+2 3 tak) </t>
  </si>
  <si>
    <t>87-14-1683</t>
  </si>
  <si>
    <t xml:space="preserve">Пузыреплодник калинолистный (Physocarpus opulifolius All Black BR 15-25 0+1+1 2-3 tak) </t>
  </si>
  <si>
    <t>87-14-1684</t>
  </si>
  <si>
    <t xml:space="preserve">Пузыреплодник калинолистный (Physocarpus opulifolius All Black BR 20-40 0+1+1 2-3 tak) </t>
  </si>
  <si>
    <t>87-14-1318</t>
  </si>
  <si>
    <t>Пузыреплодник калинолистный (Physocarpus opulifolius Diabolo BR 30-50 0+1+1 2-3 tak)</t>
  </si>
  <si>
    <t>87-14-1319</t>
  </si>
  <si>
    <t>Пузыреплодник калинолистный (Physocarpus opulifolius Little Angel BR 30-50 0+1+1 2-3 tak)</t>
  </si>
  <si>
    <t>87-14-1479</t>
  </si>
  <si>
    <t>Пузыреплодник калинолистный (Physocarpus opulifolius Little Joker BR 30-50 0+1+1 2-3 tak)</t>
  </si>
  <si>
    <t>87-14-1480</t>
  </si>
  <si>
    <t>Пузыреплодник калинолистный (Physocarpus opulifolius Luteus BR 30-50 0+1+1 2-3 tak)</t>
  </si>
  <si>
    <t>87-14-1320</t>
  </si>
  <si>
    <t>Пузыреплодник калинолистный (Physocarpus opulifolius Red Baron BR 30-50 0+1+1 2-3 tak)</t>
  </si>
  <si>
    <t>87-14-1323</t>
  </si>
  <si>
    <t>Лапчатка кустарниковая (Potentilla fruticosa Abbotswood BR 40-60 0+2 3-5 tak)</t>
  </si>
  <si>
    <t>87-14-1606</t>
  </si>
  <si>
    <t xml:space="preserve">Лапчатка кустарниковая (Potentilla fruticosa Marian Red Robin BR 15-30 0+1) </t>
  </si>
  <si>
    <t>87-14-1607</t>
  </si>
  <si>
    <t xml:space="preserve">Лапчатка кустарниковая (Potentilla fruticosa Marian Red Robin BR 30-50 0+1) </t>
  </si>
  <si>
    <t>87-14-1608</t>
  </si>
  <si>
    <t xml:space="preserve">Лапчатка кустарниковая (Potentilla fruticosa Marian Red Robin BR 30-50 0+1 2-3 tak) </t>
  </si>
  <si>
    <t>87-14-1685</t>
  </si>
  <si>
    <t xml:space="preserve">Лапчатка кустарниковая (Potentilla fruticosa Pink Queen BR 15-30 0+1) </t>
  </si>
  <si>
    <t>87-14-1686</t>
  </si>
  <si>
    <t xml:space="preserve">Лапчатка кустарниковая (Potentilla fruticosa Pink Queen BR 30-50 0+1) </t>
  </si>
  <si>
    <t>87-14-1687</t>
  </si>
  <si>
    <t xml:space="preserve">Лапчатка кустарниковая (Potentilla fruticosa Pink Queen BR 30-50 0+1 2-3 tak) </t>
  </si>
  <si>
    <t>87-14-1324</t>
  </si>
  <si>
    <t>Лапчатка кустарниковая (Potentilla fruticosa Pink Whisper BR 30-50 0+1)</t>
  </si>
  <si>
    <t>87-14-1325</t>
  </si>
  <si>
    <t>Лапчатка кустарниковая (Potentilla fruticosa Pink Whisper BR 30-50 0+1 2-3 tak)</t>
  </si>
  <si>
    <t>87-14-1609</t>
  </si>
  <si>
    <t xml:space="preserve">Лапчатка кустарниковая (Potentilla fruticosa Sunset BR 15-30 0+1) </t>
  </si>
  <si>
    <t>87-14-1610</t>
  </si>
  <si>
    <t xml:space="preserve">Лапчатка кустарниковая (Potentilla fruticosa Sunset BR 30-50 0+1) </t>
  </si>
  <si>
    <t>87-14-1611</t>
  </si>
  <si>
    <t xml:space="preserve">Лапчатка кустарниковая (Potentilla fruticosa Sunset BR 30-50 0+1 2-3 tak) </t>
  </si>
  <si>
    <t>87-14-1328</t>
  </si>
  <si>
    <t>Лавровишня португальская (Prunus lusitanica Any BR 30-50 0+2 2-3 tak)</t>
  </si>
  <si>
    <t>87-14-0437</t>
  </si>
  <si>
    <t>Лавровишня обыкновенная (Prunus laurocerasus Caucasica BR 30-50 0+2 2-3 tak)</t>
  </si>
  <si>
    <t>87-14-0438</t>
  </si>
  <si>
    <t>Лавровишня обыкновенная (Prunus laurocerasus Caucasica BR 40-60 0+2 3 tak)</t>
  </si>
  <si>
    <t>87-14-1688</t>
  </si>
  <si>
    <t xml:space="preserve">Лавровишня обыкновенная (Prunus laurocerasus Chamaeleon BR 20-30 0+2) </t>
  </si>
  <si>
    <t>87-14-1689</t>
  </si>
  <si>
    <t xml:space="preserve">Лавровишня обыкновенная (Prunus laurocerasus Chamaeleon BR 25-40 0+2 2-3 tak) </t>
  </si>
  <si>
    <t>87-14-1481</t>
  </si>
  <si>
    <t>Лавровишня лекарственная (Prunus laurocerasus Etna BR 20-40 0+2)</t>
  </si>
  <si>
    <t>87-14-1482</t>
  </si>
  <si>
    <t>Лавровишня лекарственная (Prunus laurocerasus Etna BR 30-50 0+2)</t>
  </si>
  <si>
    <t>87-14-1483</t>
  </si>
  <si>
    <t>Лавровишня лекарственная (Prunus laurocerasus Herbergii BR 30-50 0+2 2-3 tak)</t>
  </si>
  <si>
    <t>87-14-1484</t>
  </si>
  <si>
    <t>Лавровишня лекарственная (Prunus laurocerasus Herbergii BR 40-60 0+2 3 tak)</t>
  </si>
  <si>
    <t>87-14-0443</t>
  </si>
  <si>
    <t>Лавровишня обыкновенная (Prunus laurocerasus Novita BR 30-50 0+2 2-3 tak)</t>
  </si>
  <si>
    <t>87-14-0444</t>
  </si>
  <si>
    <t>Лавровишня обыкновенная (Prunus laurocerasus Novita BR 40-60 0+2 3 tak)</t>
  </si>
  <si>
    <t>87-14-0450</t>
  </si>
  <si>
    <t>Лавровишня обыкновенная (Prunus laurocerasus Rotundifolia BR 30-50 0+2 2-3 tak)</t>
  </si>
  <si>
    <t>87-14-0451</t>
  </si>
  <si>
    <t>Лавровишня обыкновенная (Prunus laurocerasus Rotundifolia BR 40-60 0+2 3 tak)</t>
  </si>
  <si>
    <t>87-14-1358</t>
  </si>
  <si>
    <t>Смородина альпийская (Ribes alpinum Schmidt BR 30-50 0+1 2-3 tak)</t>
  </si>
  <si>
    <t>87-14-1367</t>
  </si>
  <si>
    <t>Смородина кроваво-красная (Ribes sanguineum King Edward VII BR 40-60 0+1 2-3 tak)</t>
  </si>
  <si>
    <t>87-14-1368</t>
  </si>
  <si>
    <t>Смородина кроваво-красная (Ribes sanguineum King Edward VII BR 60-100 0+2 3 tak)</t>
  </si>
  <si>
    <t>87-14-1154</t>
  </si>
  <si>
    <t>Ива пурпурная (Salix purpurea Nana BR 40-60 0+1 2-3 tak)</t>
  </si>
  <si>
    <t>87-14-1153</t>
  </si>
  <si>
    <t>Ива пурпурная (Salix purpurea Nana BR 40-60 0+1 3 tak)</t>
  </si>
  <si>
    <t>87-14-1380</t>
  </si>
  <si>
    <t>Спирея серая (Spiraea cinerea Grefsheim BR 40-60 0+2 3 tak)</t>
  </si>
  <si>
    <t>87-14-1383</t>
  </si>
  <si>
    <t>Спирея японская (Spiraea japonica Anthony Waterer BR 20-40 0+2 3 tak)</t>
  </si>
  <si>
    <t>87-14-1385</t>
  </si>
  <si>
    <t>Спирея японская (Spiraea japonica Froebelii BR 30-50 0+2 3-tak)</t>
  </si>
  <si>
    <t>87-14-1387</t>
  </si>
  <si>
    <t>Спирея ниппонская (Spiraea nipponica June Bride BR 20-40 0+1)</t>
  </si>
  <si>
    <t>87-14-1391</t>
  </si>
  <si>
    <t>Стефанандра надрезаннолистная (Stephanandra incisa Crispa BR 25-30 0+1 2-3 tak)</t>
  </si>
  <si>
    <t>87-14-1394</t>
  </si>
  <si>
    <t>Снежноягодник Хенаульта (Symphoricarpos chenaultii Hancock BR 60-80 0+1 2-3 tak)</t>
  </si>
  <si>
    <t>87-14-1395</t>
  </si>
  <si>
    <t>Снежноягодник доренбоза (Symphoricarpos doorenbosii Mother of Pearl BR 40-60 0+1 2-3 tak)</t>
  </si>
  <si>
    <t>87-14-1396</t>
  </si>
  <si>
    <t>Снежноягодник доренбоза (Symphoricarpos doorenbosii Mother of Pearl BR 40-60 0+2 3 tak)</t>
  </si>
  <si>
    <t>87-14-1690</t>
  </si>
  <si>
    <t xml:space="preserve">Калина обыкновенная (Viburnum opulus BR 20-40 1+0) </t>
  </si>
  <si>
    <t>87-14-1691</t>
  </si>
  <si>
    <t xml:space="preserve">Калина обыкновенная (Viburnum opulus BR 40-60 1+0) </t>
  </si>
  <si>
    <t>87-14-1692</t>
  </si>
  <si>
    <t xml:space="preserve">Роза пашенная (Rose arvensis BR 40-60 1+1) </t>
  </si>
  <si>
    <t>87-14-1693</t>
  </si>
  <si>
    <t xml:space="preserve">Роза пашенная (Rose arvensis BR 60-100 1+1) </t>
  </si>
  <si>
    <t>87-14-1694</t>
  </si>
  <si>
    <t xml:space="preserve">Роза щитконосная (Rose corymbifera BR 50-80 1+1) </t>
  </si>
  <si>
    <t>87-14-0710</t>
  </si>
  <si>
    <t>Роза сизая (Rose glauca BR 15-30 1+0)</t>
  </si>
  <si>
    <t>87-14-0712</t>
  </si>
  <si>
    <t>Роза сизая (Rose glauca BR 50-80 1+1)</t>
  </si>
  <si>
    <t>87-14-1509</t>
  </si>
  <si>
    <t>Роза сизая (Rose glauca BR 50-80 1+1 2-3 tak)</t>
  </si>
  <si>
    <t>87-14-0717</t>
  </si>
  <si>
    <t>Роза бедренецелистная (Rose pimpinellifolia BR 15-30 1+0)</t>
  </si>
  <si>
    <t>87-14-1181</t>
  </si>
  <si>
    <t>Роза морщинистая (Rose rugosa BR 60-80 1+1 2-3 tak)</t>
  </si>
  <si>
    <t>87-14-1421</t>
  </si>
  <si>
    <t>Роза морщинистая (Rose rugosa Alba BR 60-80 1+1 2-3 tak)</t>
  </si>
  <si>
    <t>87-14-1051</t>
  </si>
  <si>
    <t>Роза морщинистая (Rose rugosa Alba BR 60-80 1+1 3 tak)</t>
  </si>
  <si>
    <t>87-14-1423</t>
  </si>
  <si>
    <t>Роза морщинистая (Rose rugosa Rubra BR 60-80 1+1 2-3 tak)</t>
  </si>
  <si>
    <t>87-14-1182</t>
  </si>
  <si>
    <t>Роза морщинистая (Rose rugosa Rubra BR 60-80 1+1 3 tak)</t>
  </si>
  <si>
    <t>87-14-1425</t>
  </si>
  <si>
    <t>Роза руготида (Rose rugotida BR 30-50 0+1)</t>
  </si>
  <si>
    <t>87-14-1426</t>
  </si>
  <si>
    <t>Роза руготида (Rose rugotida BR 30-50 0+1 2-3 tak)</t>
  </si>
  <si>
    <t>87-14-1427</t>
  </si>
  <si>
    <t>Роза руготида (Rose rugotida BR 30-50 0+2 3 tak)</t>
  </si>
  <si>
    <t>87-14-0736</t>
  </si>
  <si>
    <t>Пихта белая (Abies alba BR 25-50 2+2)</t>
  </si>
  <si>
    <t>87-14-0750</t>
  </si>
  <si>
    <t>Кипарисовик лавсона (Chamaecyparis lawsoniana BR 20-30 1+1)</t>
  </si>
  <si>
    <t>87-14-0751</t>
  </si>
  <si>
    <t>Кипарисовик лавсона (Chamaecyparis lawsoniana BR 30-40 1+1)</t>
  </si>
  <si>
    <t>87-14-0752</t>
  </si>
  <si>
    <t>Лиственница европейская (Larix decidua BR 40-60 1+1)</t>
  </si>
  <si>
    <t>87-14-0754</t>
  </si>
  <si>
    <t>Лиственница японская (Larix kaempferi BR 50-70 1+1)</t>
  </si>
  <si>
    <t>87-14-1695</t>
  </si>
  <si>
    <t xml:space="preserve">Сосна веймутова (Pinus strobus BR 20-25 2+2) </t>
  </si>
  <si>
    <t>87-14-1614</t>
  </si>
  <si>
    <t xml:space="preserve">Туя западная (Thuja occidentalis Smaragd BR 30-50 0+2) </t>
  </si>
  <si>
    <t>87-14-1616</t>
  </si>
  <si>
    <t xml:space="preserve">Клен полевой (Acer campestre BR 175-200) хлыст </t>
  </si>
  <si>
    <t>87-14-1617</t>
  </si>
  <si>
    <t xml:space="preserve">Клен полевой (Acer campestre BR 200-250) хлыст </t>
  </si>
  <si>
    <t>87-14-1618</t>
  </si>
  <si>
    <t xml:space="preserve">Клен полевой (Acer campestre BR 250-300) хлыст </t>
  </si>
  <si>
    <t>87-14-1632</t>
  </si>
  <si>
    <t xml:space="preserve">Клен полевой (Acer campestre feathered RB 150-175) solitary </t>
  </si>
  <si>
    <t>87-14-1633</t>
  </si>
  <si>
    <t xml:space="preserve">Клен полевой (Acer campestre feathered RB 175-200) solitary </t>
  </si>
  <si>
    <t>87-14-1661</t>
  </si>
  <si>
    <t xml:space="preserve">Клен полевой (Acer campestre feathered RB 200-250) solitary </t>
  </si>
  <si>
    <t>87-14-0779</t>
  </si>
  <si>
    <t>Клен остролистный (Acer platanoides BR 175-200)</t>
  </si>
  <si>
    <t>87-14-0780</t>
  </si>
  <si>
    <t>Клен остролистный (Acer platanoides BR 200-250)</t>
  </si>
  <si>
    <t>87-14-1195</t>
  </si>
  <si>
    <t>Клен остролистный (Acer platanoides BR 250-300)</t>
  </si>
  <si>
    <t>87-14-0782</t>
  </si>
  <si>
    <t>Клен ложноплатановый (Acer pseudoplatanus BR 175-200)</t>
  </si>
  <si>
    <t>87-14-0783</t>
  </si>
  <si>
    <t>Клен ложноплатановый (Acer pseudoplatanus BR 200-250)</t>
  </si>
  <si>
    <t>87-14-1044</t>
  </si>
  <si>
    <t>Клен ложноплатановый (Acer pseudoplatanus BR 250-300)</t>
  </si>
  <si>
    <t>87-14-1196</t>
  </si>
  <si>
    <t>Ольха черная (Alnus glutinosa BR 200-250)</t>
  </si>
  <si>
    <t>87-14-1197</t>
  </si>
  <si>
    <t>Ольха черная (Alnus glutinosa BR 250-300)</t>
  </si>
  <si>
    <t>87-14-1619</t>
  </si>
  <si>
    <t xml:space="preserve">Ирга Ламарка (Amelanchier lamarckii BR 150-175) хлыст </t>
  </si>
  <si>
    <t>87-14-1620</t>
  </si>
  <si>
    <t xml:space="preserve">Ирга Ламарка (Amelanchier lamarckii BR 175-200) хлыст </t>
  </si>
  <si>
    <t>87-14-1634</t>
  </si>
  <si>
    <t xml:space="preserve">Ирга Ламарка (Amelanchier lamarckii feathered RB 125-150) solitary </t>
  </si>
  <si>
    <t>87-14-1635</t>
  </si>
  <si>
    <t xml:space="preserve">Ирга Ламарка (Amelanchier lamarckii feathered RB 150-175) solitary </t>
  </si>
  <si>
    <t>87-14-1198</t>
  </si>
  <si>
    <t>Береза повислая (Betula pendula BR 200-250)</t>
  </si>
  <si>
    <t>87-14-1199</t>
  </si>
  <si>
    <t>Береза повислая (Betula pendula BR 250-300)</t>
  </si>
  <si>
    <t>87-14-1569</t>
  </si>
  <si>
    <t xml:space="preserve">Береза пушистая (Betula pubescens BR 200-250) </t>
  </si>
  <si>
    <t>87-14-1570</t>
  </si>
  <si>
    <t xml:space="preserve">Береза пушистая (Betula pubescens BR 250-300) </t>
  </si>
  <si>
    <t>87-14-1200</t>
  </si>
  <si>
    <t>Граб обыкновенный (Carpinus betulus RB 150-175)</t>
  </si>
  <si>
    <t>87-14-1431</t>
  </si>
  <si>
    <t xml:space="preserve">Граб обыкновенный (Carpinus betulus BR 175-200) </t>
  </si>
  <si>
    <t>87-14-1201</t>
  </si>
  <si>
    <t>Граб обыкновенный (Carpinus betulus RB 175-200)</t>
  </si>
  <si>
    <t>87-14-0786</t>
  </si>
  <si>
    <t>Граб обыкновенный (Carpinus betulus BR 200-250)</t>
  </si>
  <si>
    <t>87-14-1202</t>
  </si>
  <si>
    <t>Граб обыкновенный (Carpinus betulus RB 200-250)</t>
  </si>
  <si>
    <t>87-14-0787</t>
  </si>
  <si>
    <t>Граб обыкновенный (Carpinus betulus BR 250-300)</t>
  </si>
  <si>
    <t>87-14-1203</t>
  </si>
  <si>
    <t>Граб обыкновенный (Carpinus betulus RB 250-300)</t>
  </si>
  <si>
    <t>87-14-1696</t>
  </si>
  <si>
    <t xml:space="preserve">Каштан посевной (Aesculus sativa BR 150-175) </t>
  </si>
  <si>
    <t>87-14-1697</t>
  </si>
  <si>
    <t xml:space="preserve">Каштан посевной (Aesculus sativa BR 175-200) </t>
  </si>
  <si>
    <t>87-14-1636</t>
  </si>
  <si>
    <t xml:space="preserve">Дерен мужской (Cornus mas feathered RB 125-150) solitary </t>
  </si>
  <si>
    <t>87-14-1637</t>
  </si>
  <si>
    <t xml:space="preserve">Дерен мужской (Cornus mas feathered RB 150-175) solitary </t>
  </si>
  <si>
    <t>87-14-1638</t>
  </si>
  <si>
    <t xml:space="preserve">Лещина/Орешник обыкновенная (Corylus avellana feathered RB 150-175) solitary </t>
  </si>
  <si>
    <t>87-14-1639</t>
  </si>
  <si>
    <t xml:space="preserve">Лещина/Орешник обыкновенная (Corylus avellana feathered RB 175-200) solitary </t>
  </si>
  <si>
    <t>87-14-1640</t>
  </si>
  <si>
    <t xml:space="preserve">Боярышник однопестичный (Crataegus monogyna feathered RB 150-175) solitary </t>
  </si>
  <si>
    <t>87-14-1641</t>
  </si>
  <si>
    <t xml:space="preserve">Боярышник однопестичный (Crataegus monogyna feathered RB 175-200) solitary </t>
  </si>
  <si>
    <t>87-14-1642</t>
  </si>
  <si>
    <t xml:space="preserve">Бересклет европейский (Euonymus europaeus feathered RB 150-175) solitary </t>
  </si>
  <si>
    <t>87-14-1643</t>
  </si>
  <si>
    <t xml:space="preserve">Бересклет европейский (Euonymus europaeus feathered RB 175-200) solitary </t>
  </si>
  <si>
    <t>87-14-1204</t>
  </si>
  <si>
    <t>Бук европейский (Fagus sylvatica RB 150-175)</t>
  </si>
  <si>
    <t>87-14-1205</t>
  </si>
  <si>
    <t>Бук европейский (Fagus sylvatica BR 175-200)</t>
  </si>
  <si>
    <t>87-14-1208</t>
  </si>
  <si>
    <t>Бук европейский (Fagus sylvatica RB 200-250)</t>
  </si>
  <si>
    <t>87-14-1432</t>
  </si>
  <si>
    <t>Бук европейский (Fagus sylvatica Atropunicea BR 150-175)</t>
  </si>
  <si>
    <t>87-14-1209</t>
  </si>
  <si>
    <t>Бук европейский (Fagus sylvatica Atropunicea RB 150-175)</t>
  </si>
  <si>
    <t>87-14-1210</t>
  </si>
  <si>
    <t>Бук европейский (Fagus sylvatica Atropunicea BR 175-200)</t>
  </si>
  <si>
    <t>87-14-1211</t>
  </si>
  <si>
    <t>Бук европейский (Fagus sylvatica Atropunicea RB 175-200)</t>
  </si>
  <si>
    <t>87-14-1212</t>
  </si>
  <si>
    <t>Бук европейский (Fagus sylvatica Atropunicea BR 200-250)</t>
  </si>
  <si>
    <t>87-14-1213</t>
  </si>
  <si>
    <t>Бук европейский (Fagus sylvatica Atropunicea RB 200-250)</t>
  </si>
  <si>
    <t>87-14-1644</t>
  </si>
  <si>
    <t xml:space="preserve">Бирючина овальнолистная (Ligustrum ovalifolium feathered RB 150-175) solitary </t>
  </si>
  <si>
    <t>87-14-1645</t>
  </si>
  <si>
    <t xml:space="preserve">Бирючина овальнолистная (Ligustrum ovalifolium feathered RB 175-200) solitary </t>
  </si>
  <si>
    <t>87-14-1646</t>
  </si>
  <si>
    <t xml:space="preserve">Бирючина обыкновенная (Ligustrum vulgare Atrovirens feathered RB 150-175) solitary </t>
  </si>
  <si>
    <t>87-14-1647</t>
  </si>
  <si>
    <t xml:space="preserve">Бирючина обыкновенная (Ligustrum vulgare Atrovirens feathered RB 175-200) solitary </t>
  </si>
  <si>
    <t>87-14-1215</t>
  </si>
  <si>
    <t>Лавровишня обыкновенная (Prunus laurocerasus Otto Luyken RB 20-30)</t>
  </si>
  <si>
    <t>87-14-1216</t>
  </si>
  <si>
    <t>Лавровишня обыкновенная (Prunus laurocerasus Otto Luyken RB 30-40)</t>
  </si>
  <si>
    <t>87-14-1217</t>
  </si>
  <si>
    <t>Лавровишня обыкновенная (Prunus laurocerasus Otto Luyken RB 40+)</t>
  </si>
  <si>
    <t>87-14-1218</t>
  </si>
  <si>
    <t>Дуб черешчатый (Quercus robur RB 150-175)</t>
  </si>
  <si>
    <t>87-14-1220</t>
  </si>
  <si>
    <t>Дуб черешчатый (Quercus robur RB 175-200)</t>
  </si>
  <si>
    <t>87-14-1222</t>
  </si>
  <si>
    <t>Дуб черешчатый (Quercus robur RB 200-250)</t>
  </si>
  <si>
    <t>87-14-1224</t>
  </si>
  <si>
    <t>Дуб черешчатый (Quercus robur RB 250+)</t>
  </si>
  <si>
    <t>87-14-1648</t>
  </si>
  <si>
    <t xml:space="preserve">Сирень обыкновенная (Syringa vulgaris feathered RB 125-150) solitary </t>
  </si>
  <si>
    <t>87-14-1649</t>
  </si>
  <si>
    <t xml:space="preserve">Сирень обыкновенная (Syringa vulgaris feathered RB 150-175) solitary </t>
  </si>
  <si>
    <t>87-14-1650</t>
  </si>
  <si>
    <t xml:space="preserve">Калина обыкновенная (Viburnum opulus feathered RB 150-175) solitary </t>
  </si>
  <si>
    <t>87-14-1651</t>
  </si>
  <si>
    <t xml:space="preserve">Калина обыкновенная (Viburnum opulus feathered RB 175-200) solitary </t>
  </si>
  <si>
    <t>-</t>
  </si>
  <si>
    <r>
      <rPr>
        <b/>
        <sz val="10.5"/>
        <rFont val="Arial"/>
        <family val="2"/>
        <charset val="204"/>
      </rPr>
      <t>NEW</t>
    </r>
    <r>
      <rPr>
        <sz val="10.5"/>
        <rFont val="Arial"/>
        <family val="2"/>
        <charset val="204"/>
      </rPr>
      <t xml:space="preserve"> Бесплатная доставка до терминалов ТК-партнеров в Москве: ПЭК, Желдор, Вера-1, РТС.</t>
    </r>
  </si>
  <si>
    <t>Тарифы на тару и доставку из Европы:</t>
  </si>
  <si>
    <t>Сумма за доставку  (заполняется оператором)</t>
  </si>
  <si>
    <t>Сумма за тару (заполняется оператором)</t>
  </si>
  <si>
    <t>Товары отгружаются с нашего склада на условиях самовывоза или путем доставки до терминалов ТК-партнеров в Москве (ПЭК, Желдор, Вера-1, РТС) бесплатно, а также до терминала любой другой ТК на Ваш выбор согласно установленным тарифам (уточняйте у менеджеров).</t>
  </si>
  <si>
    <t>●  До терминала любой транспортной компании в г. Москве:   - бесплатно до ТК-партнеров: ПЭК, Желдор, Вера-1, РТС.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</si>
  <si>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</si>
  <si>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r>
      <rPr>
        <sz val="22"/>
        <color indexed="8"/>
        <rFont val="Arial"/>
        <family val="2"/>
        <charset val="204"/>
      </rPr>
      <t>Саженцы</t>
    </r>
    <r>
      <rPr>
        <b/>
        <sz val="22"/>
        <color indexed="8"/>
        <rFont val="Arial"/>
        <family val="2"/>
        <charset val="204"/>
      </rPr>
      <t xml:space="preserve"> с открытым корнем</t>
    </r>
    <r>
      <rPr>
        <sz val="22"/>
        <color indexed="8"/>
        <rFont val="Arial"/>
        <family val="2"/>
        <charset val="204"/>
      </rPr>
      <t xml:space="preserve"> Lodders | NL Plants BV (Нидерланды) </t>
    </r>
  </si>
  <si>
    <t>Поставка: 43-44 недели 2021 (25.10-5.11) / с 8 по 14 недели 2022 (21.02 - 09.04)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</si>
</sst>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</numFmts>
  <fonts count="5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22"/>
      <color indexed="8"/>
      <name val="Arial"/>
      <family val="2"/>
      <charset val="204"/>
    </font>
    <font>
      <sz val="22"/>
      <color indexed="8"/>
      <name val="Arial"/>
      <family val="2"/>
      <charset val="204"/>
    </font>
    <font>
      <b/>
      <sz val="22"/>
      <color rgb="FF000000"/>
      <name val="Arial"/>
      <family val="2"/>
      <charset val="204"/>
    </font>
    <font>
      <sz val="8"/>
      <name val="Arial"/>
      <family val="2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theme="1"/>
      <name val="Arial Narrow"/>
      <family val="2"/>
      <charset val="204"/>
    </font>
    <font>
      <sz val="10"/>
      <name val="Courier"/>
      <family val="1"/>
    </font>
    <font>
      <sz val="10.5"/>
      <name val="Arial"/>
      <family val="2"/>
    </font>
    <font>
      <b/>
      <sz val="1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.5"/>
      <name val="Arial"/>
      <family val="2"/>
    </font>
    <font>
      <b/>
      <u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</font>
    <font>
      <sz val="10"/>
      <color rgb="FFFF0000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8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9"/>
      <name val="Arial"/>
      <family val="2"/>
    </font>
    <font>
      <sz val="10.5"/>
      <name val="Arial"/>
      <family val="2"/>
      <charset val="204"/>
    </font>
    <font>
      <b/>
      <sz val="10.5"/>
      <name val="Arial"/>
      <family val="2"/>
      <charset val="204"/>
    </font>
    <font>
      <sz val="11"/>
      <color theme="0" tint="-0.49998474074526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0">
    <xf numFmtId="0" fontId="0" fillId="0" borderId="0"/>
    <xf numFmtId="0" fontId="4" fillId="0" borderId="0"/>
    <xf numFmtId="0" fontId="14" fillId="0" borderId="0" applyNumberFormat="0" applyFill="0" applyBorder="0" applyAlignment="0" applyProtection="0"/>
    <xf numFmtId="0" fontId="16" fillId="0" borderId="0"/>
    <xf numFmtId="0" fontId="19" fillId="0" borderId="0"/>
    <xf numFmtId="0" fontId="12" fillId="0" borderId="0"/>
    <xf numFmtId="0" fontId="2" fillId="0" borderId="0"/>
    <xf numFmtId="0" fontId="32" fillId="0" borderId="0"/>
    <xf numFmtId="0" fontId="1" fillId="0" borderId="0"/>
    <xf numFmtId="0" fontId="1" fillId="0" borderId="0"/>
  </cellStyleXfs>
  <cellXfs count="151">
    <xf numFmtId="0" fontId="0" fillId="0" borderId="0" xfId="0"/>
    <xf numFmtId="14" fontId="5" fillId="2" borderId="0" xfId="1" applyNumberFormat="1" applyFont="1" applyFill="1" applyAlignment="1">
      <alignment vertical="center"/>
    </xf>
    <xf numFmtId="0" fontId="6" fillId="2" borderId="0" xfId="1" applyNumberFormat="1" applyFont="1" applyFill="1" applyBorder="1" applyAlignment="1">
      <alignment horizontal="left" vertical="center" indent="1"/>
    </xf>
    <xf numFmtId="0" fontId="7" fillId="2" borderId="0" xfId="1" applyFont="1" applyFill="1" applyBorder="1" applyAlignment="1">
      <alignment horizontal="left" vertical="center" indent="1"/>
    </xf>
    <xf numFmtId="0" fontId="8" fillId="2" borderId="0" xfId="1" applyFont="1" applyFill="1" applyBorder="1" applyAlignment="1">
      <alignment horizontal="left" vertical="center" indent="1"/>
    </xf>
    <xf numFmtId="0" fontId="7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2" fontId="7" fillId="2" borderId="0" xfId="1" applyNumberFormat="1" applyFont="1" applyFill="1" applyBorder="1" applyAlignment="1">
      <alignment vertical="center"/>
    </xf>
    <xf numFmtId="1" fontId="7" fillId="2" borderId="0" xfId="1" applyNumberFormat="1" applyFont="1" applyFill="1" applyBorder="1" applyAlignment="1">
      <alignment vertical="center"/>
    </xf>
    <xf numFmtId="0" fontId="4" fillId="2" borderId="0" xfId="1" applyFill="1" applyAlignment="1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8" fillId="2" borderId="0" xfId="1" applyFont="1" applyFill="1" applyBorder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0" fontId="13" fillId="0" borderId="0" xfId="0" applyFont="1" applyFill="1" applyAlignment="1" applyProtection="1">
      <alignment horizontal="right"/>
      <protection locked="0"/>
    </xf>
    <xf numFmtId="1" fontId="3" fillId="3" borderId="1" xfId="0" applyNumberFormat="1" applyFont="1" applyFill="1" applyBorder="1" applyAlignment="1">
      <alignment horizontal="center"/>
    </xf>
    <xf numFmtId="0" fontId="6" fillId="2" borderId="0" xfId="3" applyFont="1" applyFill="1" applyBorder="1" applyAlignment="1" applyProtection="1">
      <alignment horizontal="left" vertical="center"/>
    </xf>
    <xf numFmtId="0" fontId="17" fillId="2" borderId="0" xfId="3" applyFont="1" applyFill="1" applyBorder="1" applyAlignment="1" applyProtection="1">
      <alignment horizontal="left" vertical="center"/>
    </xf>
    <xf numFmtId="0" fontId="20" fillId="0" borderId="0" xfId="4" applyFont="1" applyFill="1" applyBorder="1" applyAlignment="1" applyProtection="1">
      <alignment horizontal="left" vertical="center" indent="1"/>
      <protection locked="0"/>
    </xf>
    <xf numFmtId="0" fontId="17" fillId="2" borderId="0" xfId="4" applyFont="1" applyFill="1" applyBorder="1" applyAlignment="1" applyProtection="1">
      <alignment horizontal="left" vertical="center" indent="1"/>
      <protection locked="0"/>
    </xf>
    <xf numFmtId="2" fontId="7" fillId="2" borderId="0" xfId="1" applyNumberFormat="1" applyFont="1" applyFill="1" applyBorder="1" applyAlignment="1" applyProtection="1">
      <alignment vertical="center"/>
    </xf>
    <xf numFmtId="0" fontId="21" fillId="2" borderId="0" xfId="3" applyFont="1" applyFill="1" applyBorder="1" applyAlignment="1" applyProtection="1">
      <alignment horizontal="left" vertical="center"/>
    </xf>
    <xf numFmtId="0" fontId="23" fillId="0" borderId="0" xfId="1" applyFont="1" applyFill="1" applyBorder="1" applyAlignment="1" applyProtection="1">
      <alignment horizontal="left" vertical="center" indent="1"/>
    </xf>
    <xf numFmtId="0" fontId="21" fillId="2" borderId="0" xfId="1" applyFont="1" applyFill="1" applyBorder="1" applyAlignment="1">
      <alignment horizontal="left" vertical="center"/>
    </xf>
    <xf numFmtId="0" fontId="23" fillId="0" borderId="0" xfId="4" applyFont="1" applyFill="1" applyBorder="1" applyAlignment="1" applyProtection="1">
      <alignment horizontal="left" vertical="center" indent="1"/>
      <protection locked="0"/>
    </xf>
    <xf numFmtId="0" fontId="7" fillId="2" borderId="0" xfId="3" applyFont="1" applyFill="1" applyBorder="1" applyAlignment="1" applyProtection="1">
      <alignment horizontal="left" vertical="center"/>
    </xf>
    <xf numFmtId="1" fontId="7" fillId="2" borderId="0" xfId="3" applyNumberFormat="1" applyFont="1" applyFill="1" applyBorder="1" applyAlignment="1" applyProtection="1">
      <alignment horizontal="left" vertical="center"/>
    </xf>
    <xf numFmtId="2" fontId="7" fillId="2" borderId="0" xfId="3" applyNumberFormat="1" applyFont="1" applyFill="1" applyBorder="1" applyAlignment="1" applyProtection="1">
      <alignment horizontal="left" vertical="center"/>
    </xf>
    <xf numFmtId="0" fontId="21" fillId="2" borderId="6" xfId="1" applyFont="1" applyFill="1" applyBorder="1" applyAlignment="1" applyProtection="1">
      <alignment horizontal="center" vertical="top"/>
    </xf>
    <xf numFmtId="49" fontId="21" fillId="2" borderId="6" xfId="1" applyNumberFormat="1" applyFont="1" applyFill="1" applyBorder="1" applyAlignment="1" applyProtection="1">
      <alignment horizontal="center" vertical="top"/>
    </xf>
    <xf numFmtId="2" fontId="25" fillId="2" borderId="0" xfId="1" applyNumberFormat="1" applyFont="1" applyFill="1" applyBorder="1" applyAlignment="1" applyProtection="1">
      <alignment horizontal="center" vertical="top"/>
    </xf>
    <xf numFmtId="2" fontId="7" fillId="2" borderId="0" xfId="1" applyNumberFormat="1" applyFont="1" applyFill="1" applyBorder="1" applyAlignment="1" applyProtection="1">
      <alignment horizontal="center" vertical="center"/>
    </xf>
    <xf numFmtId="1" fontId="17" fillId="2" borderId="6" xfId="1" applyNumberFormat="1" applyFont="1" applyFill="1" applyBorder="1" applyAlignment="1" applyProtection="1">
      <alignment horizontal="center" vertical="center"/>
    </xf>
    <xf numFmtId="49" fontId="17" fillId="2" borderId="6" xfId="1" applyNumberFormat="1" applyFont="1" applyFill="1" applyBorder="1" applyAlignment="1" applyProtection="1">
      <alignment horizontal="center" vertical="center"/>
    </xf>
    <xf numFmtId="2" fontId="6" fillId="2" borderId="0" xfId="1" applyNumberFormat="1" applyFont="1" applyFill="1" applyBorder="1" applyAlignment="1" applyProtection="1">
      <alignment horizontal="center" vertical="center"/>
    </xf>
    <xf numFmtId="0" fontId="7" fillId="2" borderId="0" xfId="1" applyFont="1" applyFill="1" applyBorder="1" applyAlignment="1" applyProtection="1">
      <alignment horizontal="center" vertical="center"/>
    </xf>
    <xf numFmtId="0" fontId="26" fillId="2" borderId="0" xfId="1" applyFont="1" applyFill="1" applyAlignment="1">
      <alignment vertical="center"/>
    </xf>
    <xf numFmtId="0" fontId="6" fillId="2" borderId="0" xfId="1" applyFont="1" applyFill="1" applyBorder="1" applyAlignment="1" applyProtection="1">
      <alignment horizontal="left" vertical="center"/>
    </xf>
    <xf numFmtId="1" fontId="6" fillId="2" borderId="0" xfId="1" applyNumberFormat="1" applyFont="1" applyFill="1" applyBorder="1" applyAlignment="1" applyProtection="1">
      <alignment horizontal="center" vertical="center"/>
    </xf>
    <xf numFmtId="0" fontId="6" fillId="2" borderId="0" xfId="1" applyFont="1" applyFill="1" applyAlignment="1">
      <alignment vertical="center"/>
    </xf>
    <xf numFmtId="0" fontId="12" fillId="2" borderId="0" xfId="5" applyFill="1" applyAlignment="1">
      <alignment vertical="center"/>
    </xf>
    <xf numFmtId="0" fontId="6" fillId="2" borderId="0" xfId="1" applyNumberFormat="1" applyFont="1" applyFill="1" applyBorder="1" applyAlignment="1" applyProtection="1">
      <alignment horizontal="left" vertical="center" indent="1"/>
    </xf>
    <xf numFmtId="0" fontId="27" fillId="2" borderId="0" xfId="1" applyFont="1" applyFill="1" applyBorder="1" applyAlignment="1" applyProtection="1">
      <alignment horizontal="left" vertical="center" indent="1"/>
    </xf>
    <xf numFmtId="0" fontId="7" fillId="2" borderId="0" xfId="1" applyFont="1" applyFill="1" applyAlignment="1" applyProtection="1">
      <alignment horizontal="left" vertical="center" indent="1"/>
    </xf>
    <xf numFmtId="0" fontId="28" fillId="2" borderId="0" xfId="1" applyFont="1" applyFill="1" applyBorder="1" applyAlignment="1">
      <alignment horizontal="center" vertical="center"/>
    </xf>
    <xf numFmtId="0" fontId="0" fillId="2" borderId="0" xfId="5" applyFont="1" applyFill="1" applyAlignment="1">
      <alignment vertical="top"/>
    </xf>
    <xf numFmtId="0" fontId="29" fillId="3" borderId="7" xfId="5" applyFont="1" applyFill="1" applyBorder="1" applyAlignment="1">
      <alignment horizontal="left" vertical="top" wrapText="1" indent="1"/>
    </xf>
    <xf numFmtId="0" fontId="30" fillId="3" borderId="7" xfId="5" applyFont="1" applyFill="1" applyBorder="1" applyAlignment="1">
      <alignment horizontal="center" vertical="top" wrapText="1"/>
    </xf>
    <xf numFmtId="0" fontId="29" fillId="3" borderId="7" xfId="5" applyFont="1" applyFill="1" applyBorder="1" applyAlignment="1">
      <alignment horizontal="center" vertical="top" wrapText="1"/>
    </xf>
    <xf numFmtId="0" fontId="26" fillId="2" borderId="0" xfId="1" applyFont="1" applyFill="1" applyBorder="1" applyAlignment="1">
      <alignment horizontal="center" vertical="top"/>
    </xf>
    <xf numFmtId="0" fontId="12" fillId="2" borderId="0" xfId="5" applyFill="1" applyAlignment="1">
      <alignment vertical="top"/>
    </xf>
    <xf numFmtId="0" fontId="26" fillId="2" borderId="0" xfId="1" applyFont="1" applyFill="1" applyAlignment="1">
      <alignment vertical="top"/>
    </xf>
    <xf numFmtId="0" fontId="17" fillId="0" borderId="1" xfId="1" applyFont="1" applyFill="1" applyBorder="1" applyAlignment="1">
      <alignment vertical="center"/>
    </xf>
    <xf numFmtId="0" fontId="31" fillId="0" borderId="1" xfId="1" applyFont="1" applyFill="1" applyBorder="1" applyAlignment="1">
      <alignment horizontal="left" vertical="center" indent="1"/>
    </xf>
    <xf numFmtId="2" fontId="30" fillId="0" borderId="1" xfId="1" applyNumberFormat="1" applyFont="1" applyFill="1" applyBorder="1" applyAlignment="1" applyProtection="1">
      <alignment horizontal="center" vertical="center"/>
    </xf>
    <xf numFmtId="2" fontId="30" fillId="3" borderId="1" xfId="1" applyNumberFormat="1" applyFont="1" applyFill="1" applyBorder="1" applyAlignment="1" applyProtection="1">
      <alignment horizontal="center" vertical="center"/>
    </xf>
    <xf numFmtId="2" fontId="30" fillId="0" borderId="1" xfId="1" applyNumberFormat="1" applyFont="1" applyFill="1" applyBorder="1" applyAlignment="1" applyProtection="1">
      <alignment horizontal="center" vertical="center"/>
      <protection locked="0"/>
    </xf>
    <xf numFmtId="0" fontId="26" fillId="2" borderId="0" xfId="1" applyFont="1" applyFill="1" applyBorder="1" applyAlignment="1">
      <alignment vertical="top"/>
    </xf>
    <xf numFmtId="2" fontId="12" fillId="2" borderId="0" xfId="5" applyNumberFormat="1" applyFill="1" applyAlignment="1">
      <alignment vertical="center"/>
    </xf>
    <xf numFmtId="0" fontId="32" fillId="2" borderId="0" xfId="5" applyFont="1" applyFill="1" applyAlignment="1">
      <alignment vertical="center"/>
    </xf>
    <xf numFmtId="0" fontId="6" fillId="0" borderId="0" xfId="7" applyFont="1" applyBorder="1" applyAlignment="1">
      <alignment horizontal="left" vertical="top" wrapText="1"/>
    </xf>
    <xf numFmtId="0" fontId="49" fillId="0" borderId="0" xfId="0" applyFont="1" applyProtection="1">
      <protection locked="0"/>
    </xf>
    <xf numFmtId="44" fontId="22" fillId="0" borderId="0" xfId="0" applyNumberFormat="1" applyFont="1" applyFill="1" applyBorder="1" applyAlignment="1" applyProtection="1">
      <alignment horizontal="right"/>
      <protection locked="0"/>
    </xf>
    <xf numFmtId="0" fontId="50" fillId="0" borderId="0" xfId="1" applyFont="1" applyFill="1" applyBorder="1" applyAlignment="1" applyProtection="1">
      <alignment horizontal="left" vertical="center"/>
      <protection locked="0"/>
    </xf>
    <xf numFmtId="0" fontId="1" fillId="0" borderId="8" xfId="8" applyFill="1" applyBorder="1"/>
    <xf numFmtId="0" fontId="1" fillId="0" borderId="9" xfId="8" applyBorder="1"/>
    <xf numFmtId="0" fontId="1" fillId="0" borderId="10" xfId="8" applyBorder="1"/>
    <xf numFmtId="0" fontId="1" fillId="0" borderId="0" xfId="8" applyBorder="1"/>
    <xf numFmtId="0" fontId="1" fillId="0" borderId="11" xfId="8" applyFill="1" applyBorder="1"/>
    <xf numFmtId="0" fontId="1" fillId="0" borderId="12" xfId="8" applyBorder="1"/>
    <xf numFmtId="0" fontId="33" fillId="0" borderId="11" xfId="8" applyFont="1" applyFill="1" applyBorder="1"/>
    <xf numFmtId="0" fontId="33" fillId="0" borderId="0" xfId="8" applyFont="1" applyFill="1" applyBorder="1"/>
    <xf numFmtId="0" fontId="34" fillId="0" borderId="0" xfId="8" applyFont="1" applyBorder="1"/>
    <xf numFmtId="0" fontId="34" fillId="0" borderId="12" xfId="8" applyFont="1" applyBorder="1"/>
    <xf numFmtId="0" fontId="35" fillId="0" borderId="0" xfId="8" applyFont="1" applyBorder="1"/>
    <xf numFmtId="0" fontId="35" fillId="0" borderId="12" xfId="8" applyFont="1" applyBorder="1"/>
    <xf numFmtId="0" fontId="36" fillId="0" borderId="11" xfId="8" applyFont="1" applyFill="1" applyBorder="1"/>
    <xf numFmtId="0" fontId="37" fillId="4" borderId="11" xfId="8" applyFont="1" applyFill="1" applyBorder="1" applyAlignment="1">
      <alignment horizontal="right"/>
    </xf>
    <xf numFmtId="0" fontId="37" fillId="0" borderId="0" xfId="8" applyFont="1" applyBorder="1"/>
    <xf numFmtId="0" fontId="38" fillId="0" borderId="0" xfId="8" applyFont="1" applyBorder="1"/>
    <xf numFmtId="0" fontId="38" fillId="0" borderId="12" xfId="8" applyFont="1" applyBorder="1"/>
    <xf numFmtId="0" fontId="39" fillId="4" borderId="11" xfId="8" applyFont="1" applyFill="1" applyBorder="1" applyAlignment="1">
      <alignment horizontal="left"/>
    </xf>
    <xf numFmtId="0" fontId="41" fillId="0" borderId="0" xfId="8" applyFont="1" applyBorder="1"/>
    <xf numFmtId="0" fontId="42" fillId="0" borderId="0" xfId="8" applyFont="1" applyBorder="1"/>
    <xf numFmtId="0" fontId="39" fillId="0" borderId="0" xfId="8" applyFont="1" applyBorder="1" applyAlignment="1">
      <alignment horizontal="left"/>
    </xf>
    <xf numFmtId="0" fontId="43" fillId="0" borderId="0" xfId="8" applyFont="1" applyBorder="1"/>
    <xf numFmtId="0" fontId="43" fillId="0" borderId="12" xfId="8" applyFont="1" applyBorder="1"/>
    <xf numFmtId="0" fontId="42" fillId="4" borderId="11" xfId="8" applyFont="1" applyFill="1" applyBorder="1" applyAlignment="1"/>
    <xf numFmtId="0" fontId="44" fillId="0" borderId="0" xfId="8" applyFont="1" applyBorder="1" applyAlignment="1">
      <alignment horizontal="left" indent="2"/>
    </xf>
    <xf numFmtId="0" fontId="42" fillId="0" borderId="0" xfId="8" applyFont="1" applyBorder="1" applyAlignment="1"/>
    <xf numFmtId="0" fontId="45" fillId="0" borderId="0" xfId="8" applyFont="1" applyBorder="1" applyAlignment="1">
      <alignment horizontal="right"/>
    </xf>
    <xf numFmtId="0" fontId="44" fillId="0" borderId="0" xfId="8" applyFont="1" applyBorder="1" applyAlignment="1">
      <alignment horizontal="left"/>
    </xf>
    <xf numFmtId="0" fontId="43" fillId="0" borderId="0" xfId="8" applyFont="1" applyBorder="1" applyAlignment="1"/>
    <xf numFmtId="0" fontId="43" fillId="0" borderId="12" xfId="8" applyFont="1" applyBorder="1" applyAlignment="1"/>
    <xf numFmtId="0" fontId="46" fillId="0" borderId="0" xfId="8" applyFont="1" applyBorder="1" applyAlignment="1">
      <alignment vertical="center"/>
    </xf>
    <xf numFmtId="0" fontId="47" fillId="4" borderId="11" xfId="8" applyFont="1" applyFill="1" applyBorder="1"/>
    <xf numFmtId="0" fontId="47" fillId="0" borderId="0" xfId="8" applyFont="1" applyBorder="1"/>
    <xf numFmtId="0" fontId="1" fillId="0" borderId="0" xfId="8" applyFont="1" applyBorder="1"/>
    <xf numFmtId="0" fontId="1" fillId="0" borderId="12" xfId="8" applyFont="1" applyBorder="1"/>
    <xf numFmtId="0" fontId="1" fillId="0" borderId="0" xfId="8" applyBorder="1" applyAlignment="1"/>
    <xf numFmtId="0" fontId="1" fillId="4" borderId="11" xfId="8" applyFill="1" applyBorder="1"/>
    <xf numFmtId="0" fontId="38" fillId="4" borderId="11" xfId="8" applyFont="1" applyFill="1" applyBorder="1" applyAlignment="1">
      <alignment horizontal="right"/>
    </xf>
    <xf numFmtId="0" fontId="48" fillId="0" borderId="0" xfId="8" applyFont="1" applyBorder="1" applyAlignment="1">
      <alignment horizontal="left"/>
    </xf>
    <xf numFmtId="0" fontId="3" fillId="0" borderId="0" xfId="8" applyFont="1" applyBorder="1"/>
    <xf numFmtId="0" fontId="3" fillId="0" borderId="12" xfId="8" applyFont="1" applyBorder="1"/>
    <xf numFmtId="0" fontId="38" fillId="4" borderId="11" xfId="8" applyFont="1" applyFill="1" applyBorder="1" applyAlignment="1">
      <alignment horizontal="right" vertical="top"/>
    </xf>
    <xf numFmtId="0" fontId="3" fillId="0" borderId="12" xfId="8" applyFont="1" applyBorder="1" applyAlignment="1">
      <alignment vertical="top"/>
    </xf>
    <xf numFmtId="0" fontId="3" fillId="0" borderId="0" xfId="8" applyFont="1" applyBorder="1" applyAlignment="1">
      <alignment vertical="top"/>
    </xf>
    <xf numFmtId="0" fontId="44" fillId="0" borderId="0" xfId="8" applyFont="1" applyBorder="1" applyAlignment="1">
      <alignment horizontal="left" vertical="top" wrapText="1" indent="2"/>
    </xf>
    <xf numFmtId="0" fontId="38" fillId="4" borderId="11" xfId="1" applyFont="1" applyFill="1" applyBorder="1" applyAlignment="1">
      <alignment horizontal="right" vertical="top"/>
    </xf>
    <xf numFmtId="0" fontId="4" fillId="0" borderId="12" xfId="1" applyBorder="1"/>
    <xf numFmtId="0" fontId="4" fillId="0" borderId="0" xfId="1" applyBorder="1"/>
    <xf numFmtId="0" fontId="4" fillId="4" borderId="11" xfId="1" applyFill="1" applyBorder="1"/>
    <xf numFmtId="0" fontId="1" fillId="0" borderId="0" xfId="8"/>
    <xf numFmtId="0" fontId="1" fillId="0" borderId="13" xfId="8" applyFill="1" applyBorder="1"/>
    <xf numFmtId="0" fontId="1" fillId="0" borderId="14" xfId="8" applyBorder="1"/>
    <xf numFmtId="0" fontId="1" fillId="0" borderId="15" xfId="8" applyBorder="1"/>
    <xf numFmtId="0" fontId="1" fillId="0" borderId="0" xfId="8" applyFill="1"/>
    <xf numFmtId="0" fontId="52" fillId="0" borderId="1" xfId="1" applyFont="1" applyFill="1" applyBorder="1" applyAlignment="1">
      <alignment vertical="center"/>
    </xf>
    <xf numFmtId="0" fontId="52" fillId="0" borderId="1" xfId="1" applyFont="1" applyFill="1" applyBorder="1" applyAlignment="1">
      <alignment horizontal="left" vertical="center" indent="1"/>
    </xf>
    <xf numFmtId="2" fontId="52" fillId="0" borderId="1" xfId="1" applyNumberFormat="1" applyFont="1" applyFill="1" applyBorder="1" applyAlignment="1" applyProtection="1">
      <alignment horizontal="center" vertical="center"/>
    </xf>
    <xf numFmtId="2" fontId="52" fillId="3" borderId="1" xfId="1" applyNumberFormat="1" applyFont="1" applyFill="1" applyBorder="1" applyAlignment="1" applyProtection="1">
      <alignment horizontal="center" vertical="center"/>
    </xf>
    <xf numFmtId="2" fontId="52" fillId="0" borderId="1" xfId="1" applyNumberFormat="1" applyFont="1" applyFill="1" applyBorder="1" applyAlignment="1" applyProtection="1">
      <alignment horizontal="center" vertical="center"/>
      <protection locked="0"/>
    </xf>
    <xf numFmtId="165" fontId="22" fillId="0" borderId="2" xfId="0" applyNumberFormat="1" applyFont="1" applyFill="1" applyBorder="1" applyAlignment="1" applyProtection="1">
      <alignment horizontal="right"/>
      <protection locked="0"/>
    </xf>
    <xf numFmtId="165" fontId="22" fillId="0" borderId="3" xfId="0" applyNumberFormat="1" applyFont="1" applyFill="1" applyBorder="1" applyAlignment="1" applyProtection="1">
      <alignment horizontal="right"/>
      <protection locked="0"/>
    </xf>
    <xf numFmtId="0" fontId="9" fillId="2" borderId="0" xfId="1" applyFont="1" applyFill="1" applyAlignment="1">
      <alignment horizontal="center" vertical="center"/>
    </xf>
    <xf numFmtId="0" fontId="13" fillId="0" borderId="0" xfId="0" applyFont="1" applyFill="1" applyAlignment="1" applyProtection="1">
      <alignment horizontal="center"/>
      <protection locked="0"/>
    </xf>
    <xf numFmtId="0" fontId="15" fillId="0" borderId="0" xfId="2" applyFont="1" applyFill="1" applyAlignment="1" applyProtection="1">
      <alignment horizontal="center" vertical="center"/>
      <protection locked="0"/>
    </xf>
    <xf numFmtId="164" fontId="18" fillId="3" borderId="2" xfId="0" applyNumberFormat="1" applyFont="1" applyFill="1" applyBorder="1" applyAlignment="1" applyProtection="1">
      <alignment horizontal="right"/>
      <protection locked="0"/>
    </xf>
    <xf numFmtId="164" fontId="18" fillId="3" borderId="3" xfId="0" applyNumberFormat="1" applyFont="1" applyFill="1" applyBorder="1" applyAlignment="1" applyProtection="1">
      <alignment horizontal="right"/>
      <protection locked="0"/>
    </xf>
    <xf numFmtId="1" fontId="18" fillId="0" borderId="2" xfId="0" applyNumberFormat="1" applyFont="1" applyFill="1" applyBorder="1" applyAlignment="1" applyProtection="1">
      <alignment horizontal="right"/>
    </xf>
    <xf numFmtId="1" fontId="18" fillId="0" borderId="3" xfId="0" applyNumberFormat="1" applyFont="1" applyFill="1" applyBorder="1" applyAlignment="1" applyProtection="1">
      <alignment horizontal="right"/>
    </xf>
    <xf numFmtId="165" fontId="18" fillId="0" borderId="2" xfId="0" applyNumberFormat="1" applyFont="1" applyFill="1" applyBorder="1" applyAlignment="1" applyProtection="1">
      <alignment horizontal="right"/>
    </xf>
    <xf numFmtId="165" fontId="18" fillId="0" borderId="3" xfId="0" applyNumberFormat="1" applyFont="1" applyFill="1" applyBorder="1" applyAlignment="1" applyProtection="1">
      <alignment horizontal="right"/>
    </xf>
    <xf numFmtId="0" fontId="22" fillId="3" borderId="2" xfId="1" applyFont="1" applyFill="1" applyBorder="1" applyAlignment="1" applyProtection="1">
      <alignment horizontal="right" vertical="center"/>
      <protection locked="0"/>
    </xf>
    <xf numFmtId="0" fontId="22" fillId="3" borderId="3" xfId="1" applyFont="1" applyFill="1" applyBorder="1" applyAlignment="1" applyProtection="1">
      <alignment horizontal="right" vertical="center"/>
      <protection locked="0"/>
    </xf>
    <xf numFmtId="9" fontId="18" fillId="0" borderId="2" xfId="0" applyNumberFormat="1" applyFont="1" applyFill="1" applyBorder="1" applyAlignment="1" applyProtection="1">
      <alignment horizontal="right"/>
      <protection locked="0"/>
    </xf>
    <xf numFmtId="9" fontId="18" fillId="0" borderId="3" xfId="0" applyNumberFormat="1" applyFont="1" applyFill="1" applyBorder="1" applyAlignment="1" applyProtection="1">
      <alignment horizontal="right"/>
      <protection locked="0"/>
    </xf>
    <xf numFmtId="44" fontId="22" fillId="0" borderId="2" xfId="0" applyNumberFormat="1" applyFont="1" applyFill="1" applyBorder="1" applyAlignment="1" applyProtection="1">
      <alignment horizontal="right"/>
      <protection locked="0"/>
    </xf>
    <xf numFmtId="44" fontId="22" fillId="0" borderId="3" xfId="0" applyNumberFormat="1" applyFont="1" applyFill="1" applyBorder="1" applyAlignment="1" applyProtection="1">
      <alignment horizontal="right"/>
      <protection locked="0"/>
    </xf>
    <xf numFmtId="0" fontId="21" fillId="2" borderId="4" xfId="1" applyFont="1" applyFill="1" applyBorder="1" applyAlignment="1" applyProtection="1">
      <alignment horizontal="left" vertical="top"/>
    </xf>
    <xf numFmtId="0" fontId="21" fillId="2" borderId="5" xfId="1" applyFont="1" applyFill="1" applyBorder="1" applyAlignment="1" applyProtection="1">
      <alignment horizontal="left" vertical="top"/>
    </xf>
    <xf numFmtId="0" fontId="17" fillId="2" borderId="6" xfId="1" applyFont="1" applyFill="1" applyBorder="1" applyAlignment="1" applyProtection="1">
      <alignment horizontal="left" vertical="center"/>
    </xf>
    <xf numFmtId="0" fontId="48" fillId="0" borderId="0" xfId="8" applyFont="1" applyBorder="1" applyAlignment="1">
      <alignment horizontal="left" vertical="top" wrapText="1"/>
    </xf>
    <xf numFmtId="0" fontId="44" fillId="0" borderId="0" xfId="8" applyFont="1" applyBorder="1" applyAlignment="1">
      <alignment horizontal="left" vertical="top" wrapText="1" indent="2"/>
    </xf>
    <xf numFmtId="0" fontId="44" fillId="0" borderId="0" xfId="8" quotePrefix="1" applyFont="1" applyBorder="1" applyAlignment="1">
      <alignment horizontal="left" vertical="top" wrapText="1" indent="4"/>
    </xf>
    <xf numFmtId="0" fontId="44" fillId="0" borderId="0" xfId="8" applyFont="1" applyBorder="1" applyAlignment="1">
      <alignment horizontal="left" vertical="top" wrapText="1" indent="4"/>
    </xf>
    <xf numFmtId="0" fontId="48" fillId="0" borderId="0" xfId="9" applyFont="1" applyBorder="1" applyAlignment="1">
      <alignment horizontal="left" vertical="top" wrapText="1"/>
    </xf>
    <xf numFmtId="0" fontId="44" fillId="0" borderId="0" xfId="9" applyFont="1" applyBorder="1" applyAlignment="1">
      <alignment horizontal="left" vertical="top" wrapText="1" indent="2"/>
    </xf>
    <xf numFmtId="0" fontId="6" fillId="0" borderId="0" xfId="7" applyFont="1" applyBorder="1" applyAlignment="1">
      <alignment horizontal="left" vertical="top" wrapText="1"/>
    </xf>
    <xf numFmtId="0" fontId="44" fillId="0" borderId="0" xfId="8" applyFont="1" applyBorder="1" applyAlignment="1">
      <alignment horizontal="left" vertical="top" wrapText="1" indent="3"/>
    </xf>
  </cellXfs>
  <cellStyles count="10">
    <cellStyle name="Гиперссылка" xfId="2" builtinId="8"/>
    <cellStyle name="Обычный" xfId="0" builtinId="0"/>
    <cellStyle name="Обычный 2" xfId="5"/>
    <cellStyle name="Обычный 2 2" xfId="1"/>
    <cellStyle name="Обычный 2 2 2" xfId="3"/>
    <cellStyle name="Обычный 3 2" xfId="7"/>
    <cellStyle name="Обычный 3 2 2" xfId="9"/>
    <cellStyle name="Обычный 3 3" xfId="6"/>
    <cellStyle name="Обычный 3 3 2" xfId="8"/>
    <cellStyle name="Обычный_Лист1 2" xfId="4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00000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349250</xdr:colOff>
      <xdr:row>1</xdr:row>
      <xdr:rowOff>244475</xdr:rowOff>
    </xdr:from>
    <xdr:to>
      <xdr:col>7</xdr:col>
      <xdr:colOff>269456</xdr:colOff>
      <xdr:row>2</xdr:row>
      <xdr:rowOff>152400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0050" y="434975"/>
          <a:ext cx="1215606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44449</xdr:colOff>
      <xdr:row>1</xdr:row>
      <xdr:rowOff>28574</xdr:rowOff>
    </xdr:from>
    <xdr:ext cx="898525" cy="898525"/>
    <xdr:pic>
      <xdr:nvPicPr>
        <xdr:cNvPr id="3" name="Изображение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4" y="219074"/>
          <a:ext cx="898525" cy="898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7650" y="22151"/>
          <a:ext cx="8953500" cy="1576056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7049484" cy="445300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725" y="1794022"/>
          <a:ext cx="7049484" cy="4453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65</xdr:row>
      <xdr:rowOff>0</xdr:rowOff>
    </xdr:from>
    <xdr:ext cx="2372056" cy="504895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17716500"/>
          <a:ext cx="2372056" cy="504895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77</xdr:row>
      <xdr:rowOff>0</xdr:rowOff>
    </xdr:from>
    <xdr:ext cx="2962688" cy="485843"/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20631150"/>
          <a:ext cx="2962688" cy="485843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7230484" cy="535689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7650" y="4244827"/>
          <a:ext cx="7230484" cy="5356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6315956" cy="533474"/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7650" y="8974101"/>
          <a:ext cx="6315956" cy="533474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95</xdr:row>
      <xdr:rowOff>0</xdr:rowOff>
    </xdr:from>
    <xdr:ext cx="4810796" cy="485843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7650" y="26336625"/>
          <a:ext cx="4810796" cy="485843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100</xdr:row>
      <xdr:rowOff>161925</xdr:rowOff>
    </xdr:from>
    <xdr:ext cx="8924925" cy="2981325"/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7451050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3330000" cy="883311"/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2899" y="50726"/>
          <a:ext cx="3330000" cy="883311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55</xdr:row>
      <xdr:rowOff>9525</xdr:rowOff>
    </xdr:from>
    <xdr:ext cx="5268060" cy="485843"/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7175" y="14897100"/>
          <a:ext cx="5268060" cy="4858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977"/>
  <sheetViews>
    <sheetView showGridLines="0" tabSelected="1" zoomScaleNormal="100" zoomScalePageLayoutView="110" workbookViewId="0">
      <selection activeCell="E33" sqref="E33"/>
    </sheetView>
  </sheetViews>
  <sheetFormatPr defaultColWidth="8.7109375" defaultRowHeight="10.199999999999999" x14ac:dyDescent="0.2"/>
  <cols>
    <col min="1" max="1" width="7.85546875" style="40" customWidth="1"/>
    <col min="2" max="2" width="9.140625" style="40" hidden="1" customWidth="1"/>
    <col min="3" max="3" width="121.140625" style="59" customWidth="1"/>
    <col min="4" max="4" width="14.7109375" style="40" customWidth="1"/>
    <col min="5" max="5" width="15" style="40" customWidth="1"/>
    <col min="6" max="6" width="20" style="40" customWidth="1"/>
    <col min="7" max="7" width="22.7109375" style="40" customWidth="1"/>
    <col min="8" max="9" width="19.140625" style="58" customWidth="1"/>
    <col min="10" max="10" width="23.7109375" style="40" customWidth="1"/>
    <col min="11" max="11" width="29.42578125" style="40" customWidth="1"/>
    <col min="12" max="12" width="20.140625" style="40" customWidth="1"/>
    <col min="13" max="16384" width="8.7109375" style="40"/>
  </cols>
  <sheetData>
    <row r="1" spans="1:12" s="9" customFormat="1" ht="14.4" x14ac:dyDescent="0.2">
      <c r="A1" s="1"/>
      <c r="B1" s="1"/>
      <c r="C1" s="2"/>
      <c r="D1" s="3"/>
      <c r="E1" s="4"/>
      <c r="F1" s="5"/>
      <c r="G1" s="6"/>
      <c r="H1" s="7"/>
      <c r="I1" s="7"/>
      <c r="J1" s="8"/>
      <c r="K1" s="6"/>
      <c r="L1" s="6"/>
    </row>
    <row r="2" spans="1:12" s="9" customFormat="1" ht="51.75" customHeight="1" x14ac:dyDescent="0.2">
      <c r="C2" s="125" t="s">
        <v>2006</v>
      </c>
      <c r="D2" s="125"/>
      <c r="E2" s="125"/>
      <c r="F2" s="125"/>
      <c r="G2" s="125"/>
      <c r="H2" s="10"/>
      <c r="I2" s="10"/>
      <c r="J2" s="10"/>
      <c r="K2" s="11"/>
      <c r="L2" s="12"/>
    </row>
    <row r="3" spans="1:12" s="9" customFormat="1" ht="14.25" customHeight="1" x14ac:dyDescent="0.3">
      <c r="C3" s="126" t="s">
        <v>0</v>
      </c>
      <c r="D3" s="126"/>
      <c r="E3" s="126"/>
      <c r="F3" s="126"/>
      <c r="G3" s="126"/>
      <c r="H3" s="13"/>
      <c r="I3" s="10"/>
      <c r="J3" s="10"/>
      <c r="K3" s="11"/>
      <c r="L3" s="12"/>
    </row>
    <row r="4" spans="1:12" s="9" customFormat="1" ht="14.25" customHeight="1" x14ac:dyDescent="0.2">
      <c r="C4" s="127" t="s">
        <v>1</v>
      </c>
      <c r="D4" s="127"/>
      <c r="E4" s="127"/>
      <c r="F4" s="127"/>
      <c r="G4" s="127"/>
      <c r="H4" s="13"/>
      <c r="I4" s="10"/>
      <c r="J4" s="10"/>
      <c r="K4" s="11"/>
      <c r="L4" s="12"/>
    </row>
    <row r="5" spans="1:12" s="9" customFormat="1" ht="14.25" customHeight="1" x14ac:dyDescent="0.3">
      <c r="C5" s="14" t="s">
        <v>2</v>
      </c>
      <c r="D5" s="15" t="s">
        <v>3</v>
      </c>
      <c r="G5" s="13"/>
      <c r="H5" s="13"/>
      <c r="I5" s="10"/>
      <c r="J5" s="10"/>
      <c r="K5" s="11"/>
      <c r="L5" s="12"/>
    </row>
    <row r="6" spans="1:12" s="9" customFormat="1" ht="14.4" x14ac:dyDescent="0.2">
      <c r="C6" s="16"/>
      <c r="D6" s="3"/>
      <c r="E6" s="6"/>
      <c r="F6" s="6"/>
      <c r="G6" s="8"/>
      <c r="H6" s="7"/>
    </row>
    <row r="7" spans="1:12" s="9" customFormat="1" ht="14.4" x14ac:dyDescent="0.25">
      <c r="C7" s="17" t="s">
        <v>4</v>
      </c>
      <c r="D7" s="128">
        <v>86.46</v>
      </c>
      <c r="E7" s="129"/>
      <c r="F7" s="18" t="s">
        <v>5</v>
      </c>
    </row>
    <row r="8" spans="1:12" s="9" customFormat="1" ht="14.4" x14ac:dyDescent="0.25">
      <c r="C8" s="17" t="s">
        <v>2007</v>
      </c>
      <c r="D8" s="130">
        <f>SUM(E33:E974)</f>
        <v>0</v>
      </c>
      <c r="E8" s="131"/>
      <c r="F8" s="19" t="s">
        <v>6</v>
      </c>
      <c r="K8" s="20"/>
    </row>
    <row r="9" spans="1:12" s="9" customFormat="1" ht="14.4" x14ac:dyDescent="0.25">
      <c r="C9" s="21" t="s">
        <v>7</v>
      </c>
      <c r="D9" s="132">
        <f>SUM(F33:F974)</f>
        <v>0</v>
      </c>
      <c r="E9" s="133"/>
      <c r="F9" s="18" t="s">
        <v>8</v>
      </c>
    </row>
    <row r="10" spans="1:12" s="9" customFormat="1" ht="14.4" x14ac:dyDescent="0.25">
      <c r="C10" s="17" t="s">
        <v>9</v>
      </c>
      <c r="D10" s="132"/>
      <c r="E10" s="133"/>
      <c r="F10" s="18" t="s">
        <v>2002</v>
      </c>
    </row>
    <row r="11" spans="1:12" s="9" customFormat="1" ht="14.4" x14ac:dyDescent="0.25">
      <c r="C11" s="17" t="s">
        <v>676</v>
      </c>
      <c r="D11" s="132"/>
      <c r="E11" s="133"/>
      <c r="F11" s="18" t="s">
        <v>2001</v>
      </c>
    </row>
    <row r="12" spans="1:12" s="9" customFormat="1" ht="14.4" x14ac:dyDescent="0.25">
      <c r="C12" s="17" t="s">
        <v>10</v>
      </c>
      <c r="D12" s="132">
        <f>D9+D10+D11</f>
        <v>0</v>
      </c>
      <c r="E12" s="133"/>
      <c r="F12" s="18" t="s">
        <v>11</v>
      </c>
    </row>
    <row r="13" spans="1:12" s="9" customFormat="1" ht="14.4" x14ac:dyDescent="0.2">
      <c r="C13" s="17" t="s">
        <v>675</v>
      </c>
      <c r="D13" s="134" t="s">
        <v>1998</v>
      </c>
      <c r="E13" s="135"/>
      <c r="F13" s="22" t="s">
        <v>12</v>
      </c>
    </row>
    <row r="14" spans="1:12" s="9" customFormat="1" ht="14.4" x14ac:dyDescent="0.25">
      <c r="C14" s="17" t="s">
        <v>674</v>
      </c>
      <c r="D14" s="136" t="str">
        <f>IF(D13="оплата в кассу","5%",IF(D13="оплата на р/счет","14,5%","выберите способ оплаты!"))</f>
        <v>выберите способ оплаты!</v>
      </c>
      <c r="E14" s="137"/>
      <c r="F14" s="18" t="s">
        <v>13</v>
      </c>
    </row>
    <row r="15" spans="1:12" s="9" customFormat="1" ht="14.4" x14ac:dyDescent="0.25">
      <c r="C15" s="23" t="s">
        <v>14</v>
      </c>
      <c r="D15" s="123" t="str">
        <f>IF(OR(D14="-",D14="выберите способ оплаты!"),"-  €",D12+D12*D14)</f>
        <v>-  €</v>
      </c>
      <c r="E15" s="124"/>
      <c r="F15" s="24" t="s">
        <v>15</v>
      </c>
    </row>
    <row r="16" spans="1:12" s="9" customFormat="1" ht="14.4" x14ac:dyDescent="0.25">
      <c r="C16" s="21" t="s">
        <v>16</v>
      </c>
      <c r="D16" s="138" t="str">
        <f>IF(OR(D14="-",D14="выберите способ оплаты!"),"-  ₽",D15*D7)</f>
        <v>-  ₽</v>
      </c>
      <c r="E16" s="139"/>
      <c r="F16" s="24" t="s">
        <v>15</v>
      </c>
    </row>
    <row r="17" spans="1:14" s="9" customFormat="1" ht="14.4" x14ac:dyDescent="0.25">
      <c r="C17" s="63" t="s">
        <v>1999</v>
      </c>
      <c r="D17" s="62"/>
      <c r="E17" s="62"/>
      <c r="F17" s="24"/>
    </row>
    <row r="18" spans="1:14" s="9" customFormat="1" ht="12" customHeight="1" x14ac:dyDescent="0.2">
      <c r="C18" s="21"/>
      <c r="D18" s="25"/>
      <c r="E18" s="25"/>
      <c r="F18" s="25"/>
      <c r="G18" s="26"/>
      <c r="H18" s="19"/>
    </row>
    <row r="19" spans="1:14" s="9" customFormat="1" ht="14.4" x14ac:dyDescent="0.2">
      <c r="C19" s="17" t="s">
        <v>2000</v>
      </c>
      <c r="D19" s="25"/>
      <c r="E19" s="25"/>
      <c r="F19" s="25"/>
      <c r="H19" s="27"/>
    </row>
    <row r="20" spans="1:14" s="9" customFormat="1" ht="14.4" x14ac:dyDescent="0.2">
      <c r="C20" s="140"/>
      <c r="D20" s="141"/>
      <c r="E20" s="28" t="s">
        <v>17</v>
      </c>
      <c r="F20" s="29" t="s">
        <v>18</v>
      </c>
      <c r="H20" s="30"/>
      <c r="I20" s="30"/>
      <c r="K20" s="31"/>
    </row>
    <row r="21" spans="1:14" s="9" customFormat="1" ht="14.4" x14ac:dyDescent="0.2">
      <c r="C21" s="142" t="s">
        <v>19</v>
      </c>
      <c r="D21" s="142"/>
      <c r="E21" s="32">
        <v>25</v>
      </c>
      <c r="F21" s="33" t="s">
        <v>20</v>
      </c>
      <c r="H21" s="34"/>
      <c r="I21" s="34"/>
      <c r="J21" s="35"/>
      <c r="K21" s="31"/>
      <c r="L21" s="6"/>
    </row>
    <row r="22" spans="1:14" s="9" customFormat="1" ht="14.4" x14ac:dyDescent="0.2">
      <c r="C22" s="142" t="s">
        <v>21</v>
      </c>
      <c r="D22" s="142"/>
      <c r="E22" s="32">
        <v>47</v>
      </c>
      <c r="F22" s="33" t="s">
        <v>22</v>
      </c>
      <c r="H22" s="34"/>
      <c r="I22" s="34"/>
      <c r="J22" s="35"/>
      <c r="K22" s="6"/>
      <c r="L22" s="6"/>
      <c r="N22" s="36"/>
    </row>
    <row r="23" spans="1:14" s="9" customFormat="1" ht="12.75" customHeight="1" x14ac:dyDescent="0.2">
      <c r="C23" s="142" t="s">
        <v>23</v>
      </c>
      <c r="D23" s="142"/>
      <c r="E23" s="32">
        <v>48</v>
      </c>
      <c r="F23" s="33" t="s">
        <v>24</v>
      </c>
      <c r="H23" s="34"/>
      <c r="I23" s="34"/>
      <c r="J23" s="35"/>
      <c r="K23" s="6"/>
    </row>
    <row r="24" spans="1:14" s="9" customFormat="1" ht="12.75" customHeight="1" x14ac:dyDescent="0.2">
      <c r="C24" s="37"/>
      <c r="D24" s="37"/>
      <c r="E24" s="38"/>
      <c r="F24" s="38"/>
      <c r="G24" s="6"/>
      <c r="H24" s="7"/>
      <c r="I24" s="7"/>
      <c r="J24" s="35"/>
      <c r="K24" s="6"/>
    </row>
    <row r="25" spans="1:14" s="9" customFormat="1" ht="12.75" customHeight="1" x14ac:dyDescent="0.2">
      <c r="C25" s="39" t="s">
        <v>25</v>
      </c>
      <c r="D25" s="36" t="s">
        <v>26</v>
      </c>
      <c r="F25" s="38"/>
      <c r="G25" s="6"/>
      <c r="H25" s="7"/>
      <c r="I25" s="7"/>
      <c r="J25" s="35"/>
      <c r="K25" s="6"/>
    </row>
    <row r="26" spans="1:14" s="9" customFormat="1" ht="12.75" customHeight="1" x14ac:dyDescent="0.2">
      <c r="C26" s="39" t="s">
        <v>27</v>
      </c>
      <c r="D26" s="36" t="s">
        <v>28</v>
      </c>
      <c r="F26" s="38"/>
      <c r="G26" s="6"/>
      <c r="H26" s="7"/>
      <c r="I26" s="7"/>
      <c r="J26" s="35"/>
      <c r="K26" s="6"/>
    </row>
    <row r="27" spans="1:14" s="9" customFormat="1" ht="12.75" customHeight="1" x14ac:dyDescent="0.2">
      <c r="C27" s="39" t="s">
        <v>29</v>
      </c>
      <c r="D27" s="36" t="s">
        <v>30</v>
      </c>
      <c r="F27" s="38"/>
      <c r="G27" s="6"/>
      <c r="H27" s="7"/>
      <c r="I27" s="7"/>
      <c r="J27" s="35"/>
      <c r="K27" s="6"/>
    </row>
    <row r="28" spans="1:14" s="9" customFormat="1" ht="12.75" customHeight="1" x14ac:dyDescent="0.2">
      <c r="C28" s="39" t="s">
        <v>31</v>
      </c>
      <c r="D28" s="36" t="s">
        <v>32</v>
      </c>
      <c r="F28" s="38"/>
      <c r="G28" s="6"/>
      <c r="H28" s="7"/>
      <c r="I28" s="7"/>
      <c r="J28" s="35"/>
      <c r="K28" s="6"/>
    </row>
    <row r="29" spans="1:14" s="9" customFormat="1" ht="12.75" customHeight="1" x14ac:dyDescent="0.2">
      <c r="C29" s="39" t="s">
        <v>33</v>
      </c>
      <c r="D29" s="36" t="s">
        <v>34</v>
      </c>
      <c r="F29" s="38"/>
      <c r="G29" s="6"/>
      <c r="H29" s="7"/>
      <c r="I29" s="7"/>
      <c r="J29" s="35"/>
      <c r="K29" s="6"/>
    </row>
    <row r="30" spans="1:14" s="9" customFormat="1" ht="12.75" customHeight="1" x14ac:dyDescent="0.2">
      <c r="C30" s="39" t="s">
        <v>35</v>
      </c>
      <c r="D30" s="36" t="s">
        <v>36</v>
      </c>
      <c r="F30" s="38"/>
      <c r="G30" s="6"/>
      <c r="H30" s="7"/>
      <c r="I30" s="7"/>
      <c r="J30" s="35"/>
      <c r="K30" s="6"/>
    </row>
    <row r="31" spans="1:14" ht="12.75" customHeight="1" x14ac:dyDescent="0.2">
      <c r="C31" s="41"/>
      <c r="D31" s="42"/>
      <c r="E31" s="43"/>
      <c r="F31" s="44"/>
      <c r="G31" s="6"/>
      <c r="H31" s="7"/>
      <c r="I31" s="7"/>
      <c r="J31" s="8"/>
      <c r="L31" s="36"/>
    </row>
    <row r="32" spans="1:14" s="50" customFormat="1" ht="60" customHeight="1" x14ac:dyDescent="0.2">
      <c r="A32" s="45"/>
      <c r="B32" s="46" t="s">
        <v>37</v>
      </c>
      <c r="C32" s="46" t="s">
        <v>38</v>
      </c>
      <c r="D32" s="47" t="s">
        <v>39</v>
      </c>
      <c r="E32" s="48" t="s">
        <v>40</v>
      </c>
      <c r="F32" s="48" t="s">
        <v>41</v>
      </c>
      <c r="G32" s="49"/>
      <c r="J32" s="51"/>
    </row>
    <row r="33" spans="1:10" s="50" customFormat="1" ht="13.8" x14ac:dyDescent="0.2">
      <c r="A33" s="45"/>
      <c r="B33" s="52" t="s">
        <v>678</v>
      </c>
      <c r="C33" s="53" t="s">
        <v>42</v>
      </c>
      <c r="D33" s="54">
        <v>0.57000000000000006</v>
      </c>
      <c r="E33" s="55"/>
      <c r="F33" s="56">
        <f t="shared" ref="F33:F96" si="0">D33*E33</f>
        <v>0</v>
      </c>
      <c r="G33" s="57"/>
      <c r="J33" s="51"/>
    </row>
    <row r="34" spans="1:10" s="50" customFormat="1" ht="13.8" x14ac:dyDescent="0.2">
      <c r="A34" s="45"/>
      <c r="B34" s="52" t="s">
        <v>679</v>
      </c>
      <c r="C34" s="53" t="s">
        <v>43</v>
      </c>
      <c r="D34" s="54">
        <v>0.78</v>
      </c>
      <c r="E34" s="55"/>
      <c r="F34" s="56">
        <f t="shared" si="0"/>
        <v>0</v>
      </c>
      <c r="G34" s="57"/>
      <c r="J34" s="51"/>
    </row>
    <row r="35" spans="1:10" s="50" customFormat="1" ht="13.8" x14ac:dyDescent="0.2">
      <c r="A35" s="45"/>
      <c r="B35" s="52" t="s">
        <v>680</v>
      </c>
      <c r="C35" s="53" t="s">
        <v>44</v>
      </c>
      <c r="D35" s="54">
        <v>1.04</v>
      </c>
      <c r="E35" s="55"/>
      <c r="F35" s="56">
        <f t="shared" si="0"/>
        <v>0</v>
      </c>
      <c r="G35" s="57"/>
      <c r="J35" s="51"/>
    </row>
    <row r="36" spans="1:10" s="50" customFormat="1" ht="13.8" x14ac:dyDescent="0.2">
      <c r="A36" s="45"/>
      <c r="B36" s="52" t="s">
        <v>681</v>
      </c>
      <c r="C36" s="53" t="s">
        <v>45</v>
      </c>
      <c r="D36" s="54">
        <v>0.19</v>
      </c>
      <c r="E36" s="55"/>
      <c r="F36" s="56">
        <f t="shared" si="0"/>
        <v>0</v>
      </c>
      <c r="G36" s="57"/>
      <c r="J36" s="51"/>
    </row>
    <row r="37" spans="1:10" s="50" customFormat="1" ht="13.8" x14ac:dyDescent="0.2">
      <c r="A37" s="45"/>
      <c r="B37" s="52" t="s">
        <v>682</v>
      </c>
      <c r="C37" s="53" t="s">
        <v>46</v>
      </c>
      <c r="D37" s="54">
        <v>0.49</v>
      </c>
      <c r="E37" s="55"/>
      <c r="F37" s="56">
        <f t="shared" si="0"/>
        <v>0</v>
      </c>
      <c r="G37" s="57"/>
      <c r="J37" s="51"/>
    </row>
    <row r="38" spans="1:10" s="50" customFormat="1" ht="13.8" x14ac:dyDescent="0.2">
      <c r="A38" s="45"/>
      <c r="B38" s="52" t="s">
        <v>1626</v>
      </c>
      <c r="C38" s="53" t="s">
        <v>1627</v>
      </c>
      <c r="D38" s="54">
        <v>0.62</v>
      </c>
      <c r="E38" s="55"/>
      <c r="F38" s="56">
        <f t="shared" si="0"/>
        <v>0</v>
      </c>
      <c r="G38" s="57"/>
      <c r="J38" s="51"/>
    </row>
    <row r="39" spans="1:10" s="50" customFormat="1" ht="13.8" x14ac:dyDescent="0.2">
      <c r="A39" s="45"/>
      <c r="B39" s="52" t="s">
        <v>1628</v>
      </c>
      <c r="C39" s="53" t="s">
        <v>1629</v>
      </c>
      <c r="D39" s="54">
        <v>1.31</v>
      </c>
      <c r="E39" s="55"/>
      <c r="F39" s="56">
        <f t="shared" si="0"/>
        <v>0</v>
      </c>
      <c r="G39" s="57"/>
      <c r="J39" s="51"/>
    </row>
    <row r="40" spans="1:10" s="50" customFormat="1" ht="13.8" x14ac:dyDescent="0.2">
      <c r="A40" s="45"/>
      <c r="B40" s="52" t="s">
        <v>683</v>
      </c>
      <c r="C40" s="53" t="s">
        <v>47</v>
      </c>
      <c r="D40" s="54">
        <v>0.19</v>
      </c>
      <c r="E40" s="55"/>
      <c r="F40" s="56">
        <f t="shared" si="0"/>
        <v>0</v>
      </c>
      <c r="G40" s="57"/>
      <c r="J40" s="51"/>
    </row>
    <row r="41" spans="1:10" s="50" customFormat="1" ht="13.8" x14ac:dyDescent="0.2">
      <c r="A41" s="45"/>
      <c r="B41" s="52" t="s">
        <v>684</v>
      </c>
      <c r="C41" s="53" t="s">
        <v>48</v>
      </c>
      <c r="D41" s="54">
        <v>0.49</v>
      </c>
      <c r="E41" s="55"/>
      <c r="F41" s="56">
        <f t="shared" si="0"/>
        <v>0</v>
      </c>
      <c r="G41" s="57"/>
      <c r="J41" s="51"/>
    </row>
    <row r="42" spans="1:10" s="50" customFormat="1" ht="13.8" x14ac:dyDescent="0.2">
      <c r="A42" s="45"/>
      <c r="B42" s="52" t="s">
        <v>685</v>
      </c>
      <c r="C42" s="53" t="s">
        <v>49</v>
      </c>
      <c r="D42" s="54">
        <v>0.62</v>
      </c>
      <c r="E42" s="55"/>
      <c r="F42" s="56">
        <f t="shared" si="0"/>
        <v>0</v>
      </c>
      <c r="G42" s="57"/>
      <c r="J42" s="51"/>
    </row>
    <row r="43" spans="1:10" s="50" customFormat="1" ht="13.8" x14ac:dyDescent="0.2">
      <c r="A43" s="45"/>
      <c r="B43" s="52" t="s">
        <v>686</v>
      </c>
      <c r="C43" s="53" t="s">
        <v>50</v>
      </c>
      <c r="D43" s="54">
        <v>1.31</v>
      </c>
      <c r="E43" s="55"/>
      <c r="F43" s="56">
        <f t="shared" si="0"/>
        <v>0</v>
      </c>
      <c r="G43" s="57"/>
      <c r="J43" s="51"/>
    </row>
    <row r="44" spans="1:10" s="50" customFormat="1" ht="13.8" x14ac:dyDescent="0.2">
      <c r="A44" s="45"/>
      <c r="B44" s="52" t="s">
        <v>687</v>
      </c>
      <c r="C44" s="53" t="s">
        <v>51</v>
      </c>
      <c r="D44" s="54">
        <v>0.83</v>
      </c>
      <c r="E44" s="55"/>
      <c r="F44" s="56">
        <f t="shared" si="0"/>
        <v>0</v>
      </c>
      <c r="G44" s="57"/>
      <c r="J44" s="51"/>
    </row>
    <row r="45" spans="1:10" s="50" customFormat="1" ht="13.8" x14ac:dyDescent="0.2">
      <c r="A45" s="45"/>
      <c r="B45" s="52" t="s">
        <v>688</v>
      </c>
      <c r="C45" s="53" t="s">
        <v>52</v>
      </c>
      <c r="D45" s="54">
        <v>1.04</v>
      </c>
      <c r="E45" s="55"/>
      <c r="F45" s="56">
        <f t="shared" si="0"/>
        <v>0</v>
      </c>
      <c r="G45" s="57"/>
      <c r="J45" s="51"/>
    </row>
    <row r="46" spans="1:10" s="50" customFormat="1" ht="13.8" x14ac:dyDescent="0.2">
      <c r="A46" s="45"/>
      <c r="B46" s="52" t="s">
        <v>689</v>
      </c>
      <c r="C46" s="53" t="s">
        <v>53</v>
      </c>
      <c r="D46" s="54">
        <v>0.19</v>
      </c>
      <c r="E46" s="55"/>
      <c r="F46" s="56">
        <f t="shared" si="0"/>
        <v>0</v>
      </c>
      <c r="G46" s="57"/>
      <c r="J46" s="51"/>
    </row>
    <row r="47" spans="1:10" s="50" customFormat="1" ht="13.8" x14ac:dyDescent="0.2">
      <c r="A47" s="45"/>
      <c r="B47" s="52" t="s">
        <v>1908</v>
      </c>
      <c r="C47" s="53" t="s">
        <v>1909</v>
      </c>
      <c r="D47" s="54">
        <v>6.16</v>
      </c>
      <c r="E47" s="55"/>
      <c r="F47" s="56">
        <f t="shared" si="0"/>
        <v>0</v>
      </c>
      <c r="G47" s="57"/>
      <c r="J47" s="51"/>
    </row>
    <row r="48" spans="1:10" s="50" customFormat="1" ht="13.8" hidden="1" x14ac:dyDescent="0.2">
      <c r="A48" s="45"/>
      <c r="B48" s="118" t="s">
        <v>1910</v>
      </c>
      <c r="C48" s="119" t="s">
        <v>1911</v>
      </c>
      <c r="D48" s="120">
        <v>7.17</v>
      </c>
      <c r="E48" s="121"/>
      <c r="F48" s="122">
        <f t="shared" si="0"/>
        <v>0</v>
      </c>
      <c r="G48" s="57"/>
      <c r="J48" s="51"/>
    </row>
    <row r="49" spans="1:10" s="50" customFormat="1" ht="13.8" x14ac:dyDescent="0.2">
      <c r="A49" s="45"/>
      <c r="B49" s="52" t="s">
        <v>690</v>
      </c>
      <c r="C49" s="53" t="s">
        <v>54</v>
      </c>
      <c r="D49" s="54">
        <v>0.21000000000000002</v>
      </c>
      <c r="E49" s="55"/>
      <c r="F49" s="56">
        <f t="shared" si="0"/>
        <v>0</v>
      </c>
      <c r="G49" s="57"/>
      <c r="J49" s="51"/>
    </row>
    <row r="50" spans="1:10" s="50" customFormat="1" ht="13.8" x14ac:dyDescent="0.2">
      <c r="A50" s="45"/>
      <c r="B50" s="52" t="s">
        <v>691</v>
      </c>
      <c r="C50" s="53" t="s">
        <v>55</v>
      </c>
      <c r="D50" s="54">
        <v>0.29000000000000004</v>
      </c>
      <c r="E50" s="55"/>
      <c r="F50" s="56">
        <f t="shared" si="0"/>
        <v>0</v>
      </c>
      <c r="G50" s="57"/>
      <c r="J50" s="51"/>
    </row>
    <row r="51" spans="1:10" s="50" customFormat="1" ht="13.8" x14ac:dyDescent="0.2">
      <c r="A51" s="45"/>
      <c r="B51" s="52" t="s">
        <v>692</v>
      </c>
      <c r="C51" s="53" t="s">
        <v>56</v>
      </c>
      <c r="D51" s="54">
        <v>0.49</v>
      </c>
      <c r="E51" s="55"/>
      <c r="F51" s="56">
        <f t="shared" si="0"/>
        <v>0</v>
      </c>
      <c r="G51" s="57"/>
      <c r="J51" s="51"/>
    </row>
    <row r="52" spans="1:10" s="50" customFormat="1" ht="13.8" x14ac:dyDescent="0.2">
      <c r="A52" s="45"/>
      <c r="B52" s="52" t="s">
        <v>693</v>
      </c>
      <c r="C52" s="53" t="s">
        <v>57</v>
      </c>
      <c r="D52" s="54">
        <v>0.62</v>
      </c>
      <c r="E52" s="55"/>
      <c r="F52" s="56">
        <f t="shared" si="0"/>
        <v>0</v>
      </c>
      <c r="G52" s="57"/>
      <c r="J52" s="51"/>
    </row>
    <row r="53" spans="1:10" s="50" customFormat="1" ht="13.8" x14ac:dyDescent="0.2">
      <c r="A53" s="45"/>
      <c r="B53" s="52" t="s">
        <v>694</v>
      </c>
      <c r="C53" s="53" t="s">
        <v>58</v>
      </c>
      <c r="D53" s="54">
        <v>0.7</v>
      </c>
      <c r="E53" s="55"/>
      <c r="F53" s="56">
        <f t="shared" si="0"/>
        <v>0</v>
      </c>
      <c r="G53" s="57"/>
      <c r="J53" s="51"/>
    </row>
    <row r="54" spans="1:10" s="50" customFormat="1" ht="13.8" x14ac:dyDescent="0.2">
      <c r="A54" s="45"/>
      <c r="B54" s="52" t="s">
        <v>695</v>
      </c>
      <c r="C54" s="53" t="s">
        <v>59</v>
      </c>
      <c r="D54" s="54">
        <v>0.83</v>
      </c>
      <c r="E54" s="55"/>
      <c r="F54" s="56">
        <f t="shared" si="0"/>
        <v>0</v>
      </c>
      <c r="G54" s="57"/>
      <c r="J54" s="51"/>
    </row>
    <row r="55" spans="1:10" s="50" customFormat="1" ht="13.8" x14ac:dyDescent="0.2">
      <c r="A55" s="45"/>
      <c r="B55" s="52" t="s">
        <v>1912</v>
      </c>
      <c r="C55" s="53" t="s">
        <v>1913</v>
      </c>
      <c r="D55" s="54">
        <v>6.16</v>
      </c>
      <c r="E55" s="55"/>
      <c r="F55" s="56">
        <f t="shared" si="0"/>
        <v>0</v>
      </c>
      <c r="G55" s="57"/>
      <c r="J55" s="51"/>
    </row>
    <row r="56" spans="1:10" s="50" customFormat="1" ht="13.8" x14ac:dyDescent="0.2">
      <c r="A56" s="45"/>
      <c r="B56" s="52" t="s">
        <v>696</v>
      </c>
      <c r="C56" s="53" t="s">
        <v>60</v>
      </c>
      <c r="D56" s="54">
        <v>0.21000000000000002</v>
      </c>
      <c r="E56" s="55"/>
      <c r="F56" s="56">
        <f t="shared" si="0"/>
        <v>0</v>
      </c>
      <c r="G56" s="57"/>
      <c r="J56" s="51"/>
    </row>
    <row r="57" spans="1:10" s="50" customFormat="1" ht="13.8" x14ac:dyDescent="0.2">
      <c r="A57" s="45"/>
      <c r="B57" s="52" t="s">
        <v>1914</v>
      </c>
      <c r="C57" s="53" t="s">
        <v>1915</v>
      </c>
      <c r="D57" s="54">
        <v>7.17</v>
      </c>
      <c r="E57" s="55"/>
      <c r="F57" s="56">
        <f t="shared" si="0"/>
        <v>0</v>
      </c>
      <c r="G57" s="57"/>
      <c r="J57" s="51"/>
    </row>
    <row r="58" spans="1:10" s="50" customFormat="1" ht="13.8" x14ac:dyDescent="0.2">
      <c r="A58" s="45"/>
      <c r="B58" s="52" t="s">
        <v>697</v>
      </c>
      <c r="C58" s="53" t="s">
        <v>61</v>
      </c>
      <c r="D58" s="54">
        <v>0.62</v>
      </c>
      <c r="E58" s="55"/>
      <c r="F58" s="56">
        <f t="shared" si="0"/>
        <v>0</v>
      </c>
      <c r="G58" s="57"/>
      <c r="J58" s="51"/>
    </row>
    <row r="59" spans="1:10" s="50" customFormat="1" ht="13.8" x14ac:dyDescent="0.2">
      <c r="A59" s="45"/>
      <c r="B59" s="52" t="s">
        <v>698</v>
      </c>
      <c r="C59" s="53" t="s">
        <v>62</v>
      </c>
      <c r="D59" s="54">
        <v>0.7</v>
      </c>
      <c r="E59" s="55"/>
      <c r="F59" s="56">
        <f t="shared" si="0"/>
        <v>0</v>
      </c>
      <c r="G59" s="57"/>
      <c r="J59" s="51"/>
    </row>
    <row r="60" spans="1:10" s="50" customFormat="1" ht="13.8" x14ac:dyDescent="0.2">
      <c r="A60" s="45"/>
      <c r="B60" s="52" t="s">
        <v>699</v>
      </c>
      <c r="C60" s="53" t="s">
        <v>63</v>
      </c>
      <c r="D60" s="54">
        <v>0.91</v>
      </c>
      <c r="E60" s="55"/>
      <c r="F60" s="56">
        <f t="shared" si="0"/>
        <v>0</v>
      </c>
      <c r="G60" s="57"/>
      <c r="J60" s="51"/>
    </row>
    <row r="61" spans="1:10" s="50" customFormat="1" ht="13.8" x14ac:dyDescent="0.2">
      <c r="A61" s="45"/>
      <c r="B61" s="52" t="s">
        <v>700</v>
      </c>
      <c r="C61" s="53" t="s">
        <v>64</v>
      </c>
      <c r="D61" s="54">
        <v>1.3800000000000001</v>
      </c>
      <c r="E61" s="55"/>
      <c r="F61" s="56">
        <f t="shared" si="0"/>
        <v>0</v>
      </c>
      <c r="G61" s="57"/>
      <c r="J61" s="51"/>
    </row>
    <row r="62" spans="1:10" s="50" customFormat="1" ht="13.8" x14ac:dyDescent="0.2">
      <c r="A62" s="45"/>
      <c r="B62" s="52" t="s">
        <v>701</v>
      </c>
      <c r="C62" s="53" t="s">
        <v>65</v>
      </c>
      <c r="D62" s="54">
        <v>1.93</v>
      </c>
      <c r="E62" s="55"/>
      <c r="F62" s="56">
        <f t="shared" si="0"/>
        <v>0</v>
      </c>
      <c r="G62" s="57"/>
      <c r="J62" s="51"/>
    </row>
    <row r="63" spans="1:10" s="50" customFormat="1" ht="13.8" x14ac:dyDescent="0.2">
      <c r="A63" s="45"/>
      <c r="B63" s="52" t="s">
        <v>702</v>
      </c>
      <c r="C63" s="53" t="s">
        <v>66</v>
      </c>
      <c r="D63" s="54">
        <v>0.16</v>
      </c>
      <c r="E63" s="55"/>
      <c r="F63" s="56">
        <f t="shared" si="0"/>
        <v>0</v>
      </c>
      <c r="G63" s="57"/>
      <c r="J63" s="51"/>
    </row>
    <row r="64" spans="1:10" s="50" customFormat="1" ht="13.8" x14ac:dyDescent="0.2">
      <c r="A64" s="45"/>
      <c r="B64" s="52" t="s">
        <v>703</v>
      </c>
      <c r="C64" s="53" t="s">
        <v>67</v>
      </c>
      <c r="D64" s="54">
        <v>0.21000000000000002</v>
      </c>
      <c r="E64" s="55"/>
      <c r="F64" s="56">
        <f t="shared" si="0"/>
        <v>0</v>
      </c>
      <c r="G64" s="57"/>
      <c r="J64" s="51"/>
    </row>
    <row r="65" spans="1:10" s="50" customFormat="1" ht="13.8" x14ac:dyDescent="0.2">
      <c r="A65" s="45"/>
      <c r="B65" s="52" t="s">
        <v>704</v>
      </c>
      <c r="C65" s="53" t="s">
        <v>68</v>
      </c>
      <c r="D65" s="54">
        <v>0.49</v>
      </c>
      <c r="E65" s="55"/>
      <c r="F65" s="56">
        <f t="shared" si="0"/>
        <v>0</v>
      </c>
      <c r="G65" s="57"/>
      <c r="J65" s="51"/>
    </row>
    <row r="66" spans="1:10" s="50" customFormat="1" ht="13.8" x14ac:dyDescent="0.2">
      <c r="A66" s="45"/>
      <c r="B66" s="52" t="s">
        <v>705</v>
      </c>
      <c r="C66" s="53" t="s">
        <v>69</v>
      </c>
      <c r="D66" s="54">
        <v>0.57000000000000006</v>
      </c>
      <c r="E66" s="55"/>
      <c r="F66" s="56">
        <f t="shared" si="0"/>
        <v>0</v>
      </c>
      <c r="G66" s="57"/>
      <c r="J66" s="51"/>
    </row>
    <row r="67" spans="1:10" s="50" customFormat="1" ht="13.8" x14ac:dyDescent="0.2">
      <c r="A67" s="45"/>
      <c r="B67" s="52" t="s">
        <v>706</v>
      </c>
      <c r="C67" s="53" t="s">
        <v>70</v>
      </c>
      <c r="D67" s="54">
        <v>0.7</v>
      </c>
      <c r="E67" s="55"/>
      <c r="F67" s="56">
        <f t="shared" si="0"/>
        <v>0</v>
      </c>
      <c r="G67" s="57"/>
      <c r="J67" s="51"/>
    </row>
    <row r="68" spans="1:10" s="50" customFormat="1" ht="13.8" x14ac:dyDescent="0.2">
      <c r="A68" s="45"/>
      <c r="B68" s="52" t="s">
        <v>707</v>
      </c>
      <c r="C68" s="53" t="s">
        <v>71</v>
      </c>
      <c r="D68" s="54">
        <v>0.78</v>
      </c>
      <c r="E68" s="55"/>
      <c r="F68" s="56">
        <f t="shared" si="0"/>
        <v>0</v>
      </c>
      <c r="G68" s="57"/>
      <c r="J68" s="51"/>
    </row>
    <row r="69" spans="1:10" s="50" customFormat="1" ht="13.8" x14ac:dyDescent="0.2">
      <c r="A69" s="45"/>
      <c r="B69" s="52" t="s">
        <v>708</v>
      </c>
      <c r="C69" s="53" t="s">
        <v>72</v>
      </c>
      <c r="D69" s="54">
        <v>0.83</v>
      </c>
      <c r="E69" s="55"/>
      <c r="F69" s="56">
        <f t="shared" si="0"/>
        <v>0</v>
      </c>
      <c r="G69" s="57"/>
      <c r="J69" s="51"/>
    </row>
    <row r="70" spans="1:10" s="50" customFormat="1" ht="13.8" x14ac:dyDescent="0.2">
      <c r="A70" s="45"/>
      <c r="B70" s="52" t="s">
        <v>709</v>
      </c>
      <c r="C70" s="53" t="s">
        <v>73</v>
      </c>
      <c r="D70" s="54">
        <v>1.04</v>
      </c>
      <c r="E70" s="55"/>
      <c r="F70" s="56">
        <f t="shared" si="0"/>
        <v>0</v>
      </c>
      <c r="G70" s="57"/>
      <c r="J70" s="51"/>
    </row>
    <row r="71" spans="1:10" s="50" customFormat="1" ht="13.8" x14ac:dyDescent="0.2">
      <c r="A71" s="45"/>
      <c r="B71" s="52" t="s">
        <v>710</v>
      </c>
      <c r="C71" s="53" t="s">
        <v>74</v>
      </c>
      <c r="D71" s="54">
        <v>1.52</v>
      </c>
      <c r="E71" s="55"/>
      <c r="F71" s="56">
        <f t="shared" si="0"/>
        <v>0</v>
      </c>
      <c r="G71" s="57"/>
      <c r="J71" s="51"/>
    </row>
    <row r="72" spans="1:10" s="50" customFormat="1" ht="13.8" x14ac:dyDescent="0.2">
      <c r="A72" s="45"/>
      <c r="B72" s="52" t="s">
        <v>1946</v>
      </c>
      <c r="C72" s="53" t="s">
        <v>1947</v>
      </c>
      <c r="D72" s="54">
        <v>23.21</v>
      </c>
      <c r="E72" s="55"/>
      <c r="F72" s="56">
        <f t="shared" si="0"/>
        <v>0</v>
      </c>
      <c r="G72" s="57"/>
      <c r="J72" s="51"/>
    </row>
    <row r="73" spans="1:10" s="50" customFormat="1" ht="13.8" x14ac:dyDescent="0.2">
      <c r="A73" s="45"/>
      <c r="B73" s="52" t="s">
        <v>1948</v>
      </c>
      <c r="C73" s="53" t="s">
        <v>1949</v>
      </c>
      <c r="D73" s="54">
        <v>24.57</v>
      </c>
      <c r="E73" s="55"/>
      <c r="F73" s="56">
        <f t="shared" si="0"/>
        <v>0</v>
      </c>
      <c r="G73" s="57"/>
      <c r="J73" s="51"/>
    </row>
    <row r="74" spans="1:10" s="50" customFormat="1" ht="13.8" x14ac:dyDescent="0.2">
      <c r="A74" s="45"/>
      <c r="B74" s="52" t="s">
        <v>711</v>
      </c>
      <c r="C74" s="53" t="s">
        <v>75</v>
      </c>
      <c r="D74" s="54">
        <v>1.3800000000000001</v>
      </c>
      <c r="E74" s="55"/>
      <c r="F74" s="56">
        <f t="shared" si="0"/>
        <v>0</v>
      </c>
      <c r="G74" s="57"/>
      <c r="J74" s="51"/>
    </row>
    <row r="75" spans="1:10" s="50" customFormat="1" ht="13.8" hidden="1" x14ac:dyDescent="0.2">
      <c r="A75" s="45"/>
      <c r="B75" s="118" t="s">
        <v>1656</v>
      </c>
      <c r="C75" s="119" t="s">
        <v>1657</v>
      </c>
      <c r="D75" s="120">
        <v>1.3800000000000001</v>
      </c>
      <c r="E75" s="121"/>
      <c r="F75" s="122">
        <f t="shared" si="0"/>
        <v>0</v>
      </c>
      <c r="G75" s="57"/>
      <c r="J75" s="51"/>
    </row>
    <row r="76" spans="1:10" s="50" customFormat="1" ht="13.8" x14ac:dyDescent="0.2">
      <c r="A76" s="45"/>
      <c r="B76" s="52" t="s">
        <v>1708</v>
      </c>
      <c r="C76" s="53" t="s">
        <v>1709</v>
      </c>
      <c r="D76" s="54">
        <v>0.91</v>
      </c>
      <c r="E76" s="55"/>
      <c r="F76" s="56">
        <f t="shared" si="0"/>
        <v>0</v>
      </c>
      <c r="G76" s="57"/>
      <c r="J76" s="51"/>
    </row>
    <row r="77" spans="1:10" s="50" customFormat="1" ht="13.8" x14ac:dyDescent="0.2">
      <c r="A77" s="45"/>
      <c r="B77" s="52" t="s">
        <v>1972</v>
      </c>
      <c r="C77" s="53" t="s">
        <v>1973</v>
      </c>
      <c r="D77" s="54">
        <v>23.21</v>
      </c>
      <c r="E77" s="55"/>
      <c r="F77" s="56">
        <f t="shared" si="0"/>
        <v>0</v>
      </c>
      <c r="G77" s="57"/>
      <c r="J77" s="51"/>
    </row>
    <row r="78" spans="1:10" s="50" customFormat="1" ht="13.8" x14ac:dyDescent="0.2">
      <c r="A78" s="45"/>
      <c r="B78" s="52" t="s">
        <v>1974</v>
      </c>
      <c r="C78" s="53" t="s">
        <v>1975</v>
      </c>
      <c r="D78" s="54">
        <v>24.57</v>
      </c>
      <c r="E78" s="55"/>
      <c r="F78" s="56">
        <f t="shared" si="0"/>
        <v>0</v>
      </c>
      <c r="G78" s="57"/>
      <c r="J78" s="51"/>
    </row>
    <row r="79" spans="1:10" s="50" customFormat="1" ht="13.8" x14ac:dyDescent="0.2">
      <c r="A79" s="45"/>
      <c r="B79" s="52" t="s">
        <v>712</v>
      </c>
      <c r="C79" s="53" t="s">
        <v>76</v>
      </c>
      <c r="D79" s="54">
        <v>1.8</v>
      </c>
      <c r="E79" s="55"/>
      <c r="F79" s="56">
        <f t="shared" si="0"/>
        <v>0</v>
      </c>
      <c r="G79" s="57"/>
      <c r="J79" s="51"/>
    </row>
    <row r="80" spans="1:10" s="50" customFormat="1" ht="13.8" x14ac:dyDescent="0.2">
      <c r="A80" s="45"/>
      <c r="B80" s="52" t="s">
        <v>713</v>
      </c>
      <c r="C80" s="53" t="s">
        <v>77</v>
      </c>
      <c r="D80" s="54">
        <v>0.36</v>
      </c>
      <c r="E80" s="55"/>
      <c r="F80" s="56">
        <f t="shared" si="0"/>
        <v>0</v>
      </c>
      <c r="G80" s="57"/>
      <c r="J80" s="51"/>
    </row>
    <row r="81" spans="1:10" s="50" customFormat="1" ht="13.8" x14ac:dyDescent="0.2">
      <c r="A81" s="45"/>
      <c r="B81" s="52" t="s">
        <v>714</v>
      </c>
      <c r="C81" s="53" t="s">
        <v>78</v>
      </c>
      <c r="D81" s="54">
        <v>0.49</v>
      </c>
      <c r="E81" s="55"/>
      <c r="F81" s="56">
        <f t="shared" si="0"/>
        <v>0</v>
      </c>
      <c r="G81" s="57"/>
      <c r="J81" s="51"/>
    </row>
    <row r="82" spans="1:10" s="50" customFormat="1" ht="13.8" x14ac:dyDescent="0.2">
      <c r="A82" s="45"/>
      <c r="B82" s="52" t="s">
        <v>715</v>
      </c>
      <c r="C82" s="53" t="s">
        <v>79</v>
      </c>
      <c r="D82" s="54">
        <v>0.57000000000000006</v>
      </c>
      <c r="E82" s="55"/>
      <c r="F82" s="56">
        <f t="shared" si="0"/>
        <v>0</v>
      </c>
      <c r="G82" s="57"/>
      <c r="J82" s="51"/>
    </row>
    <row r="83" spans="1:10" s="50" customFormat="1" ht="13.8" x14ac:dyDescent="0.2">
      <c r="A83" s="45"/>
      <c r="B83" s="52" t="s">
        <v>716</v>
      </c>
      <c r="C83" s="53" t="s">
        <v>80</v>
      </c>
      <c r="D83" s="54">
        <v>1.3800000000000001</v>
      </c>
      <c r="E83" s="55"/>
      <c r="F83" s="56">
        <f t="shared" si="0"/>
        <v>0</v>
      </c>
      <c r="G83" s="57"/>
      <c r="J83" s="51"/>
    </row>
    <row r="84" spans="1:10" s="50" customFormat="1" ht="13.8" x14ac:dyDescent="0.2">
      <c r="A84" s="45"/>
      <c r="B84" s="52" t="s">
        <v>717</v>
      </c>
      <c r="C84" s="53" t="s">
        <v>81</v>
      </c>
      <c r="D84" s="54">
        <v>0.97</v>
      </c>
      <c r="E84" s="55"/>
      <c r="F84" s="56">
        <f t="shared" si="0"/>
        <v>0</v>
      </c>
      <c r="G84" s="57"/>
      <c r="J84" s="51"/>
    </row>
    <row r="85" spans="1:10" s="50" customFormat="1" ht="13.8" x14ac:dyDescent="0.2">
      <c r="A85" s="45"/>
      <c r="B85" s="52" t="s">
        <v>718</v>
      </c>
      <c r="C85" s="53" t="s">
        <v>82</v>
      </c>
      <c r="D85" s="54">
        <v>1.1100000000000001</v>
      </c>
      <c r="E85" s="55"/>
      <c r="F85" s="56">
        <f t="shared" si="0"/>
        <v>0</v>
      </c>
      <c r="G85" s="57"/>
      <c r="J85" s="51"/>
    </row>
    <row r="86" spans="1:10" s="50" customFormat="1" ht="13.8" x14ac:dyDescent="0.2">
      <c r="A86" s="45"/>
      <c r="B86" s="52" t="s">
        <v>719</v>
      </c>
      <c r="C86" s="53" t="s">
        <v>83</v>
      </c>
      <c r="D86" s="54">
        <v>1.52</v>
      </c>
      <c r="E86" s="55"/>
      <c r="F86" s="56">
        <f t="shared" si="0"/>
        <v>0</v>
      </c>
      <c r="G86" s="57"/>
      <c r="J86" s="51"/>
    </row>
    <row r="87" spans="1:10" s="50" customFormat="1" ht="13.8" x14ac:dyDescent="0.2">
      <c r="A87" s="45"/>
      <c r="B87" s="52" t="s">
        <v>720</v>
      </c>
      <c r="C87" s="53" t="s">
        <v>84</v>
      </c>
      <c r="D87" s="54">
        <v>0.32</v>
      </c>
      <c r="E87" s="55"/>
      <c r="F87" s="56">
        <f t="shared" si="0"/>
        <v>0</v>
      </c>
      <c r="G87" s="57"/>
      <c r="J87" s="51"/>
    </row>
    <row r="88" spans="1:10" s="50" customFormat="1" ht="13.8" x14ac:dyDescent="0.2">
      <c r="A88" s="45"/>
      <c r="B88" s="52" t="s">
        <v>721</v>
      </c>
      <c r="C88" s="53" t="s">
        <v>85</v>
      </c>
      <c r="D88" s="54">
        <v>0.36</v>
      </c>
      <c r="E88" s="55"/>
      <c r="F88" s="56">
        <f t="shared" si="0"/>
        <v>0</v>
      </c>
      <c r="G88" s="57"/>
      <c r="J88" s="51"/>
    </row>
    <row r="89" spans="1:10" s="50" customFormat="1" ht="13.8" x14ac:dyDescent="0.2">
      <c r="A89" s="45"/>
      <c r="B89" s="52" t="s">
        <v>722</v>
      </c>
      <c r="C89" s="53" t="s">
        <v>86</v>
      </c>
      <c r="D89" s="54">
        <v>0.49</v>
      </c>
      <c r="E89" s="55"/>
      <c r="F89" s="56">
        <f t="shared" si="0"/>
        <v>0</v>
      </c>
      <c r="G89" s="57"/>
      <c r="J89" s="51"/>
    </row>
    <row r="90" spans="1:10" s="50" customFormat="1" ht="13.8" x14ac:dyDescent="0.2">
      <c r="A90" s="45"/>
      <c r="B90" s="52" t="s">
        <v>723</v>
      </c>
      <c r="C90" s="53" t="s">
        <v>87</v>
      </c>
      <c r="D90" s="54">
        <v>0.97</v>
      </c>
      <c r="E90" s="55"/>
      <c r="F90" s="56">
        <f t="shared" si="0"/>
        <v>0</v>
      </c>
      <c r="G90" s="57"/>
      <c r="J90" s="51"/>
    </row>
    <row r="91" spans="1:10" s="50" customFormat="1" ht="13.8" x14ac:dyDescent="0.2">
      <c r="A91" s="45"/>
      <c r="B91" s="52" t="s">
        <v>724</v>
      </c>
      <c r="C91" s="53" t="s">
        <v>87</v>
      </c>
      <c r="D91" s="54">
        <v>1.31</v>
      </c>
      <c r="E91" s="55"/>
      <c r="F91" s="56">
        <f t="shared" si="0"/>
        <v>0</v>
      </c>
      <c r="G91" s="57"/>
      <c r="J91" s="51"/>
    </row>
    <row r="92" spans="1:10" s="50" customFormat="1" ht="13.8" x14ac:dyDescent="0.2">
      <c r="A92" s="45"/>
      <c r="B92" s="52" t="s">
        <v>725</v>
      </c>
      <c r="C92" s="53" t="s">
        <v>88</v>
      </c>
      <c r="D92" s="54">
        <v>0.57000000000000006</v>
      </c>
      <c r="E92" s="55"/>
      <c r="F92" s="56">
        <f t="shared" si="0"/>
        <v>0</v>
      </c>
      <c r="G92" s="57"/>
      <c r="J92" s="51"/>
    </row>
    <row r="93" spans="1:10" s="50" customFormat="1" ht="13.8" x14ac:dyDescent="0.2">
      <c r="A93" s="45"/>
      <c r="B93" s="52" t="s">
        <v>726</v>
      </c>
      <c r="C93" s="53" t="s">
        <v>89</v>
      </c>
      <c r="D93" s="54">
        <v>1.04</v>
      </c>
      <c r="E93" s="55"/>
      <c r="F93" s="56">
        <f t="shared" si="0"/>
        <v>0</v>
      </c>
      <c r="G93" s="57"/>
      <c r="J93" s="51"/>
    </row>
    <row r="94" spans="1:10" s="50" customFormat="1" ht="13.8" x14ac:dyDescent="0.2">
      <c r="A94" s="45"/>
      <c r="B94" s="52" t="s">
        <v>727</v>
      </c>
      <c r="C94" s="53" t="s">
        <v>90</v>
      </c>
      <c r="D94" s="54">
        <v>1.3800000000000001</v>
      </c>
      <c r="E94" s="55"/>
      <c r="F94" s="56">
        <f t="shared" si="0"/>
        <v>0</v>
      </c>
      <c r="G94" s="57"/>
      <c r="J94" s="51"/>
    </row>
    <row r="95" spans="1:10" s="50" customFormat="1" ht="13.8" x14ac:dyDescent="0.2">
      <c r="A95" s="45"/>
      <c r="B95" s="52" t="s">
        <v>728</v>
      </c>
      <c r="C95" s="53" t="s">
        <v>91</v>
      </c>
      <c r="D95" s="54">
        <v>0.57000000000000006</v>
      </c>
      <c r="E95" s="55"/>
      <c r="F95" s="56">
        <f t="shared" si="0"/>
        <v>0</v>
      </c>
      <c r="G95" s="57"/>
      <c r="J95" s="51"/>
    </row>
    <row r="96" spans="1:10" s="50" customFormat="1" ht="13.8" x14ac:dyDescent="0.2">
      <c r="A96" s="45"/>
      <c r="B96" s="52" t="s">
        <v>729</v>
      </c>
      <c r="C96" s="53" t="s">
        <v>92</v>
      </c>
      <c r="D96" s="54">
        <v>0.83</v>
      </c>
      <c r="E96" s="55"/>
      <c r="F96" s="56">
        <f t="shared" si="0"/>
        <v>0</v>
      </c>
      <c r="G96" s="57"/>
      <c r="J96" s="51"/>
    </row>
    <row r="97" spans="1:10" s="50" customFormat="1" ht="13.8" x14ac:dyDescent="0.2">
      <c r="A97" s="45"/>
      <c r="B97" s="52" t="s">
        <v>1700</v>
      </c>
      <c r="C97" s="53" t="s">
        <v>1701</v>
      </c>
      <c r="D97" s="54">
        <v>0.91</v>
      </c>
      <c r="E97" s="55"/>
      <c r="F97" s="56">
        <f t="shared" ref="F97:F160" si="1">D97*E97</f>
        <v>0</v>
      </c>
      <c r="G97" s="57"/>
      <c r="J97" s="51"/>
    </row>
    <row r="98" spans="1:10" s="50" customFormat="1" ht="13.8" x14ac:dyDescent="0.2">
      <c r="A98" s="45"/>
      <c r="B98" s="52" t="s">
        <v>1702</v>
      </c>
      <c r="C98" s="53" t="s">
        <v>1703</v>
      </c>
      <c r="D98" s="54">
        <v>1.24</v>
      </c>
      <c r="E98" s="55"/>
      <c r="F98" s="56">
        <f t="shared" si="1"/>
        <v>0</v>
      </c>
      <c r="G98" s="57"/>
      <c r="J98" s="51"/>
    </row>
    <row r="99" spans="1:10" s="50" customFormat="1" ht="13.8" x14ac:dyDescent="0.2">
      <c r="A99" s="45"/>
      <c r="B99" s="52" t="s">
        <v>1704</v>
      </c>
      <c r="C99" s="53" t="s">
        <v>1705</v>
      </c>
      <c r="D99" s="54">
        <v>1.3800000000000001</v>
      </c>
      <c r="E99" s="55"/>
      <c r="F99" s="56">
        <f t="shared" si="1"/>
        <v>0</v>
      </c>
      <c r="G99" s="57"/>
      <c r="J99" s="51"/>
    </row>
    <row r="100" spans="1:10" s="50" customFormat="1" ht="13.8" x14ac:dyDescent="0.2">
      <c r="A100" s="45"/>
      <c r="B100" s="52" t="s">
        <v>1706</v>
      </c>
      <c r="C100" s="53" t="s">
        <v>1707</v>
      </c>
      <c r="D100" s="54">
        <v>2.0599999999999996</v>
      </c>
      <c r="E100" s="55"/>
      <c r="F100" s="56">
        <f t="shared" si="1"/>
        <v>0</v>
      </c>
      <c r="G100" s="57"/>
      <c r="J100" s="51"/>
    </row>
    <row r="101" spans="1:10" s="50" customFormat="1" ht="13.8" x14ac:dyDescent="0.2">
      <c r="A101" s="45"/>
      <c r="B101" s="52" t="s">
        <v>730</v>
      </c>
      <c r="C101" s="53" t="s">
        <v>93</v>
      </c>
      <c r="D101" s="54">
        <v>1.3800000000000001</v>
      </c>
      <c r="E101" s="55"/>
      <c r="F101" s="56">
        <f t="shared" si="1"/>
        <v>0</v>
      </c>
      <c r="G101" s="57"/>
      <c r="J101" s="51"/>
    </row>
    <row r="102" spans="1:10" s="50" customFormat="1" ht="13.8" x14ac:dyDescent="0.2">
      <c r="A102" s="45"/>
      <c r="B102" s="52" t="s">
        <v>731</v>
      </c>
      <c r="C102" s="53" t="s">
        <v>94</v>
      </c>
      <c r="D102" s="54">
        <v>2.0599999999999996</v>
      </c>
      <c r="E102" s="55"/>
      <c r="F102" s="56">
        <f t="shared" si="1"/>
        <v>0</v>
      </c>
      <c r="G102" s="57"/>
      <c r="J102" s="51"/>
    </row>
    <row r="103" spans="1:10" s="50" customFormat="1" ht="13.8" x14ac:dyDescent="0.2">
      <c r="A103" s="45"/>
      <c r="B103" s="52" t="s">
        <v>732</v>
      </c>
      <c r="C103" s="53" t="s">
        <v>95</v>
      </c>
      <c r="D103" s="54">
        <v>0.36</v>
      </c>
      <c r="E103" s="55"/>
      <c r="F103" s="56">
        <f t="shared" si="1"/>
        <v>0</v>
      </c>
      <c r="G103" s="57"/>
      <c r="J103" s="51"/>
    </row>
    <row r="104" spans="1:10" s="50" customFormat="1" ht="13.8" x14ac:dyDescent="0.2">
      <c r="A104" s="45"/>
      <c r="B104" s="52" t="s">
        <v>733</v>
      </c>
      <c r="C104" s="53" t="s">
        <v>96</v>
      </c>
      <c r="D104" s="54">
        <v>0.49</v>
      </c>
      <c r="E104" s="55"/>
      <c r="F104" s="56">
        <f t="shared" si="1"/>
        <v>0</v>
      </c>
      <c r="G104" s="57"/>
      <c r="J104" s="51"/>
    </row>
    <row r="105" spans="1:10" s="50" customFormat="1" ht="13.8" x14ac:dyDescent="0.2">
      <c r="A105" s="45"/>
      <c r="B105" s="52" t="s">
        <v>734</v>
      </c>
      <c r="C105" s="53" t="s">
        <v>97</v>
      </c>
      <c r="D105" s="54">
        <v>0.57000000000000006</v>
      </c>
      <c r="E105" s="55"/>
      <c r="F105" s="56">
        <f t="shared" si="1"/>
        <v>0</v>
      </c>
      <c r="G105" s="57"/>
      <c r="J105" s="51"/>
    </row>
    <row r="106" spans="1:10" s="50" customFormat="1" ht="13.8" x14ac:dyDescent="0.2">
      <c r="A106" s="45"/>
      <c r="B106" s="52" t="s">
        <v>735</v>
      </c>
      <c r="C106" s="53" t="s">
        <v>98</v>
      </c>
      <c r="D106" s="54">
        <v>0.97</v>
      </c>
      <c r="E106" s="55"/>
      <c r="F106" s="56">
        <f t="shared" si="1"/>
        <v>0</v>
      </c>
      <c r="G106" s="57"/>
      <c r="J106" s="51"/>
    </row>
    <row r="107" spans="1:10" s="50" customFormat="1" ht="13.8" x14ac:dyDescent="0.2">
      <c r="A107" s="45"/>
      <c r="B107" s="52" t="s">
        <v>736</v>
      </c>
      <c r="C107" s="53" t="s">
        <v>99</v>
      </c>
      <c r="D107" s="54">
        <v>1.52</v>
      </c>
      <c r="E107" s="55"/>
      <c r="F107" s="56">
        <f t="shared" si="1"/>
        <v>0</v>
      </c>
      <c r="G107" s="57"/>
      <c r="J107" s="51"/>
    </row>
    <row r="108" spans="1:10" s="50" customFormat="1" ht="13.8" x14ac:dyDescent="0.2">
      <c r="A108" s="45"/>
      <c r="B108" s="52" t="s">
        <v>737</v>
      </c>
      <c r="C108" s="53" t="s">
        <v>100</v>
      </c>
      <c r="D108" s="54">
        <v>0.83</v>
      </c>
      <c r="E108" s="55"/>
      <c r="F108" s="56">
        <f t="shared" si="1"/>
        <v>0</v>
      </c>
      <c r="G108" s="57"/>
      <c r="J108" s="51"/>
    </row>
    <row r="109" spans="1:10" s="50" customFormat="1" ht="13.8" x14ac:dyDescent="0.2">
      <c r="A109" s="45"/>
      <c r="B109" s="52" t="s">
        <v>738</v>
      </c>
      <c r="C109" s="53" t="s">
        <v>101</v>
      </c>
      <c r="D109" s="54">
        <v>0.97</v>
      </c>
      <c r="E109" s="55"/>
      <c r="F109" s="56">
        <f t="shared" si="1"/>
        <v>0</v>
      </c>
      <c r="G109" s="57"/>
      <c r="J109" s="51"/>
    </row>
    <row r="110" spans="1:10" s="50" customFormat="1" ht="13.8" x14ac:dyDescent="0.2">
      <c r="A110" s="45"/>
      <c r="B110" s="52" t="s">
        <v>739</v>
      </c>
      <c r="C110" s="53" t="s">
        <v>102</v>
      </c>
      <c r="D110" s="54">
        <v>1.04</v>
      </c>
      <c r="E110" s="55"/>
      <c r="F110" s="56">
        <f t="shared" si="1"/>
        <v>0</v>
      </c>
      <c r="G110" s="57"/>
      <c r="J110" s="51"/>
    </row>
    <row r="111" spans="1:10" s="50" customFormat="1" ht="13.8" x14ac:dyDescent="0.2">
      <c r="A111" s="45"/>
      <c r="B111" s="52" t="s">
        <v>740</v>
      </c>
      <c r="C111" s="53" t="s">
        <v>103</v>
      </c>
      <c r="D111" s="54">
        <v>1.66</v>
      </c>
      <c r="E111" s="55"/>
      <c r="F111" s="56">
        <f t="shared" si="1"/>
        <v>0</v>
      </c>
      <c r="G111" s="57"/>
      <c r="J111" s="51"/>
    </row>
    <row r="112" spans="1:10" s="50" customFormat="1" ht="13.8" x14ac:dyDescent="0.2">
      <c r="A112" s="45"/>
      <c r="B112" s="52" t="s">
        <v>1968</v>
      </c>
      <c r="C112" s="53" t="s">
        <v>1969</v>
      </c>
      <c r="D112" s="54">
        <v>23.21</v>
      </c>
      <c r="E112" s="55"/>
      <c r="F112" s="56">
        <f t="shared" si="1"/>
        <v>0</v>
      </c>
      <c r="G112" s="57"/>
      <c r="J112" s="51"/>
    </row>
    <row r="113" spans="1:10" s="50" customFormat="1" ht="13.8" x14ac:dyDescent="0.2">
      <c r="A113" s="45"/>
      <c r="B113" s="52" t="s">
        <v>1970</v>
      </c>
      <c r="C113" s="53" t="s">
        <v>1971</v>
      </c>
      <c r="D113" s="54">
        <v>24.57</v>
      </c>
      <c r="E113" s="55"/>
      <c r="F113" s="56">
        <f t="shared" si="1"/>
        <v>0</v>
      </c>
      <c r="G113" s="57"/>
      <c r="J113" s="51"/>
    </row>
    <row r="114" spans="1:10" s="50" customFormat="1" ht="13.8" x14ac:dyDescent="0.2">
      <c r="A114" s="45"/>
      <c r="B114" s="52" t="s">
        <v>741</v>
      </c>
      <c r="C114" s="53" t="s">
        <v>104</v>
      </c>
      <c r="D114" s="54">
        <v>1.72</v>
      </c>
      <c r="E114" s="55"/>
      <c r="F114" s="56">
        <f t="shared" si="1"/>
        <v>0</v>
      </c>
      <c r="G114" s="57"/>
      <c r="J114" s="51"/>
    </row>
    <row r="115" spans="1:10" s="50" customFormat="1" ht="13.8" x14ac:dyDescent="0.2">
      <c r="A115" s="45"/>
      <c r="B115" s="52" t="s">
        <v>742</v>
      </c>
      <c r="C115" s="53" t="s">
        <v>105</v>
      </c>
      <c r="D115" s="54">
        <v>1.18</v>
      </c>
      <c r="E115" s="55"/>
      <c r="F115" s="56">
        <f t="shared" si="1"/>
        <v>0</v>
      </c>
      <c r="G115" s="57"/>
      <c r="J115" s="51"/>
    </row>
    <row r="116" spans="1:10" s="50" customFormat="1" ht="13.8" x14ac:dyDescent="0.2">
      <c r="A116" s="45"/>
      <c r="B116" s="52" t="s">
        <v>743</v>
      </c>
      <c r="C116" s="53" t="s">
        <v>106</v>
      </c>
      <c r="D116" s="54">
        <v>1.66</v>
      </c>
      <c r="E116" s="55"/>
      <c r="F116" s="56">
        <f t="shared" si="1"/>
        <v>0</v>
      </c>
      <c r="G116" s="57"/>
      <c r="J116" s="51"/>
    </row>
    <row r="117" spans="1:10" s="50" customFormat="1" ht="13.8" x14ac:dyDescent="0.2">
      <c r="A117" s="45"/>
      <c r="B117" s="52" t="s">
        <v>744</v>
      </c>
      <c r="C117" s="53" t="s">
        <v>107</v>
      </c>
      <c r="D117" s="54">
        <v>1.04</v>
      </c>
      <c r="E117" s="55"/>
      <c r="F117" s="56">
        <f t="shared" si="1"/>
        <v>0</v>
      </c>
      <c r="G117" s="57"/>
      <c r="J117" s="51"/>
    </row>
    <row r="118" spans="1:10" s="50" customFormat="1" ht="13.8" x14ac:dyDescent="0.2">
      <c r="A118" s="45"/>
      <c r="B118" s="52" t="s">
        <v>745</v>
      </c>
      <c r="C118" s="53" t="s">
        <v>108</v>
      </c>
      <c r="D118" s="54">
        <v>0.7</v>
      </c>
      <c r="E118" s="55"/>
      <c r="F118" s="56">
        <f t="shared" si="1"/>
        <v>0</v>
      </c>
      <c r="G118" s="57"/>
      <c r="J118" s="51"/>
    </row>
    <row r="119" spans="1:10" s="50" customFormat="1" ht="13.8" x14ac:dyDescent="0.2">
      <c r="A119" s="45"/>
      <c r="B119" s="52" t="s">
        <v>746</v>
      </c>
      <c r="C119" s="53" t="s">
        <v>109</v>
      </c>
      <c r="D119" s="54">
        <v>1.18</v>
      </c>
      <c r="E119" s="55"/>
      <c r="F119" s="56">
        <f t="shared" si="1"/>
        <v>0</v>
      </c>
      <c r="G119" s="57"/>
      <c r="J119" s="51"/>
    </row>
    <row r="120" spans="1:10" s="50" customFormat="1" ht="13.8" x14ac:dyDescent="0.2">
      <c r="A120" s="45"/>
      <c r="B120" s="52" t="s">
        <v>747</v>
      </c>
      <c r="C120" s="53" t="s">
        <v>110</v>
      </c>
      <c r="D120" s="54">
        <v>0.83</v>
      </c>
      <c r="E120" s="55"/>
      <c r="F120" s="56">
        <f t="shared" si="1"/>
        <v>0</v>
      </c>
      <c r="G120" s="57"/>
      <c r="J120" s="51"/>
    </row>
    <row r="121" spans="1:10" s="50" customFormat="1" ht="13.8" x14ac:dyDescent="0.2">
      <c r="A121" s="45"/>
      <c r="B121" s="52" t="s">
        <v>748</v>
      </c>
      <c r="C121" s="53" t="s">
        <v>111</v>
      </c>
      <c r="D121" s="54">
        <v>0.91</v>
      </c>
      <c r="E121" s="55"/>
      <c r="F121" s="56">
        <f t="shared" si="1"/>
        <v>0</v>
      </c>
      <c r="G121" s="57"/>
      <c r="J121" s="51"/>
    </row>
    <row r="122" spans="1:10" s="50" customFormat="1" ht="13.8" x14ac:dyDescent="0.2">
      <c r="A122" s="45"/>
      <c r="B122" s="52" t="s">
        <v>749</v>
      </c>
      <c r="C122" s="53" t="s">
        <v>112</v>
      </c>
      <c r="D122" s="54">
        <v>1.1100000000000001</v>
      </c>
      <c r="E122" s="55"/>
      <c r="F122" s="56">
        <f t="shared" si="1"/>
        <v>0</v>
      </c>
      <c r="G122" s="57"/>
      <c r="J122" s="51"/>
    </row>
    <row r="123" spans="1:10" s="50" customFormat="1" ht="13.8" x14ac:dyDescent="0.2">
      <c r="A123" s="45"/>
      <c r="B123" s="52" t="s">
        <v>750</v>
      </c>
      <c r="C123" s="53" t="s">
        <v>113</v>
      </c>
      <c r="D123" s="54">
        <v>1.72</v>
      </c>
      <c r="E123" s="55"/>
      <c r="F123" s="56">
        <f t="shared" si="1"/>
        <v>0</v>
      </c>
      <c r="G123" s="57"/>
      <c r="J123" s="51"/>
    </row>
    <row r="124" spans="1:10" s="50" customFormat="1" ht="13.8" x14ac:dyDescent="0.2">
      <c r="A124" s="45"/>
      <c r="B124" s="52" t="s">
        <v>751</v>
      </c>
      <c r="C124" s="53" t="s">
        <v>114</v>
      </c>
      <c r="D124" s="54">
        <v>0.16</v>
      </c>
      <c r="E124" s="55"/>
      <c r="F124" s="56">
        <f t="shared" si="1"/>
        <v>0</v>
      </c>
      <c r="G124" s="57"/>
      <c r="J124" s="51"/>
    </row>
    <row r="125" spans="1:10" s="50" customFormat="1" ht="13.8" x14ac:dyDescent="0.2">
      <c r="A125" s="45"/>
      <c r="B125" s="52" t="s">
        <v>752</v>
      </c>
      <c r="C125" s="53" t="s">
        <v>115</v>
      </c>
      <c r="D125" s="54">
        <v>0.21000000000000002</v>
      </c>
      <c r="E125" s="55"/>
      <c r="F125" s="56">
        <f t="shared" si="1"/>
        <v>0</v>
      </c>
      <c r="G125" s="57"/>
      <c r="J125" s="51"/>
    </row>
    <row r="126" spans="1:10" s="50" customFormat="1" ht="13.8" x14ac:dyDescent="0.2">
      <c r="A126" s="45"/>
      <c r="B126" s="52" t="s">
        <v>753</v>
      </c>
      <c r="C126" s="53" t="s">
        <v>116</v>
      </c>
      <c r="D126" s="54">
        <v>0.23</v>
      </c>
      <c r="E126" s="55"/>
      <c r="F126" s="56">
        <f t="shared" si="1"/>
        <v>0</v>
      </c>
      <c r="G126" s="57"/>
      <c r="J126" s="51"/>
    </row>
    <row r="127" spans="1:10" s="50" customFormat="1" ht="13.8" x14ac:dyDescent="0.2">
      <c r="A127" s="45"/>
      <c r="B127" s="52" t="s">
        <v>754</v>
      </c>
      <c r="C127" s="53" t="s">
        <v>117</v>
      </c>
      <c r="D127" s="54">
        <v>0.49</v>
      </c>
      <c r="E127" s="55"/>
      <c r="F127" s="56">
        <f t="shared" si="1"/>
        <v>0</v>
      </c>
      <c r="G127" s="57"/>
      <c r="J127" s="51"/>
    </row>
    <row r="128" spans="1:10" s="50" customFormat="1" ht="13.8" x14ac:dyDescent="0.2">
      <c r="A128" s="45"/>
      <c r="B128" s="52" t="s">
        <v>755</v>
      </c>
      <c r="C128" s="53" t="s">
        <v>118</v>
      </c>
      <c r="D128" s="54">
        <v>0.32</v>
      </c>
      <c r="E128" s="55"/>
      <c r="F128" s="56">
        <f t="shared" si="1"/>
        <v>0</v>
      </c>
      <c r="G128" s="57"/>
      <c r="J128" s="51"/>
    </row>
    <row r="129" spans="1:10" s="50" customFormat="1" ht="13.8" x14ac:dyDescent="0.2">
      <c r="A129" s="45"/>
      <c r="B129" s="52" t="s">
        <v>756</v>
      </c>
      <c r="C129" s="53" t="s">
        <v>119</v>
      </c>
      <c r="D129" s="54">
        <v>0.62</v>
      </c>
      <c r="E129" s="55"/>
      <c r="F129" s="56">
        <f t="shared" si="1"/>
        <v>0</v>
      </c>
      <c r="G129" s="57"/>
      <c r="J129" s="51"/>
    </row>
    <row r="130" spans="1:10" s="50" customFormat="1" ht="13.8" x14ac:dyDescent="0.2">
      <c r="A130" s="45"/>
      <c r="B130" s="52" t="s">
        <v>757</v>
      </c>
      <c r="C130" s="53" t="s">
        <v>120</v>
      </c>
      <c r="D130" s="54">
        <v>0.7</v>
      </c>
      <c r="E130" s="55"/>
      <c r="F130" s="56">
        <f t="shared" si="1"/>
        <v>0</v>
      </c>
      <c r="G130" s="57"/>
      <c r="J130" s="51"/>
    </row>
    <row r="131" spans="1:10" s="50" customFormat="1" ht="13.8" x14ac:dyDescent="0.2">
      <c r="A131" s="45"/>
      <c r="B131" s="52" t="s">
        <v>758</v>
      </c>
      <c r="C131" s="53" t="s">
        <v>121</v>
      </c>
      <c r="D131" s="54">
        <v>1.3800000000000001</v>
      </c>
      <c r="E131" s="55"/>
      <c r="F131" s="56">
        <f t="shared" si="1"/>
        <v>0</v>
      </c>
      <c r="G131" s="57"/>
      <c r="J131" s="51"/>
    </row>
    <row r="132" spans="1:10" s="50" customFormat="1" ht="13.8" x14ac:dyDescent="0.2">
      <c r="A132" s="45"/>
      <c r="B132" s="52" t="s">
        <v>759</v>
      </c>
      <c r="C132" s="53" t="s">
        <v>122</v>
      </c>
      <c r="D132" s="54">
        <v>0.78</v>
      </c>
      <c r="E132" s="55"/>
      <c r="F132" s="56">
        <f t="shared" si="1"/>
        <v>0</v>
      </c>
      <c r="G132" s="57"/>
      <c r="J132" s="51"/>
    </row>
    <row r="133" spans="1:10" s="50" customFormat="1" ht="13.8" x14ac:dyDescent="0.2">
      <c r="A133" s="45"/>
      <c r="B133" s="52" t="s">
        <v>760</v>
      </c>
      <c r="C133" s="53" t="s">
        <v>123</v>
      </c>
      <c r="D133" s="54">
        <v>1.04</v>
      </c>
      <c r="E133" s="55"/>
      <c r="F133" s="56">
        <f t="shared" si="1"/>
        <v>0</v>
      </c>
      <c r="G133" s="57"/>
      <c r="J133" s="51"/>
    </row>
    <row r="134" spans="1:10" s="50" customFormat="1" ht="13.8" x14ac:dyDescent="0.2">
      <c r="A134" s="45"/>
      <c r="B134" s="52" t="s">
        <v>1942</v>
      </c>
      <c r="C134" s="53" t="s">
        <v>1943</v>
      </c>
      <c r="D134" s="54">
        <v>23.21</v>
      </c>
      <c r="E134" s="55"/>
      <c r="F134" s="56">
        <f t="shared" si="1"/>
        <v>0</v>
      </c>
      <c r="G134" s="57"/>
      <c r="J134" s="51"/>
    </row>
    <row r="135" spans="1:10" s="50" customFormat="1" ht="13.8" x14ac:dyDescent="0.2">
      <c r="A135" s="45"/>
      <c r="B135" s="52" t="s">
        <v>1944</v>
      </c>
      <c r="C135" s="53" t="s">
        <v>1945</v>
      </c>
      <c r="D135" s="54">
        <v>24.57</v>
      </c>
      <c r="E135" s="55"/>
      <c r="F135" s="56">
        <f t="shared" si="1"/>
        <v>0</v>
      </c>
      <c r="G135" s="57"/>
      <c r="J135" s="51"/>
    </row>
    <row r="136" spans="1:10" s="50" customFormat="1" ht="13.8" x14ac:dyDescent="0.2">
      <c r="A136" s="45"/>
      <c r="B136" s="52" t="s">
        <v>761</v>
      </c>
      <c r="C136" s="53" t="s">
        <v>124</v>
      </c>
      <c r="D136" s="54">
        <v>1.31</v>
      </c>
      <c r="E136" s="55"/>
      <c r="F136" s="56">
        <f t="shared" si="1"/>
        <v>0</v>
      </c>
      <c r="G136" s="57"/>
      <c r="J136" s="51"/>
    </row>
    <row r="137" spans="1:10" s="50" customFormat="1" ht="13.8" x14ac:dyDescent="0.2">
      <c r="A137" s="45"/>
      <c r="B137" s="52" t="s">
        <v>762</v>
      </c>
      <c r="C137" s="53" t="s">
        <v>125</v>
      </c>
      <c r="D137" s="54">
        <v>1.52</v>
      </c>
      <c r="E137" s="55"/>
      <c r="F137" s="56">
        <f t="shared" si="1"/>
        <v>0</v>
      </c>
      <c r="G137" s="57"/>
      <c r="J137" s="51"/>
    </row>
    <row r="138" spans="1:10" s="50" customFormat="1" ht="13.8" x14ac:dyDescent="0.2">
      <c r="A138" s="45"/>
      <c r="B138" s="52" t="s">
        <v>763</v>
      </c>
      <c r="C138" s="53" t="s">
        <v>126</v>
      </c>
      <c r="D138" s="54">
        <v>1.31</v>
      </c>
      <c r="E138" s="55"/>
      <c r="F138" s="56">
        <f t="shared" si="1"/>
        <v>0</v>
      </c>
      <c r="G138" s="57"/>
      <c r="J138" s="51"/>
    </row>
    <row r="139" spans="1:10" s="50" customFormat="1" ht="13.8" x14ac:dyDescent="0.2">
      <c r="A139" s="45"/>
      <c r="B139" s="52" t="s">
        <v>764</v>
      </c>
      <c r="C139" s="53" t="s">
        <v>127</v>
      </c>
      <c r="D139" s="54">
        <v>1.52</v>
      </c>
      <c r="E139" s="55"/>
      <c r="F139" s="56">
        <f t="shared" si="1"/>
        <v>0</v>
      </c>
      <c r="G139" s="57"/>
      <c r="J139" s="51"/>
    </row>
    <row r="140" spans="1:10" s="50" customFormat="1" ht="13.8" x14ac:dyDescent="0.2">
      <c r="A140" s="45"/>
      <c r="B140" s="52" t="s">
        <v>765</v>
      </c>
      <c r="C140" s="53" t="s">
        <v>128</v>
      </c>
      <c r="D140" s="54">
        <v>1.31</v>
      </c>
      <c r="E140" s="55"/>
      <c r="F140" s="56">
        <f t="shared" si="1"/>
        <v>0</v>
      </c>
      <c r="G140" s="57"/>
      <c r="J140" s="51"/>
    </row>
    <row r="141" spans="1:10" s="50" customFormat="1" ht="13.8" x14ac:dyDescent="0.2">
      <c r="A141" s="45"/>
      <c r="B141" s="52" t="s">
        <v>766</v>
      </c>
      <c r="C141" s="53" t="s">
        <v>129</v>
      </c>
      <c r="D141" s="54">
        <v>1.52</v>
      </c>
      <c r="E141" s="55"/>
      <c r="F141" s="56">
        <f t="shared" si="1"/>
        <v>0</v>
      </c>
      <c r="G141" s="57"/>
      <c r="J141" s="51"/>
    </row>
    <row r="142" spans="1:10" s="50" customFormat="1" ht="13.8" x14ac:dyDescent="0.2">
      <c r="A142" s="45"/>
      <c r="B142" s="52" t="s">
        <v>767</v>
      </c>
      <c r="C142" s="53" t="s">
        <v>130</v>
      </c>
      <c r="D142" s="54">
        <v>1.31</v>
      </c>
      <c r="E142" s="55"/>
      <c r="F142" s="56">
        <f t="shared" si="1"/>
        <v>0</v>
      </c>
      <c r="G142" s="57"/>
      <c r="J142" s="51"/>
    </row>
    <row r="143" spans="1:10" s="50" customFormat="1" ht="13.8" x14ac:dyDescent="0.2">
      <c r="A143" s="45"/>
      <c r="B143" s="52" t="s">
        <v>768</v>
      </c>
      <c r="C143" s="53" t="s">
        <v>131</v>
      </c>
      <c r="D143" s="54">
        <v>1.52</v>
      </c>
      <c r="E143" s="55"/>
      <c r="F143" s="56">
        <f t="shared" si="1"/>
        <v>0</v>
      </c>
      <c r="G143" s="57"/>
      <c r="J143" s="51"/>
    </row>
    <row r="144" spans="1:10" s="50" customFormat="1" ht="13.8" x14ac:dyDescent="0.2">
      <c r="A144" s="45"/>
      <c r="B144" s="52" t="s">
        <v>1268</v>
      </c>
      <c r="C144" s="53" t="s">
        <v>1269</v>
      </c>
      <c r="D144" s="54">
        <v>0.83</v>
      </c>
      <c r="E144" s="55"/>
      <c r="F144" s="56">
        <f t="shared" si="1"/>
        <v>0</v>
      </c>
      <c r="G144" s="57"/>
      <c r="J144" s="51"/>
    </row>
    <row r="145" spans="1:10" s="50" customFormat="1" ht="13.8" x14ac:dyDescent="0.2">
      <c r="A145" s="45"/>
      <c r="B145" s="52" t="s">
        <v>1266</v>
      </c>
      <c r="C145" s="53" t="s">
        <v>1267</v>
      </c>
      <c r="D145" s="54">
        <v>0.57000000000000006</v>
      </c>
      <c r="E145" s="55"/>
      <c r="F145" s="56">
        <f t="shared" si="1"/>
        <v>0</v>
      </c>
      <c r="G145" s="57"/>
      <c r="J145" s="51"/>
    </row>
    <row r="146" spans="1:10" s="50" customFormat="1" ht="13.8" x14ac:dyDescent="0.2">
      <c r="A146" s="45"/>
      <c r="B146" s="52" t="s">
        <v>1262</v>
      </c>
      <c r="C146" s="53" t="s">
        <v>1263</v>
      </c>
      <c r="D146" s="54">
        <v>0.7</v>
      </c>
      <c r="E146" s="55"/>
      <c r="F146" s="56">
        <f t="shared" si="1"/>
        <v>0</v>
      </c>
      <c r="G146" s="57"/>
      <c r="J146" s="51"/>
    </row>
    <row r="147" spans="1:10" s="50" customFormat="1" ht="13.8" x14ac:dyDescent="0.2">
      <c r="A147" s="45"/>
      <c r="B147" s="52" t="s">
        <v>1264</v>
      </c>
      <c r="C147" s="53" t="s">
        <v>1265</v>
      </c>
      <c r="D147" s="54">
        <v>0.83</v>
      </c>
      <c r="E147" s="55"/>
      <c r="F147" s="56">
        <f t="shared" si="1"/>
        <v>0</v>
      </c>
      <c r="G147" s="57"/>
      <c r="J147" s="51"/>
    </row>
    <row r="148" spans="1:10" s="50" customFormat="1" ht="13.8" x14ac:dyDescent="0.2">
      <c r="A148" s="45"/>
      <c r="B148" s="52" t="s">
        <v>1258</v>
      </c>
      <c r="C148" s="53" t="s">
        <v>1259</v>
      </c>
      <c r="D148" s="54">
        <v>1.04</v>
      </c>
      <c r="E148" s="55"/>
      <c r="F148" s="56">
        <f t="shared" si="1"/>
        <v>0</v>
      </c>
      <c r="G148" s="57"/>
      <c r="J148" s="51"/>
    </row>
    <row r="149" spans="1:10" s="50" customFormat="1" ht="13.8" x14ac:dyDescent="0.2">
      <c r="A149" s="45"/>
      <c r="B149" s="52" t="s">
        <v>1260</v>
      </c>
      <c r="C149" s="53" t="s">
        <v>1261</v>
      </c>
      <c r="D149" s="54">
        <v>1.52</v>
      </c>
      <c r="E149" s="55"/>
      <c r="F149" s="56">
        <f t="shared" si="1"/>
        <v>0</v>
      </c>
      <c r="G149" s="57"/>
      <c r="J149" s="51"/>
    </row>
    <row r="150" spans="1:10" s="50" customFormat="1" ht="13.8" x14ac:dyDescent="0.2">
      <c r="A150" s="45"/>
      <c r="B150" s="52" t="s">
        <v>1252</v>
      </c>
      <c r="C150" s="53" t="s">
        <v>1253</v>
      </c>
      <c r="D150" s="54">
        <v>0.7</v>
      </c>
      <c r="E150" s="55"/>
      <c r="F150" s="56">
        <f t="shared" si="1"/>
        <v>0</v>
      </c>
      <c r="G150" s="57"/>
      <c r="J150" s="51"/>
    </row>
    <row r="151" spans="1:10" s="50" customFormat="1" ht="13.8" x14ac:dyDescent="0.2">
      <c r="A151" s="45"/>
      <c r="B151" s="52" t="s">
        <v>1254</v>
      </c>
      <c r="C151" s="53" t="s">
        <v>1255</v>
      </c>
      <c r="D151" s="54">
        <v>0.83</v>
      </c>
      <c r="E151" s="55"/>
      <c r="F151" s="56">
        <f t="shared" si="1"/>
        <v>0</v>
      </c>
      <c r="G151" s="57"/>
      <c r="J151" s="51"/>
    </row>
    <row r="152" spans="1:10" s="50" customFormat="1" ht="13.8" x14ac:dyDescent="0.2">
      <c r="A152" s="45"/>
      <c r="B152" s="52" t="s">
        <v>1256</v>
      </c>
      <c r="C152" s="53" t="s">
        <v>1257</v>
      </c>
      <c r="D152" s="54">
        <v>0.91</v>
      </c>
      <c r="E152" s="55"/>
      <c r="F152" s="56">
        <f t="shared" si="1"/>
        <v>0</v>
      </c>
      <c r="G152" s="57"/>
      <c r="J152" s="51"/>
    </row>
    <row r="153" spans="1:10" s="50" customFormat="1" ht="13.8" x14ac:dyDescent="0.2">
      <c r="A153" s="45"/>
      <c r="B153" s="52" t="s">
        <v>1664</v>
      </c>
      <c r="C153" s="53" t="s">
        <v>1665</v>
      </c>
      <c r="D153" s="54">
        <v>2.4</v>
      </c>
      <c r="E153" s="55"/>
      <c r="F153" s="56">
        <f t="shared" si="1"/>
        <v>0</v>
      </c>
      <c r="G153" s="57"/>
      <c r="J153" s="51"/>
    </row>
    <row r="154" spans="1:10" s="50" customFormat="1" ht="13.8" x14ac:dyDescent="0.2">
      <c r="A154" s="45"/>
      <c r="B154" s="52" t="s">
        <v>1666</v>
      </c>
      <c r="C154" s="53" t="s">
        <v>1667</v>
      </c>
      <c r="D154" s="54">
        <v>3.42</v>
      </c>
      <c r="E154" s="55"/>
      <c r="F154" s="56">
        <f t="shared" si="1"/>
        <v>0</v>
      </c>
      <c r="G154" s="57"/>
      <c r="J154" s="51"/>
    </row>
    <row r="155" spans="1:10" s="50" customFormat="1" ht="13.8" x14ac:dyDescent="0.2">
      <c r="A155" s="45"/>
      <c r="B155" s="52" t="s">
        <v>1668</v>
      </c>
      <c r="C155" s="53" t="s">
        <v>1669</v>
      </c>
      <c r="D155" s="54">
        <v>6.16</v>
      </c>
      <c r="E155" s="55"/>
      <c r="F155" s="56">
        <f t="shared" si="1"/>
        <v>0</v>
      </c>
      <c r="G155" s="57"/>
      <c r="J155" s="51"/>
    </row>
    <row r="156" spans="1:10" s="50" customFormat="1" ht="13.8" x14ac:dyDescent="0.2">
      <c r="A156" s="45"/>
      <c r="B156" s="52" t="s">
        <v>1956</v>
      </c>
      <c r="C156" s="53" t="s">
        <v>1957</v>
      </c>
      <c r="D156" s="54">
        <v>10.59</v>
      </c>
      <c r="E156" s="55"/>
      <c r="F156" s="56">
        <f t="shared" si="1"/>
        <v>0</v>
      </c>
      <c r="G156" s="57"/>
      <c r="J156" s="51"/>
    </row>
    <row r="157" spans="1:10" s="50" customFormat="1" ht="13.8" x14ac:dyDescent="0.2">
      <c r="A157" s="45"/>
      <c r="B157" s="52" t="s">
        <v>1960</v>
      </c>
      <c r="C157" s="53" t="s">
        <v>1961</v>
      </c>
      <c r="D157" s="54">
        <v>11.95</v>
      </c>
      <c r="E157" s="55"/>
      <c r="F157" s="56">
        <f t="shared" si="1"/>
        <v>0</v>
      </c>
      <c r="G157" s="57"/>
      <c r="J157" s="51"/>
    </row>
    <row r="158" spans="1:10" s="50" customFormat="1" ht="13.8" x14ac:dyDescent="0.2">
      <c r="A158" s="45"/>
      <c r="B158" s="52" t="s">
        <v>1964</v>
      </c>
      <c r="C158" s="53" t="s">
        <v>1965</v>
      </c>
      <c r="D158" s="54">
        <v>13.66</v>
      </c>
      <c r="E158" s="55"/>
      <c r="F158" s="56">
        <f t="shared" si="1"/>
        <v>0</v>
      </c>
      <c r="G158" s="57"/>
      <c r="J158" s="51"/>
    </row>
    <row r="159" spans="1:10" s="50" customFormat="1" ht="13.8" x14ac:dyDescent="0.2">
      <c r="A159" s="45"/>
      <c r="B159" s="52" t="s">
        <v>1658</v>
      </c>
      <c r="C159" s="53" t="s">
        <v>1659</v>
      </c>
      <c r="D159" s="54">
        <v>1.04</v>
      </c>
      <c r="E159" s="55"/>
      <c r="F159" s="56">
        <f t="shared" si="1"/>
        <v>0</v>
      </c>
      <c r="G159" s="57"/>
      <c r="J159" s="51"/>
    </row>
    <row r="160" spans="1:10" s="50" customFormat="1" ht="13.8" x14ac:dyDescent="0.2">
      <c r="A160" s="45"/>
      <c r="B160" s="52" t="s">
        <v>1660</v>
      </c>
      <c r="C160" s="53" t="s">
        <v>1661</v>
      </c>
      <c r="D160" s="54">
        <v>1.3800000000000001</v>
      </c>
      <c r="E160" s="55"/>
      <c r="F160" s="56">
        <f t="shared" si="1"/>
        <v>0</v>
      </c>
      <c r="G160" s="57"/>
      <c r="J160" s="51"/>
    </row>
    <row r="161" spans="1:10" s="50" customFormat="1" ht="13.8" x14ac:dyDescent="0.2">
      <c r="A161" s="45"/>
      <c r="B161" s="52" t="s">
        <v>1662</v>
      </c>
      <c r="C161" s="53" t="s">
        <v>1663</v>
      </c>
      <c r="D161" s="54">
        <v>1.85</v>
      </c>
      <c r="E161" s="55"/>
      <c r="F161" s="56">
        <f t="shared" ref="F161:F224" si="2">D161*E161</f>
        <v>0</v>
      </c>
      <c r="G161" s="57"/>
      <c r="J161" s="51"/>
    </row>
    <row r="162" spans="1:10" s="50" customFormat="1" ht="13.8" x14ac:dyDescent="0.2">
      <c r="A162" s="45"/>
      <c r="B162" s="52" t="s">
        <v>1958</v>
      </c>
      <c r="C162" s="53" t="s">
        <v>1959</v>
      </c>
      <c r="D162" s="54">
        <v>12.97</v>
      </c>
      <c r="E162" s="55"/>
      <c r="F162" s="56">
        <f t="shared" si="2"/>
        <v>0</v>
      </c>
      <c r="G162" s="57"/>
      <c r="J162" s="51"/>
    </row>
    <row r="163" spans="1:10" s="50" customFormat="1" ht="13.8" x14ac:dyDescent="0.2">
      <c r="A163" s="45"/>
      <c r="B163" s="52" t="s">
        <v>1962</v>
      </c>
      <c r="C163" s="53" t="s">
        <v>1963</v>
      </c>
      <c r="D163" s="54">
        <v>14.34</v>
      </c>
      <c r="E163" s="55"/>
      <c r="F163" s="56">
        <f t="shared" si="2"/>
        <v>0</v>
      </c>
      <c r="G163" s="57"/>
      <c r="J163" s="51"/>
    </row>
    <row r="164" spans="1:10" s="50" customFormat="1" ht="13.8" x14ac:dyDescent="0.2">
      <c r="A164" s="45"/>
      <c r="B164" s="52" t="s">
        <v>1966</v>
      </c>
      <c r="C164" s="53" t="s">
        <v>1967</v>
      </c>
      <c r="D164" s="54">
        <v>17.07</v>
      </c>
      <c r="E164" s="55"/>
      <c r="F164" s="56">
        <f t="shared" si="2"/>
        <v>0</v>
      </c>
      <c r="G164" s="57"/>
      <c r="J164" s="51"/>
    </row>
    <row r="165" spans="1:10" s="50" customFormat="1" ht="13.8" x14ac:dyDescent="0.2">
      <c r="A165" s="45"/>
      <c r="B165" s="52" t="s">
        <v>769</v>
      </c>
      <c r="C165" s="53" t="s">
        <v>132</v>
      </c>
      <c r="D165" s="54">
        <v>2.4</v>
      </c>
      <c r="E165" s="55"/>
      <c r="F165" s="56">
        <f t="shared" si="2"/>
        <v>0</v>
      </c>
      <c r="G165" s="57"/>
      <c r="J165" s="51"/>
    </row>
    <row r="166" spans="1:10" s="50" customFormat="1" ht="13.8" x14ac:dyDescent="0.2">
      <c r="A166" s="45"/>
      <c r="B166" s="52" t="s">
        <v>770</v>
      </c>
      <c r="C166" s="53" t="s">
        <v>133</v>
      </c>
      <c r="D166" s="54">
        <v>4.45</v>
      </c>
      <c r="E166" s="55"/>
      <c r="F166" s="56">
        <f t="shared" si="2"/>
        <v>0</v>
      </c>
      <c r="G166" s="57"/>
      <c r="J166" s="51"/>
    </row>
    <row r="167" spans="1:10" s="50" customFormat="1" ht="13.8" x14ac:dyDescent="0.2">
      <c r="A167" s="45"/>
      <c r="B167" s="52" t="s">
        <v>1952</v>
      </c>
      <c r="C167" s="53" t="s">
        <v>1953</v>
      </c>
      <c r="D167" s="54">
        <v>9.5499999999999989</v>
      </c>
      <c r="E167" s="55"/>
      <c r="F167" s="56">
        <f t="shared" si="2"/>
        <v>0</v>
      </c>
      <c r="G167" s="57"/>
      <c r="J167" s="51"/>
    </row>
    <row r="168" spans="1:10" s="50" customFormat="1" ht="13.8" x14ac:dyDescent="0.2">
      <c r="A168" s="45"/>
      <c r="B168" s="52" t="s">
        <v>1950</v>
      </c>
      <c r="C168" s="53" t="s">
        <v>1951</v>
      </c>
      <c r="D168" s="54">
        <v>8.5499999999999989</v>
      </c>
      <c r="E168" s="55"/>
      <c r="F168" s="56">
        <f t="shared" si="2"/>
        <v>0</v>
      </c>
      <c r="G168" s="57"/>
      <c r="J168" s="51"/>
    </row>
    <row r="169" spans="1:10" s="50" customFormat="1" ht="13.8" x14ac:dyDescent="0.2">
      <c r="A169" s="45"/>
      <c r="B169" s="52" t="s">
        <v>1954</v>
      </c>
      <c r="C169" s="53" t="s">
        <v>1955</v>
      </c>
      <c r="D169" s="54">
        <v>10.93</v>
      </c>
      <c r="E169" s="55"/>
      <c r="F169" s="56">
        <f t="shared" si="2"/>
        <v>0</v>
      </c>
      <c r="G169" s="57"/>
      <c r="J169" s="51"/>
    </row>
    <row r="170" spans="1:10" s="50" customFormat="1" ht="13.8" x14ac:dyDescent="0.2">
      <c r="A170" s="45"/>
      <c r="B170" s="52" t="s">
        <v>771</v>
      </c>
      <c r="C170" s="53" t="s">
        <v>134</v>
      </c>
      <c r="D170" s="54">
        <v>2.5999999999999996</v>
      </c>
      <c r="E170" s="55"/>
      <c r="F170" s="56">
        <f t="shared" si="2"/>
        <v>0</v>
      </c>
      <c r="G170" s="57"/>
      <c r="J170" s="51"/>
    </row>
    <row r="171" spans="1:10" s="50" customFormat="1" ht="13.8" x14ac:dyDescent="0.2">
      <c r="A171" s="45"/>
      <c r="B171" s="52" t="s">
        <v>772</v>
      </c>
      <c r="C171" s="53" t="s">
        <v>135</v>
      </c>
      <c r="D171" s="54">
        <v>1.04</v>
      </c>
      <c r="E171" s="55"/>
      <c r="F171" s="56">
        <f t="shared" si="2"/>
        <v>0</v>
      </c>
      <c r="G171" s="57"/>
      <c r="J171" s="51"/>
    </row>
    <row r="172" spans="1:10" s="50" customFormat="1" ht="13.8" x14ac:dyDescent="0.2">
      <c r="A172" s="45"/>
      <c r="B172" s="52" t="s">
        <v>773</v>
      </c>
      <c r="C172" s="53" t="s">
        <v>136</v>
      </c>
      <c r="D172" s="54">
        <v>1.3800000000000001</v>
      </c>
      <c r="E172" s="55"/>
      <c r="F172" s="56">
        <f t="shared" si="2"/>
        <v>0</v>
      </c>
      <c r="G172" s="57"/>
      <c r="J172" s="51"/>
    </row>
    <row r="173" spans="1:10" s="50" customFormat="1" ht="13.8" x14ac:dyDescent="0.2">
      <c r="A173" s="45"/>
      <c r="B173" s="52" t="s">
        <v>774</v>
      </c>
      <c r="C173" s="53" t="s">
        <v>137</v>
      </c>
      <c r="D173" s="54">
        <v>1.85</v>
      </c>
      <c r="E173" s="55"/>
      <c r="F173" s="56">
        <f t="shared" si="2"/>
        <v>0</v>
      </c>
      <c r="G173" s="57"/>
      <c r="J173" s="51"/>
    </row>
    <row r="174" spans="1:10" s="50" customFormat="1" ht="13.8" x14ac:dyDescent="0.2">
      <c r="A174" s="45"/>
      <c r="B174" s="52" t="s">
        <v>775</v>
      </c>
      <c r="C174" s="53" t="s">
        <v>138</v>
      </c>
      <c r="D174" s="54">
        <v>1.52</v>
      </c>
      <c r="E174" s="55"/>
      <c r="F174" s="56">
        <f t="shared" si="2"/>
        <v>0</v>
      </c>
      <c r="G174" s="57"/>
      <c r="J174" s="51"/>
    </row>
    <row r="175" spans="1:10" s="50" customFormat="1" ht="13.8" x14ac:dyDescent="0.2">
      <c r="A175" s="45"/>
      <c r="B175" s="52" t="s">
        <v>776</v>
      </c>
      <c r="C175" s="53" t="s">
        <v>139</v>
      </c>
      <c r="D175" s="54">
        <v>0.24000000000000002</v>
      </c>
      <c r="E175" s="55"/>
      <c r="F175" s="56">
        <f t="shared" si="2"/>
        <v>0</v>
      </c>
      <c r="G175" s="57"/>
      <c r="J175" s="51"/>
    </row>
    <row r="176" spans="1:10" s="50" customFormat="1" ht="13.8" x14ac:dyDescent="0.2">
      <c r="A176" s="45"/>
      <c r="B176" s="52" t="s">
        <v>777</v>
      </c>
      <c r="C176" s="53" t="s">
        <v>140</v>
      </c>
      <c r="D176" s="54">
        <v>0.29000000000000004</v>
      </c>
      <c r="E176" s="55"/>
      <c r="F176" s="56">
        <f t="shared" si="2"/>
        <v>0</v>
      </c>
      <c r="G176" s="57"/>
      <c r="J176" s="51"/>
    </row>
    <row r="177" spans="1:10" s="50" customFormat="1" ht="13.8" x14ac:dyDescent="0.2">
      <c r="A177" s="45"/>
      <c r="B177" s="52" t="s">
        <v>778</v>
      </c>
      <c r="C177" s="53" t="s">
        <v>141</v>
      </c>
      <c r="D177" s="54">
        <v>0.36</v>
      </c>
      <c r="E177" s="55"/>
      <c r="F177" s="56">
        <f t="shared" si="2"/>
        <v>0</v>
      </c>
      <c r="G177" s="57"/>
      <c r="J177" s="51"/>
    </row>
    <row r="178" spans="1:10" s="50" customFormat="1" ht="13.8" x14ac:dyDescent="0.2">
      <c r="A178" s="45"/>
      <c r="B178" s="52" t="s">
        <v>779</v>
      </c>
      <c r="C178" s="53" t="s">
        <v>142</v>
      </c>
      <c r="D178" s="54">
        <v>0.45</v>
      </c>
      <c r="E178" s="55"/>
      <c r="F178" s="56">
        <f t="shared" si="2"/>
        <v>0</v>
      </c>
      <c r="G178" s="57"/>
      <c r="J178" s="51"/>
    </row>
    <row r="179" spans="1:10" s="50" customFormat="1" ht="13.8" x14ac:dyDescent="0.2">
      <c r="A179" s="45"/>
      <c r="B179" s="52" t="s">
        <v>780</v>
      </c>
      <c r="C179" s="53" t="s">
        <v>143</v>
      </c>
      <c r="D179" s="54">
        <v>0.62</v>
      </c>
      <c r="E179" s="55"/>
      <c r="F179" s="56">
        <f t="shared" si="2"/>
        <v>0</v>
      </c>
      <c r="G179" s="57"/>
      <c r="J179" s="51"/>
    </row>
    <row r="180" spans="1:10" s="50" customFormat="1" ht="13.8" x14ac:dyDescent="0.2">
      <c r="A180" s="45"/>
      <c r="B180" s="52" t="s">
        <v>781</v>
      </c>
      <c r="C180" s="53" t="s">
        <v>144</v>
      </c>
      <c r="D180" s="54">
        <v>0.49</v>
      </c>
      <c r="E180" s="55"/>
      <c r="F180" s="56">
        <f t="shared" si="2"/>
        <v>0</v>
      </c>
      <c r="G180" s="57"/>
      <c r="J180" s="51"/>
    </row>
    <row r="181" spans="1:10" s="50" customFormat="1" ht="13.8" x14ac:dyDescent="0.2">
      <c r="A181" s="45"/>
      <c r="B181" s="52" t="s">
        <v>782</v>
      </c>
      <c r="C181" s="53" t="s">
        <v>145</v>
      </c>
      <c r="D181" s="54">
        <v>0.78</v>
      </c>
      <c r="E181" s="55"/>
      <c r="F181" s="56">
        <f t="shared" si="2"/>
        <v>0</v>
      </c>
      <c r="G181" s="57"/>
      <c r="J181" s="51"/>
    </row>
    <row r="182" spans="1:10" s="50" customFormat="1" ht="13.8" x14ac:dyDescent="0.2">
      <c r="A182" s="45"/>
      <c r="B182" s="52" t="s">
        <v>783</v>
      </c>
      <c r="C182" s="53" t="s">
        <v>146</v>
      </c>
      <c r="D182" s="54">
        <v>0.7</v>
      </c>
      <c r="E182" s="55"/>
      <c r="F182" s="56">
        <f t="shared" si="2"/>
        <v>0</v>
      </c>
      <c r="G182" s="57"/>
      <c r="J182" s="51"/>
    </row>
    <row r="183" spans="1:10" s="50" customFormat="1" ht="13.8" x14ac:dyDescent="0.2">
      <c r="A183" s="45"/>
      <c r="B183" s="52" t="s">
        <v>784</v>
      </c>
      <c r="C183" s="53" t="s">
        <v>147</v>
      </c>
      <c r="D183" s="54">
        <v>0.83</v>
      </c>
      <c r="E183" s="55"/>
      <c r="F183" s="56">
        <f t="shared" si="2"/>
        <v>0</v>
      </c>
      <c r="G183" s="57"/>
      <c r="J183" s="51"/>
    </row>
    <row r="184" spans="1:10" s="50" customFormat="1" ht="13.8" x14ac:dyDescent="0.2">
      <c r="A184" s="45"/>
      <c r="B184" s="52" t="s">
        <v>785</v>
      </c>
      <c r="C184" s="53" t="s">
        <v>148</v>
      </c>
      <c r="D184" s="54">
        <v>0.78</v>
      </c>
      <c r="E184" s="55"/>
      <c r="F184" s="56">
        <f t="shared" si="2"/>
        <v>0</v>
      </c>
      <c r="G184" s="57"/>
      <c r="J184" s="51"/>
    </row>
    <row r="185" spans="1:10" s="50" customFormat="1" ht="13.8" x14ac:dyDescent="0.2">
      <c r="A185" s="45"/>
      <c r="B185" s="52" t="s">
        <v>786</v>
      </c>
      <c r="C185" s="53" t="s">
        <v>149</v>
      </c>
      <c r="D185" s="54">
        <v>1.04</v>
      </c>
      <c r="E185" s="55"/>
      <c r="F185" s="56">
        <f t="shared" si="2"/>
        <v>0</v>
      </c>
      <c r="G185" s="57"/>
      <c r="J185" s="51"/>
    </row>
    <row r="186" spans="1:10" s="50" customFormat="1" ht="13.8" x14ac:dyDescent="0.2">
      <c r="A186" s="45"/>
      <c r="B186" s="52" t="s">
        <v>787</v>
      </c>
      <c r="C186" s="53" t="s">
        <v>150</v>
      </c>
      <c r="D186" s="54">
        <v>1.04</v>
      </c>
      <c r="E186" s="55"/>
      <c r="F186" s="56">
        <f t="shared" si="2"/>
        <v>0</v>
      </c>
      <c r="G186" s="57"/>
      <c r="J186" s="51"/>
    </row>
    <row r="187" spans="1:10" s="50" customFormat="1" ht="13.8" x14ac:dyDescent="0.2">
      <c r="A187" s="45"/>
      <c r="B187" s="52" t="s">
        <v>1492</v>
      </c>
      <c r="C187" s="53" t="s">
        <v>1493</v>
      </c>
      <c r="D187" s="54">
        <v>1.1100000000000001</v>
      </c>
      <c r="E187" s="55"/>
      <c r="F187" s="56">
        <f t="shared" si="2"/>
        <v>0</v>
      </c>
      <c r="G187" s="57"/>
      <c r="J187" s="51"/>
    </row>
    <row r="188" spans="1:10" s="50" customFormat="1" ht="13.8" x14ac:dyDescent="0.2">
      <c r="A188" s="45"/>
      <c r="B188" s="52" t="s">
        <v>1498</v>
      </c>
      <c r="C188" s="53" t="s">
        <v>1499</v>
      </c>
      <c r="D188" s="54">
        <v>0.54</v>
      </c>
      <c r="E188" s="55"/>
      <c r="F188" s="56">
        <f t="shared" si="2"/>
        <v>0</v>
      </c>
      <c r="G188" s="57"/>
      <c r="J188" s="51"/>
    </row>
    <row r="189" spans="1:10" s="50" customFormat="1" ht="13.8" x14ac:dyDescent="0.2">
      <c r="A189" s="45"/>
      <c r="B189" s="52" t="s">
        <v>1490</v>
      </c>
      <c r="C189" s="53" t="s">
        <v>1491</v>
      </c>
      <c r="D189" s="54">
        <v>0.54</v>
      </c>
      <c r="E189" s="55"/>
      <c r="F189" s="56">
        <f t="shared" si="2"/>
        <v>0</v>
      </c>
      <c r="G189" s="57"/>
      <c r="J189" s="51"/>
    </row>
    <row r="190" spans="1:10" s="50" customFormat="1" ht="13.8" x14ac:dyDescent="0.2">
      <c r="A190" s="45"/>
      <c r="B190" s="52" t="s">
        <v>1494</v>
      </c>
      <c r="C190" s="53" t="s">
        <v>1495</v>
      </c>
      <c r="D190" s="54">
        <v>1.31</v>
      </c>
      <c r="E190" s="55"/>
      <c r="F190" s="56">
        <f t="shared" si="2"/>
        <v>0</v>
      </c>
      <c r="G190" s="57"/>
      <c r="J190" s="51"/>
    </row>
    <row r="191" spans="1:10" s="50" customFormat="1" ht="13.8" x14ac:dyDescent="0.2">
      <c r="A191" s="45"/>
      <c r="B191" s="52" t="s">
        <v>1496</v>
      </c>
      <c r="C191" s="53" t="s">
        <v>1497</v>
      </c>
      <c r="D191" s="54">
        <v>1.31</v>
      </c>
      <c r="E191" s="55"/>
      <c r="F191" s="56">
        <f t="shared" si="2"/>
        <v>0</v>
      </c>
      <c r="G191" s="57"/>
      <c r="J191" s="51"/>
    </row>
    <row r="192" spans="1:10" s="50" customFormat="1" ht="13.8" x14ac:dyDescent="0.2">
      <c r="A192" s="45"/>
      <c r="B192" s="52" t="s">
        <v>1500</v>
      </c>
      <c r="C192" s="53" t="s">
        <v>1501</v>
      </c>
      <c r="D192" s="54">
        <v>1.1100000000000001</v>
      </c>
      <c r="E192" s="55"/>
      <c r="F192" s="56">
        <f t="shared" si="2"/>
        <v>0</v>
      </c>
      <c r="G192" s="57"/>
      <c r="J192" s="51"/>
    </row>
    <row r="193" spans="1:10" s="50" customFormat="1" ht="13.8" x14ac:dyDescent="0.2">
      <c r="A193" s="45"/>
      <c r="B193" s="52" t="s">
        <v>788</v>
      </c>
      <c r="C193" s="53" t="s">
        <v>151</v>
      </c>
      <c r="D193" s="54">
        <v>1.31</v>
      </c>
      <c r="E193" s="55"/>
      <c r="F193" s="56">
        <f t="shared" si="2"/>
        <v>0</v>
      </c>
      <c r="G193" s="57"/>
      <c r="J193" s="51"/>
    </row>
    <row r="194" spans="1:10" s="50" customFormat="1" ht="13.8" x14ac:dyDescent="0.2">
      <c r="A194" s="45"/>
      <c r="B194" s="52" t="s">
        <v>789</v>
      </c>
      <c r="C194" s="53" t="s">
        <v>152</v>
      </c>
      <c r="D194" s="54">
        <v>1.72</v>
      </c>
      <c r="E194" s="55"/>
      <c r="F194" s="56">
        <f t="shared" si="2"/>
        <v>0</v>
      </c>
      <c r="G194" s="57"/>
      <c r="J194" s="51"/>
    </row>
    <row r="195" spans="1:10" s="50" customFormat="1" ht="13.8" x14ac:dyDescent="0.2">
      <c r="A195" s="45"/>
      <c r="B195" s="52" t="s">
        <v>790</v>
      </c>
      <c r="C195" s="53" t="s">
        <v>153</v>
      </c>
      <c r="D195" s="54">
        <v>2.0599999999999996</v>
      </c>
      <c r="E195" s="55"/>
      <c r="F195" s="56">
        <f t="shared" si="2"/>
        <v>0</v>
      </c>
      <c r="G195" s="57"/>
      <c r="J195" s="51"/>
    </row>
    <row r="196" spans="1:10" s="50" customFormat="1" ht="13.8" x14ac:dyDescent="0.2">
      <c r="A196" s="45"/>
      <c r="B196" s="52" t="s">
        <v>791</v>
      </c>
      <c r="C196" s="53" t="s">
        <v>154</v>
      </c>
      <c r="D196" s="54">
        <v>1.52</v>
      </c>
      <c r="E196" s="55"/>
      <c r="F196" s="56">
        <f t="shared" si="2"/>
        <v>0</v>
      </c>
      <c r="G196" s="57"/>
      <c r="J196" s="51"/>
    </row>
    <row r="197" spans="1:10" s="50" customFormat="1" ht="13.8" x14ac:dyDescent="0.2">
      <c r="A197" s="45"/>
      <c r="B197" s="52" t="s">
        <v>1450</v>
      </c>
      <c r="C197" s="53" t="s">
        <v>1451</v>
      </c>
      <c r="D197" s="54">
        <v>0.83</v>
      </c>
      <c r="E197" s="55"/>
      <c r="F197" s="56">
        <f t="shared" si="2"/>
        <v>0</v>
      </c>
      <c r="G197" s="57"/>
      <c r="J197" s="51"/>
    </row>
    <row r="198" spans="1:10" s="50" customFormat="1" ht="13.8" hidden="1" x14ac:dyDescent="0.2">
      <c r="A198" s="45"/>
      <c r="B198" s="118" t="s">
        <v>792</v>
      </c>
      <c r="C198" s="119" t="s">
        <v>155</v>
      </c>
      <c r="D198" s="120">
        <v>1.04</v>
      </c>
      <c r="E198" s="121"/>
      <c r="F198" s="122">
        <f t="shared" si="2"/>
        <v>0</v>
      </c>
      <c r="G198" s="57"/>
      <c r="J198" s="51"/>
    </row>
    <row r="199" spans="1:10" s="50" customFormat="1" ht="13.8" x14ac:dyDescent="0.2">
      <c r="A199" s="45"/>
      <c r="B199" s="52" t="s">
        <v>793</v>
      </c>
      <c r="C199" s="53" t="s">
        <v>156</v>
      </c>
      <c r="D199" s="54">
        <v>0.91</v>
      </c>
      <c r="E199" s="55"/>
      <c r="F199" s="56">
        <f t="shared" si="2"/>
        <v>0</v>
      </c>
      <c r="G199" s="57"/>
      <c r="J199" s="51"/>
    </row>
    <row r="200" spans="1:10" s="50" customFormat="1" ht="13.8" x14ac:dyDescent="0.2">
      <c r="A200" s="45"/>
      <c r="B200" s="52" t="s">
        <v>794</v>
      </c>
      <c r="C200" s="53" t="s">
        <v>157</v>
      </c>
      <c r="D200" s="54">
        <v>1.1100000000000001</v>
      </c>
      <c r="E200" s="55"/>
      <c r="F200" s="56">
        <f t="shared" si="2"/>
        <v>0</v>
      </c>
      <c r="G200" s="57"/>
      <c r="J200" s="51"/>
    </row>
    <row r="201" spans="1:10" s="50" customFormat="1" ht="13.8" x14ac:dyDescent="0.2">
      <c r="A201" s="45"/>
      <c r="B201" s="52" t="s">
        <v>1502</v>
      </c>
      <c r="C201" s="53" t="s">
        <v>1503</v>
      </c>
      <c r="D201" s="54">
        <v>0.7</v>
      </c>
      <c r="E201" s="55"/>
      <c r="F201" s="56">
        <f t="shared" si="2"/>
        <v>0</v>
      </c>
      <c r="G201" s="57"/>
      <c r="J201" s="51"/>
    </row>
    <row r="202" spans="1:10" s="50" customFormat="1" ht="13.8" x14ac:dyDescent="0.2">
      <c r="A202" s="45"/>
      <c r="B202" s="52" t="s">
        <v>1504</v>
      </c>
      <c r="C202" s="53" t="s">
        <v>1505</v>
      </c>
      <c r="D202" s="54">
        <v>1.1100000000000001</v>
      </c>
      <c r="E202" s="55"/>
      <c r="F202" s="56">
        <f t="shared" si="2"/>
        <v>0</v>
      </c>
      <c r="G202" s="57"/>
      <c r="J202" s="51"/>
    </row>
    <row r="203" spans="1:10" s="50" customFormat="1" ht="13.8" x14ac:dyDescent="0.2">
      <c r="A203" s="45"/>
      <c r="B203" s="52" t="s">
        <v>1678</v>
      </c>
      <c r="C203" s="53" t="s">
        <v>1679</v>
      </c>
      <c r="D203" s="54">
        <v>1.3800000000000001</v>
      </c>
      <c r="E203" s="55"/>
      <c r="F203" s="56">
        <f t="shared" si="2"/>
        <v>0</v>
      </c>
      <c r="G203" s="57"/>
      <c r="J203" s="51"/>
    </row>
    <row r="204" spans="1:10" s="50" customFormat="1" ht="13.8" hidden="1" x14ac:dyDescent="0.2">
      <c r="A204" s="45"/>
      <c r="B204" s="118" t="s">
        <v>1680</v>
      </c>
      <c r="C204" s="119" t="s">
        <v>1681</v>
      </c>
      <c r="D204" s="120">
        <v>2.7399999999999998</v>
      </c>
      <c r="E204" s="121"/>
      <c r="F204" s="122">
        <f t="shared" si="2"/>
        <v>0</v>
      </c>
      <c r="G204" s="57"/>
      <c r="J204" s="51"/>
    </row>
    <row r="205" spans="1:10" s="50" customFormat="1" ht="13.8" x14ac:dyDescent="0.2">
      <c r="A205" s="45"/>
      <c r="B205" s="52" t="s">
        <v>795</v>
      </c>
      <c r="C205" s="53" t="s">
        <v>158</v>
      </c>
      <c r="D205" s="54">
        <v>2.4</v>
      </c>
      <c r="E205" s="55"/>
      <c r="F205" s="56">
        <f t="shared" si="2"/>
        <v>0</v>
      </c>
      <c r="G205" s="57"/>
      <c r="J205" s="51"/>
    </row>
    <row r="206" spans="1:10" s="50" customFormat="1" ht="13.8" x14ac:dyDescent="0.2">
      <c r="A206" s="45"/>
      <c r="B206" s="52" t="s">
        <v>796</v>
      </c>
      <c r="C206" s="53" t="s">
        <v>159</v>
      </c>
      <c r="D206" s="54">
        <v>2.4</v>
      </c>
      <c r="E206" s="55"/>
      <c r="F206" s="56">
        <f t="shared" si="2"/>
        <v>0</v>
      </c>
      <c r="G206" s="57"/>
      <c r="J206" s="51"/>
    </row>
    <row r="207" spans="1:10" s="50" customFormat="1" ht="13.8" x14ac:dyDescent="0.2">
      <c r="A207" s="45"/>
      <c r="B207" s="52" t="s">
        <v>1682</v>
      </c>
      <c r="C207" s="53" t="s">
        <v>1683</v>
      </c>
      <c r="D207" s="54">
        <v>2.4</v>
      </c>
      <c r="E207" s="55"/>
      <c r="F207" s="56">
        <f t="shared" si="2"/>
        <v>0</v>
      </c>
      <c r="G207" s="57"/>
      <c r="J207" s="51"/>
    </row>
    <row r="208" spans="1:10" s="50" customFormat="1" ht="13.8" x14ac:dyDescent="0.2">
      <c r="A208" s="45"/>
      <c r="B208" s="52" t="s">
        <v>1684</v>
      </c>
      <c r="C208" s="53" t="s">
        <v>1685</v>
      </c>
      <c r="D208" s="54">
        <v>2.4</v>
      </c>
      <c r="E208" s="55"/>
      <c r="F208" s="56">
        <f t="shared" si="2"/>
        <v>0</v>
      </c>
      <c r="G208" s="57"/>
      <c r="J208" s="51"/>
    </row>
    <row r="209" spans="1:10" s="50" customFormat="1" ht="13.8" x14ac:dyDescent="0.2">
      <c r="A209" s="45"/>
      <c r="B209" s="52" t="s">
        <v>1686</v>
      </c>
      <c r="C209" s="53" t="s">
        <v>1687</v>
      </c>
      <c r="D209" s="54">
        <v>1.3800000000000001</v>
      </c>
      <c r="E209" s="55"/>
      <c r="F209" s="56">
        <f t="shared" si="2"/>
        <v>0</v>
      </c>
      <c r="G209" s="57"/>
      <c r="J209" s="51"/>
    </row>
    <row r="210" spans="1:10" s="50" customFormat="1" ht="13.8" x14ac:dyDescent="0.2">
      <c r="A210" s="45"/>
      <c r="B210" s="52" t="s">
        <v>797</v>
      </c>
      <c r="C210" s="53" t="s">
        <v>160</v>
      </c>
      <c r="D210" s="54">
        <v>1.3800000000000001</v>
      </c>
      <c r="E210" s="55"/>
      <c r="F210" s="56">
        <f t="shared" si="2"/>
        <v>0</v>
      </c>
      <c r="G210" s="57"/>
      <c r="J210" s="51"/>
    </row>
    <row r="211" spans="1:10" s="50" customFormat="1" ht="13.8" x14ac:dyDescent="0.2">
      <c r="A211" s="45"/>
      <c r="B211" s="52" t="s">
        <v>798</v>
      </c>
      <c r="C211" s="53" t="s">
        <v>161</v>
      </c>
      <c r="D211" s="54">
        <v>2.4</v>
      </c>
      <c r="E211" s="55"/>
      <c r="F211" s="56">
        <f t="shared" si="2"/>
        <v>0</v>
      </c>
      <c r="G211" s="57"/>
      <c r="J211" s="51"/>
    </row>
    <row r="212" spans="1:10" s="50" customFormat="1" ht="13.8" hidden="1" x14ac:dyDescent="0.2">
      <c r="A212" s="45"/>
      <c r="B212" s="118" t="s">
        <v>799</v>
      </c>
      <c r="C212" s="119" t="s">
        <v>162</v>
      </c>
      <c r="D212" s="120">
        <v>2.4</v>
      </c>
      <c r="E212" s="121"/>
      <c r="F212" s="122">
        <f t="shared" si="2"/>
        <v>0</v>
      </c>
      <c r="G212" s="57"/>
      <c r="J212" s="51"/>
    </row>
    <row r="213" spans="1:10" s="50" customFormat="1" ht="13.8" hidden="1" x14ac:dyDescent="0.2">
      <c r="A213" s="45"/>
      <c r="B213" s="118" t="s">
        <v>800</v>
      </c>
      <c r="C213" s="119" t="s">
        <v>163</v>
      </c>
      <c r="D213" s="120">
        <v>1.3800000000000001</v>
      </c>
      <c r="E213" s="121"/>
      <c r="F213" s="122">
        <f t="shared" si="2"/>
        <v>0</v>
      </c>
      <c r="G213" s="57"/>
      <c r="J213" s="51"/>
    </row>
    <row r="214" spans="1:10" s="50" customFormat="1" ht="13.8" hidden="1" x14ac:dyDescent="0.2">
      <c r="A214" s="45"/>
      <c r="B214" s="118" t="s">
        <v>801</v>
      </c>
      <c r="C214" s="119" t="s">
        <v>164</v>
      </c>
      <c r="D214" s="120">
        <v>1.3800000000000001</v>
      </c>
      <c r="E214" s="121"/>
      <c r="F214" s="122">
        <f t="shared" si="2"/>
        <v>0</v>
      </c>
      <c r="G214" s="57"/>
      <c r="J214" s="51"/>
    </row>
    <row r="215" spans="1:10" s="50" customFormat="1" ht="13.8" x14ac:dyDescent="0.2">
      <c r="A215" s="45"/>
      <c r="B215" s="52" t="s">
        <v>802</v>
      </c>
      <c r="C215" s="53" t="s">
        <v>165</v>
      </c>
      <c r="D215" s="54">
        <v>2.4</v>
      </c>
      <c r="E215" s="55"/>
      <c r="F215" s="56">
        <f t="shared" si="2"/>
        <v>0</v>
      </c>
      <c r="G215" s="57"/>
      <c r="J215" s="51"/>
    </row>
    <row r="216" spans="1:10" s="50" customFormat="1" ht="13.8" hidden="1" x14ac:dyDescent="0.2">
      <c r="A216" s="45"/>
      <c r="B216" s="118" t="s">
        <v>803</v>
      </c>
      <c r="C216" s="119" t="s">
        <v>166</v>
      </c>
      <c r="D216" s="120">
        <v>2.4</v>
      </c>
      <c r="E216" s="121"/>
      <c r="F216" s="122">
        <f t="shared" si="2"/>
        <v>0</v>
      </c>
      <c r="G216" s="57"/>
      <c r="J216" s="51"/>
    </row>
    <row r="217" spans="1:10" s="50" customFormat="1" ht="13.8" hidden="1" x14ac:dyDescent="0.2">
      <c r="A217" s="45"/>
      <c r="B217" s="118" t="s">
        <v>804</v>
      </c>
      <c r="C217" s="119" t="s">
        <v>167</v>
      </c>
      <c r="D217" s="120">
        <v>1.3800000000000001</v>
      </c>
      <c r="E217" s="121"/>
      <c r="F217" s="122">
        <f t="shared" si="2"/>
        <v>0</v>
      </c>
      <c r="G217" s="57"/>
      <c r="J217" s="51"/>
    </row>
    <row r="218" spans="1:10" s="50" customFormat="1" ht="13.8" hidden="1" x14ac:dyDescent="0.2">
      <c r="A218" s="45"/>
      <c r="B218" s="118" t="s">
        <v>805</v>
      </c>
      <c r="C218" s="119" t="s">
        <v>168</v>
      </c>
      <c r="D218" s="120">
        <v>2.4</v>
      </c>
      <c r="E218" s="121"/>
      <c r="F218" s="122">
        <f t="shared" si="2"/>
        <v>0</v>
      </c>
      <c r="G218" s="57"/>
      <c r="J218" s="51"/>
    </row>
    <row r="219" spans="1:10" s="50" customFormat="1" ht="13.8" x14ac:dyDescent="0.2">
      <c r="A219" s="45"/>
      <c r="B219" s="52" t="s">
        <v>806</v>
      </c>
      <c r="C219" s="53" t="s">
        <v>169</v>
      </c>
      <c r="D219" s="54">
        <v>1.3800000000000001</v>
      </c>
      <c r="E219" s="55"/>
      <c r="F219" s="56">
        <f t="shared" si="2"/>
        <v>0</v>
      </c>
      <c r="G219" s="57"/>
      <c r="J219" s="51"/>
    </row>
    <row r="220" spans="1:10" s="50" customFormat="1" ht="13.8" x14ac:dyDescent="0.2">
      <c r="A220" s="45"/>
      <c r="B220" s="52" t="s">
        <v>807</v>
      </c>
      <c r="C220" s="53" t="s">
        <v>170</v>
      </c>
      <c r="D220" s="54">
        <v>1.3800000000000001</v>
      </c>
      <c r="E220" s="55"/>
      <c r="F220" s="56">
        <f t="shared" si="2"/>
        <v>0</v>
      </c>
      <c r="G220" s="57"/>
      <c r="J220" s="51"/>
    </row>
    <row r="221" spans="1:10" s="50" customFormat="1" ht="13.8" hidden="1" x14ac:dyDescent="0.2">
      <c r="A221" s="45"/>
      <c r="B221" s="118" t="s">
        <v>808</v>
      </c>
      <c r="C221" s="119" t="s">
        <v>171</v>
      </c>
      <c r="D221" s="120">
        <v>2.4</v>
      </c>
      <c r="E221" s="121"/>
      <c r="F221" s="122">
        <f t="shared" si="2"/>
        <v>0</v>
      </c>
      <c r="G221" s="57"/>
      <c r="J221" s="51"/>
    </row>
    <row r="222" spans="1:10" s="50" customFormat="1" ht="13.8" hidden="1" x14ac:dyDescent="0.2">
      <c r="A222" s="45"/>
      <c r="B222" s="118" t="s">
        <v>809</v>
      </c>
      <c r="C222" s="119" t="s">
        <v>172</v>
      </c>
      <c r="D222" s="120">
        <v>2.4</v>
      </c>
      <c r="E222" s="121"/>
      <c r="F222" s="122">
        <f t="shared" si="2"/>
        <v>0</v>
      </c>
      <c r="G222" s="57"/>
      <c r="J222" s="51"/>
    </row>
    <row r="223" spans="1:10" s="50" customFormat="1" ht="13.8" x14ac:dyDescent="0.2">
      <c r="A223" s="45"/>
      <c r="B223" s="52" t="s">
        <v>810</v>
      </c>
      <c r="C223" s="53" t="s">
        <v>173</v>
      </c>
      <c r="D223" s="54">
        <v>1.24</v>
      </c>
      <c r="E223" s="55"/>
      <c r="F223" s="56">
        <f t="shared" si="2"/>
        <v>0</v>
      </c>
      <c r="G223" s="57"/>
      <c r="J223" s="51"/>
    </row>
    <row r="224" spans="1:10" s="50" customFormat="1" ht="13.8" x14ac:dyDescent="0.2">
      <c r="A224" s="45"/>
      <c r="B224" s="52" t="s">
        <v>811</v>
      </c>
      <c r="C224" s="53" t="s">
        <v>174</v>
      </c>
      <c r="D224" s="54">
        <v>1.52</v>
      </c>
      <c r="E224" s="55"/>
      <c r="F224" s="56">
        <f t="shared" si="2"/>
        <v>0</v>
      </c>
      <c r="G224" s="57"/>
      <c r="J224" s="51"/>
    </row>
    <row r="225" spans="1:10" s="50" customFormat="1" ht="13.8" x14ac:dyDescent="0.2">
      <c r="A225" s="45"/>
      <c r="B225" s="52" t="s">
        <v>812</v>
      </c>
      <c r="C225" s="53" t="s">
        <v>175</v>
      </c>
      <c r="D225" s="54">
        <v>1.93</v>
      </c>
      <c r="E225" s="55"/>
      <c r="F225" s="56">
        <f t="shared" ref="F225:F288" si="3">D225*E225</f>
        <v>0</v>
      </c>
      <c r="G225" s="57"/>
      <c r="J225" s="51"/>
    </row>
    <row r="226" spans="1:10" s="50" customFormat="1" ht="13.8" x14ac:dyDescent="0.2">
      <c r="A226" s="45"/>
      <c r="B226" s="52" t="s">
        <v>813</v>
      </c>
      <c r="C226" s="53" t="s">
        <v>176</v>
      </c>
      <c r="D226" s="54">
        <v>2.4</v>
      </c>
      <c r="E226" s="55"/>
      <c r="F226" s="56">
        <f t="shared" si="3"/>
        <v>0</v>
      </c>
      <c r="G226" s="57"/>
      <c r="J226" s="51"/>
    </row>
    <row r="227" spans="1:10" s="50" customFormat="1" ht="13.8" x14ac:dyDescent="0.2">
      <c r="A227" s="45"/>
      <c r="B227" s="52" t="s">
        <v>814</v>
      </c>
      <c r="C227" s="53" t="s">
        <v>177</v>
      </c>
      <c r="D227" s="54">
        <v>0.21000000000000002</v>
      </c>
      <c r="E227" s="55"/>
      <c r="F227" s="56">
        <f t="shared" si="3"/>
        <v>0</v>
      </c>
      <c r="G227" s="57"/>
      <c r="J227" s="51"/>
    </row>
    <row r="228" spans="1:10" s="50" customFormat="1" ht="13.8" x14ac:dyDescent="0.2">
      <c r="A228" s="45"/>
      <c r="B228" s="52" t="s">
        <v>815</v>
      </c>
      <c r="C228" s="53" t="s">
        <v>178</v>
      </c>
      <c r="D228" s="54">
        <v>3.42</v>
      </c>
      <c r="E228" s="55"/>
      <c r="F228" s="56">
        <f t="shared" si="3"/>
        <v>0</v>
      </c>
      <c r="G228" s="57"/>
      <c r="J228" s="51"/>
    </row>
    <row r="229" spans="1:10" s="50" customFormat="1" ht="13.8" x14ac:dyDescent="0.2">
      <c r="A229" s="45"/>
      <c r="B229" s="52" t="s">
        <v>1918</v>
      </c>
      <c r="C229" s="53" t="s">
        <v>1919</v>
      </c>
      <c r="D229" s="54">
        <v>7.52</v>
      </c>
      <c r="E229" s="55"/>
      <c r="F229" s="56">
        <f t="shared" si="3"/>
        <v>0</v>
      </c>
      <c r="G229" s="57"/>
      <c r="J229" s="51"/>
    </row>
    <row r="230" spans="1:10" s="50" customFormat="1" ht="13.8" x14ac:dyDescent="0.2">
      <c r="A230" s="45"/>
      <c r="B230" s="52" t="s">
        <v>1922</v>
      </c>
      <c r="C230" s="53" t="s">
        <v>1923</v>
      </c>
      <c r="D230" s="54">
        <v>8.89</v>
      </c>
      <c r="E230" s="55"/>
      <c r="F230" s="56">
        <f t="shared" si="3"/>
        <v>0</v>
      </c>
      <c r="G230" s="57"/>
      <c r="J230" s="51"/>
    </row>
    <row r="231" spans="1:10" s="50" customFormat="1" ht="13.8" x14ac:dyDescent="0.2">
      <c r="A231" s="45"/>
      <c r="B231" s="52" t="s">
        <v>1926</v>
      </c>
      <c r="C231" s="53" t="s">
        <v>1927</v>
      </c>
      <c r="D231" s="54">
        <v>10.25</v>
      </c>
      <c r="E231" s="55"/>
      <c r="F231" s="56">
        <f t="shared" si="3"/>
        <v>0</v>
      </c>
      <c r="G231" s="57"/>
      <c r="J231" s="51"/>
    </row>
    <row r="232" spans="1:10" s="50" customFormat="1" ht="13.8" x14ac:dyDescent="0.2">
      <c r="A232" s="45"/>
      <c r="B232" s="52" t="s">
        <v>816</v>
      </c>
      <c r="C232" s="53" t="s">
        <v>179</v>
      </c>
      <c r="D232" s="54">
        <v>0.25</v>
      </c>
      <c r="E232" s="55"/>
      <c r="F232" s="56">
        <f t="shared" si="3"/>
        <v>0</v>
      </c>
      <c r="G232" s="57"/>
      <c r="J232" s="51"/>
    </row>
    <row r="233" spans="1:10" s="50" customFormat="1" ht="13.8" x14ac:dyDescent="0.2">
      <c r="A233" s="45"/>
      <c r="B233" s="52" t="s">
        <v>817</v>
      </c>
      <c r="C233" s="53" t="s">
        <v>180</v>
      </c>
      <c r="D233" s="54">
        <v>0.32</v>
      </c>
      <c r="E233" s="55"/>
      <c r="F233" s="56">
        <f t="shared" si="3"/>
        <v>0</v>
      </c>
      <c r="G233" s="57"/>
      <c r="J233" s="51"/>
    </row>
    <row r="234" spans="1:10" s="50" customFormat="1" ht="13.8" x14ac:dyDescent="0.2">
      <c r="A234" s="45"/>
      <c r="B234" s="52" t="s">
        <v>818</v>
      </c>
      <c r="C234" s="53" t="s">
        <v>181</v>
      </c>
      <c r="D234" s="54">
        <v>0.57000000000000006</v>
      </c>
      <c r="E234" s="55"/>
      <c r="F234" s="56">
        <f t="shared" si="3"/>
        <v>0</v>
      </c>
      <c r="G234" s="57"/>
      <c r="J234" s="51"/>
    </row>
    <row r="235" spans="1:10" s="50" customFormat="1" ht="13.8" x14ac:dyDescent="0.2">
      <c r="A235" s="45"/>
      <c r="B235" s="52" t="s">
        <v>819</v>
      </c>
      <c r="C235" s="53" t="s">
        <v>182</v>
      </c>
      <c r="D235" s="54">
        <v>0.78</v>
      </c>
      <c r="E235" s="55"/>
      <c r="F235" s="56">
        <f t="shared" si="3"/>
        <v>0</v>
      </c>
      <c r="G235" s="57"/>
      <c r="J235" s="51"/>
    </row>
    <row r="236" spans="1:10" s="50" customFormat="1" ht="13.8" x14ac:dyDescent="0.2">
      <c r="A236" s="45"/>
      <c r="B236" s="52" t="s">
        <v>820</v>
      </c>
      <c r="C236" s="53" t="s">
        <v>183</v>
      </c>
      <c r="D236" s="54">
        <v>0.91</v>
      </c>
      <c r="E236" s="55"/>
      <c r="F236" s="56">
        <f t="shared" si="3"/>
        <v>0</v>
      </c>
      <c r="G236" s="57"/>
      <c r="J236" s="51"/>
    </row>
    <row r="237" spans="1:10" s="50" customFormat="1" ht="13.8" x14ac:dyDescent="0.2">
      <c r="A237" s="45"/>
      <c r="B237" s="52" t="s">
        <v>821</v>
      </c>
      <c r="C237" s="53" t="s">
        <v>184</v>
      </c>
      <c r="D237" s="54">
        <v>0.78</v>
      </c>
      <c r="E237" s="55"/>
      <c r="F237" s="56">
        <f t="shared" si="3"/>
        <v>0</v>
      </c>
      <c r="G237" s="57"/>
      <c r="J237" s="51"/>
    </row>
    <row r="238" spans="1:10" s="50" customFormat="1" ht="13.8" x14ac:dyDescent="0.2">
      <c r="A238" s="45"/>
      <c r="B238" s="52" t="s">
        <v>822</v>
      </c>
      <c r="C238" s="53" t="s">
        <v>185</v>
      </c>
      <c r="D238" s="54">
        <v>1.04</v>
      </c>
      <c r="E238" s="55"/>
      <c r="F238" s="56">
        <f t="shared" si="3"/>
        <v>0</v>
      </c>
      <c r="G238" s="57"/>
      <c r="J238" s="51"/>
    </row>
    <row r="239" spans="1:10" s="50" customFormat="1" ht="13.8" x14ac:dyDescent="0.2">
      <c r="A239" s="45"/>
      <c r="B239" s="52" t="s">
        <v>823</v>
      </c>
      <c r="C239" s="53" t="s">
        <v>186</v>
      </c>
      <c r="D239" s="54">
        <v>1.1100000000000001</v>
      </c>
      <c r="E239" s="55"/>
      <c r="F239" s="56">
        <f t="shared" si="3"/>
        <v>0</v>
      </c>
      <c r="G239" s="57"/>
      <c r="J239" s="51"/>
    </row>
    <row r="240" spans="1:10" s="50" customFormat="1" ht="13.8" x14ac:dyDescent="0.2">
      <c r="A240" s="45"/>
      <c r="B240" s="52" t="s">
        <v>1916</v>
      </c>
      <c r="C240" s="53" t="s">
        <v>1917</v>
      </c>
      <c r="D240" s="54">
        <v>7.17</v>
      </c>
      <c r="E240" s="55"/>
      <c r="F240" s="56">
        <f t="shared" si="3"/>
        <v>0</v>
      </c>
      <c r="G240" s="57"/>
      <c r="J240" s="51"/>
    </row>
    <row r="241" spans="1:10" s="50" customFormat="1" ht="13.8" x14ac:dyDescent="0.2">
      <c r="A241" s="45"/>
      <c r="B241" s="52" t="s">
        <v>1920</v>
      </c>
      <c r="C241" s="53" t="s">
        <v>1921</v>
      </c>
      <c r="D241" s="54">
        <v>9.5499999999999989</v>
      </c>
      <c r="E241" s="55"/>
      <c r="F241" s="56">
        <f t="shared" si="3"/>
        <v>0</v>
      </c>
      <c r="G241" s="57"/>
      <c r="J241" s="51"/>
    </row>
    <row r="242" spans="1:10" s="50" customFormat="1" ht="13.8" x14ac:dyDescent="0.2">
      <c r="A242" s="45"/>
      <c r="B242" s="52" t="s">
        <v>1924</v>
      </c>
      <c r="C242" s="53" t="s">
        <v>1925</v>
      </c>
      <c r="D242" s="54">
        <v>11.61</v>
      </c>
      <c r="E242" s="55"/>
      <c r="F242" s="56">
        <f t="shared" si="3"/>
        <v>0</v>
      </c>
      <c r="G242" s="57"/>
      <c r="J242" s="51"/>
    </row>
    <row r="243" spans="1:10" s="50" customFormat="1" ht="13.8" x14ac:dyDescent="0.2">
      <c r="A243" s="45"/>
      <c r="B243" s="52" t="s">
        <v>1928</v>
      </c>
      <c r="C243" s="53" t="s">
        <v>1929</v>
      </c>
      <c r="D243" s="54">
        <v>12.97</v>
      </c>
      <c r="E243" s="55"/>
      <c r="F243" s="56">
        <f t="shared" si="3"/>
        <v>0</v>
      </c>
      <c r="G243" s="57"/>
      <c r="J243" s="51"/>
    </row>
    <row r="244" spans="1:10" s="50" customFormat="1" ht="13.8" x14ac:dyDescent="0.2">
      <c r="A244" s="45"/>
      <c r="B244" s="52" t="s">
        <v>1432</v>
      </c>
      <c r="C244" s="53" t="s">
        <v>1433</v>
      </c>
      <c r="D244" s="54">
        <v>0.57000000000000006</v>
      </c>
      <c r="E244" s="55"/>
      <c r="F244" s="56">
        <f t="shared" si="3"/>
        <v>0</v>
      </c>
      <c r="G244" s="57"/>
      <c r="J244" s="51"/>
    </row>
    <row r="245" spans="1:10" s="50" customFormat="1" ht="13.8" x14ac:dyDescent="0.2">
      <c r="A245" s="45"/>
      <c r="B245" s="52" t="s">
        <v>1434</v>
      </c>
      <c r="C245" s="53" t="s">
        <v>1435</v>
      </c>
      <c r="D245" s="54">
        <v>0.62</v>
      </c>
      <c r="E245" s="55"/>
      <c r="F245" s="56">
        <f t="shared" si="3"/>
        <v>0</v>
      </c>
      <c r="G245" s="57"/>
      <c r="J245" s="51"/>
    </row>
    <row r="246" spans="1:10" s="50" customFormat="1" ht="13.8" x14ac:dyDescent="0.2">
      <c r="A246" s="45"/>
      <c r="B246" s="52" t="s">
        <v>1436</v>
      </c>
      <c r="C246" s="53" t="s">
        <v>1437</v>
      </c>
      <c r="D246" s="54">
        <v>0.49</v>
      </c>
      <c r="E246" s="55"/>
      <c r="F246" s="56">
        <f t="shared" si="3"/>
        <v>0</v>
      </c>
      <c r="G246" s="57"/>
      <c r="J246" s="51"/>
    </row>
    <row r="247" spans="1:10" s="50" customFormat="1" ht="13.8" x14ac:dyDescent="0.2">
      <c r="A247" s="45"/>
      <c r="B247" s="52" t="s">
        <v>1438</v>
      </c>
      <c r="C247" s="53" t="s">
        <v>1439</v>
      </c>
      <c r="D247" s="54">
        <v>0.57000000000000006</v>
      </c>
      <c r="E247" s="55"/>
      <c r="F247" s="56">
        <f t="shared" si="3"/>
        <v>0</v>
      </c>
      <c r="G247" s="57"/>
      <c r="J247" s="51"/>
    </row>
    <row r="248" spans="1:10" s="50" customFormat="1" ht="13.8" x14ac:dyDescent="0.2">
      <c r="A248" s="45"/>
      <c r="B248" s="52" t="s">
        <v>1440</v>
      </c>
      <c r="C248" s="53" t="s">
        <v>1441</v>
      </c>
      <c r="D248" s="54">
        <v>1.1100000000000001</v>
      </c>
      <c r="E248" s="55"/>
      <c r="F248" s="56">
        <f t="shared" si="3"/>
        <v>0</v>
      </c>
      <c r="G248" s="57"/>
      <c r="J248" s="51"/>
    </row>
    <row r="249" spans="1:10" s="50" customFormat="1" ht="13.8" x14ac:dyDescent="0.2">
      <c r="A249" s="45"/>
      <c r="B249" s="52" t="s">
        <v>824</v>
      </c>
      <c r="C249" s="53" t="s">
        <v>187</v>
      </c>
      <c r="D249" s="54">
        <v>0.91</v>
      </c>
      <c r="E249" s="55"/>
      <c r="F249" s="56">
        <f t="shared" si="3"/>
        <v>0</v>
      </c>
      <c r="G249" s="57"/>
      <c r="J249" s="51"/>
    </row>
    <row r="250" spans="1:10" s="50" customFormat="1" ht="13.8" x14ac:dyDescent="0.2">
      <c r="A250" s="45"/>
      <c r="B250" s="52" t="s">
        <v>825</v>
      </c>
      <c r="C250" s="53" t="s">
        <v>188</v>
      </c>
      <c r="D250" s="54">
        <v>0.78</v>
      </c>
      <c r="E250" s="55"/>
      <c r="F250" s="56">
        <f t="shared" si="3"/>
        <v>0</v>
      </c>
      <c r="G250" s="57"/>
      <c r="J250" s="51"/>
    </row>
    <row r="251" spans="1:10" s="50" customFormat="1" ht="13.8" x14ac:dyDescent="0.2">
      <c r="A251" s="45"/>
      <c r="B251" s="52" t="s">
        <v>826</v>
      </c>
      <c r="C251" s="53" t="s">
        <v>189</v>
      </c>
      <c r="D251" s="54">
        <v>0.78</v>
      </c>
      <c r="E251" s="55"/>
      <c r="F251" s="56">
        <f t="shared" si="3"/>
        <v>0</v>
      </c>
      <c r="G251" s="57"/>
      <c r="J251" s="51"/>
    </row>
    <row r="252" spans="1:10" s="50" customFormat="1" ht="13.8" x14ac:dyDescent="0.2">
      <c r="A252" s="45"/>
      <c r="B252" s="52" t="s">
        <v>827</v>
      </c>
      <c r="C252" s="53" t="s">
        <v>190</v>
      </c>
      <c r="D252" s="54">
        <v>0.91</v>
      </c>
      <c r="E252" s="55"/>
      <c r="F252" s="56">
        <f t="shared" si="3"/>
        <v>0</v>
      </c>
      <c r="G252" s="57"/>
      <c r="J252" s="51"/>
    </row>
    <row r="253" spans="1:10" s="50" customFormat="1" ht="13.8" x14ac:dyDescent="0.2">
      <c r="A253" s="45"/>
      <c r="B253" s="52" t="s">
        <v>828</v>
      </c>
      <c r="C253" s="53" t="s">
        <v>191</v>
      </c>
      <c r="D253" s="54">
        <v>1.18</v>
      </c>
      <c r="E253" s="55"/>
      <c r="F253" s="56">
        <f t="shared" si="3"/>
        <v>0</v>
      </c>
      <c r="G253" s="57"/>
      <c r="J253" s="51"/>
    </row>
    <row r="254" spans="1:10" s="50" customFormat="1" ht="13.8" x14ac:dyDescent="0.2">
      <c r="A254" s="45"/>
      <c r="B254" s="52" t="s">
        <v>829</v>
      </c>
      <c r="C254" s="53" t="s">
        <v>192</v>
      </c>
      <c r="D254" s="54">
        <v>1.24</v>
      </c>
      <c r="E254" s="55"/>
      <c r="F254" s="56">
        <f t="shared" si="3"/>
        <v>0</v>
      </c>
      <c r="G254" s="57"/>
      <c r="J254" s="51"/>
    </row>
    <row r="255" spans="1:10" s="50" customFormat="1" ht="13.8" x14ac:dyDescent="0.2">
      <c r="A255" s="45"/>
      <c r="B255" s="52" t="s">
        <v>830</v>
      </c>
      <c r="C255" s="53" t="s">
        <v>193</v>
      </c>
      <c r="D255" s="54">
        <v>0.49</v>
      </c>
      <c r="E255" s="55"/>
      <c r="F255" s="56">
        <f t="shared" si="3"/>
        <v>0</v>
      </c>
      <c r="G255" s="57"/>
      <c r="J255" s="51"/>
    </row>
    <row r="256" spans="1:10" s="50" customFormat="1" ht="13.8" x14ac:dyDescent="0.2">
      <c r="A256" s="45"/>
      <c r="B256" s="52" t="s">
        <v>831</v>
      </c>
      <c r="C256" s="53" t="s">
        <v>194</v>
      </c>
      <c r="D256" s="54">
        <v>0.57000000000000006</v>
      </c>
      <c r="E256" s="55"/>
      <c r="F256" s="56">
        <f t="shared" si="3"/>
        <v>0</v>
      </c>
      <c r="G256" s="57"/>
      <c r="J256" s="51"/>
    </row>
    <row r="257" spans="1:10" s="50" customFormat="1" ht="13.8" x14ac:dyDescent="0.2">
      <c r="A257" s="45"/>
      <c r="B257" s="52" t="s">
        <v>832</v>
      </c>
      <c r="C257" s="53" t="s">
        <v>195</v>
      </c>
      <c r="D257" s="54">
        <v>0.62</v>
      </c>
      <c r="E257" s="55"/>
      <c r="F257" s="56">
        <f t="shared" si="3"/>
        <v>0</v>
      </c>
      <c r="G257" s="57"/>
      <c r="J257" s="51"/>
    </row>
    <row r="258" spans="1:10" s="50" customFormat="1" ht="13.8" x14ac:dyDescent="0.2">
      <c r="A258" s="45"/>
      <c r="B258" s="52" t="s">
        <v>833</v>
      </c>
      <c r="C258" s="53" t="s">
        <v>196</v>
      </c>
      <c r="D258" s="54">
        <v>1.24</v>
      </c>
      <c r="E258" s="55"/>
      <c r="F258" s="56">
        <f t="shared" si="3"/>
        <v>0</v>
      </c>
      <c r="G258" s="57"/>
      <c r="J258" s="51"/>
    </row>
    <row r="259" spans="1:10" s="50" customFormat="1" ht="13.8" x14ac:dyDescent="0.2">
      <c r="A259" s="45"/>
      <c r="B259" s="52" t="s">
        <v>834</v>
      </c>
      <c r="C259" s="53" t="s">
        <v>197</v>
      </c>
      <c r="D259" s="54">
        <v>1.31</v>
      </c>
      <c r="E259" s="55"/>
      <c r="F259" s="56">
        <f t="shared" si="3"/>
        <v>0</v>
      </c>
      <c r="G259" s="57"/>
      <c r="J259" s="51"/>
    </row>
    <row r="260" spans="1:10" s="50" customFormat="1" ht="13.8" x14ac:dyDescent="0.2">
      <c r="A260" s="45"/>
      <c r="B260" s="52" t="s">
        <v>835</v>
      </c>
      <c r="C260" s="53" t="s">
        <v>198</v>
      </c>
      <c r="D260" s="54">
        <v>1.1100000000000001</v>
      </c>
      <c r="E260" s="55"/>
      <c r="F260" s="56">
        <f t="shared" si="3"/>
        <v>0</v>
      </c>
      <c r="G260" s="57"/>
      <c r="J260" s="51"/>
    </row>
    <row r="261" spans="1:10" s="50" customFormat="1" ht="13.8" x14ac:dyDescent="0.2">
      <c r="A261" s="45"/>
      <c r="B261" s="52" t="s">
        <v>836</v>
      </c>
      <c r="C261" s="53" t="s">
        <v>199</v>
      </c>
      <c r="D261" s="54">
        <v>1.93</v>
      </c>
      <c r="E261" s="55"/>
      <c r="F261" s="56">
        <f t="shared" si="3"/>
        <v>0</v>
      </c>
      <c r="G261" s="57"/>
      <c r="J261" s="51"/>
    </row>
    <row r="262" spans="1:10" s="50" customFormat="1" ht="13.8" x14ac:dyDescent="0.2">
      <c r="A262" s="45"/>
      <c r="B262" s="52" t="s">
        <v>837</v>
      </c>
      <c r="C262" s="53" t="s">
        <v>200</v>
      </c>
      <c r="D262" s="54">
        <v>0.78</v>
      </c>
      <c r="E262" s="55"/>
      <c r="F262" s="56">
        <f t="shared" si="3"/>
        <v>0</v>
      </c>
      <c r="G262" s="57"/>
      <c r="J262" s="51"/>
    </row>
    <row r="263" spans="1:10" s="50" customFormat="1" ht="13.8" x14ac:dyDescent="0.2">
      <c r="A263" s="45"/>
      <c r="B263" s="52" t="s">
        <v>838</v>
      </c>
      <c r="C263" s="53" t="s">
        <v>201</v>
      </c>
      <c r="D263" s="54">
        <v>1.04</v>
      </c>
      <c r="E263" s="55"/>
      <c r="F263" s="56">
        <f t="shared" si="3"/>
        <v>0</v>
      </c>
      <c r="G263" s="57"/>
      <c r="J263" s="51"/>
    </row>
    <row r="264" spans="1:10" s="50" customFormat="1" ht="13.8" x14ac:dyDescent="0.2">
      <c r="A264" s="45"/>
      <c r="B264" s="52" t="s">
        <v>839</v>
      </c>
      <c r="C264" s="53" t="s">
        <v>202</v>
      </c>
      <c r="D264" s="54">
        <v>0.19</v>
      </c>
      <c r="E264" s="55"/>
      <c r="F264" s="56">
        <f t="shared" si="3"/>
        <v>0</v>
      </c>
      <c r="G264" s="57"/>
      <c r="J264" s="51"/>
    </row>
    <row r="265" spans="1:10" s="50" customFormat="1" ht="13.8" x14ac:dyDescent="0.2">
      <c r="A265" s="45"/>
      <c r="B265" s="52" t="s">
        <v>840</v>
      </c>
      <c r="C265" s="53" t="s">
        <v>203</v>
      </c>
      <c r="D265" s="54">
        <v>0.57000000000000006</v>
      </c>
      <c r="E265" s="55"/>
      <c r="F265" s="56">
        <f t="shared" si="3"/>
        <v>0</v>
      </c>
      <c r="G265" s="57"/>
      <c r="J265" s="51"/>
    </row>
    <row r="266" spans="1:10" s="50" customFormat="1" ht="13.8" x14ac:dyDescent="0.2">
      <c r="A266" s="45"/>
      <c r="B266" s="52" t="s">
        <v>841</v>
      </c>
      <c r="C266" s="53" t="s">
        <v>204</v>
      </c>
      <c r="D266" s="54">
        <v>0.7</v>
      </c>
      <c r="E266" s="55"/>
      <c r="F266" s="56">
        <f t="shared" si="3"/>
        <v>0</v>
      </c>
      <c r="G266" s="57"/>
      <c r="J266" s="51"/>
    </row>
    <row r="267" spans="1:10" s="50" customFormat="1" ht="13.8" x14ac:dyDescent="0.2">
      <c r="A267" s="45"/>
      <c r="B267" s="52" t="s">
        <v>842</v>
      </c>
      <c r="C267" s="53" t="s">
        <v>205</v>
      </c>
      <c r="D267" s="54">
        <v>1.04</v>
      </c>
      <c r="E267" s="55"/>
      <c r="F267" s="56">
        <f t="shared" si="3"/>
        <v>0</v>
      </c>
      <c r="G267" s="57"/>
      <c r="J267" s="51"/>
    </row>
    <row r="268" spans="1:10" s="50" customFormat="1" ht="13.8" x14ac:dyDescent="0.2">
      <c r="A268" s="45"/>
      <c r="B268" s="52" t="s">
        <v>843</v>
      </c>
      <c r="C268" s="53" t="s">
        <v>206</v>
      </c>
      <c r="D268" s="54">
        <v>0.97</v>
      </c>
      <c r="E268" s="55"/>
      <c r="F268" s="56">
        <f t="shared" si="3"/>
        <v>0</v>
      </c>
      <c r="G268" s="57"/>
      <c r="J268" s="51"/>
    </row>
    <row r="269" spans="1:10" s="50" customFormat="1" ht="13.8" x14ac:dyDescent="0.2">
      <c r="A269" s="45"/>
      <c r="B269" s="52" t="s">
        <v>844</v>
      </c>
      <c r="C269" s="53" t="s">
        <v>207</v>
      </c>
      <c r="D269" s="54">
        <v>1.8</v>
      </c>
      <c r="E269" s="55"/>
      <c r="F269" s="56">
        <f t="shared" si="3"/>
        <v>0</v>
      </c>
      <c r="G269" s="57"/>
      <c r="J269" s="51"/>
    </row>
    <row r="270" spans="1:10" s="50" customFormat="1" ht="13.8" x14ac:dyDescent="0.2">
      <c r="A270" s="45"/>
      <c r="B270" s="52" t="s">
        <v>845</v>
      </c>
      <c r="C270" s="53" t="s">
        <v>208</v>
      </c>
      <c r="D270" s="54">
        <v>2.0599999999999996</v>
      </c>
      <c r="E270" s="55"/>
      <c r="F270" s="56">
        <f t="shared" si="3"/>
        <v>0</v>
      </c>
      <c r="G270" s="57"/>
      <c r="J270" s="51"/>
    </row>
    <row r="271" spans="1:10" s="50" customFormat="1" ht="13.8" x14ac:dyDescent="0.2">
      <c r="A271" s="45"/>
      <c r="B271" s="52" t="s">
        <v>846</v>
      </c>
      <c r="C271" s="53" t="s">
        <v>209</v>
      </c>
      <c r="D271" s="54">
        <v>1.18</v>
      </c>
      <c r="E271" s="55"/>
      <c r="F271" s="56">
        <f t="shared" si="3"/>
        <v>0</v>
      </c>
      <c r="G271" s="57"/>
      <c r="J271" s="51"/>
    </row>
    <row r="272" spans="1:10" s="50" customFormat="1" ht="13.8" x14ac:dyDescent="0.2">
      <c r="A272" s="45"/>
      <c r="B272" s="52" t="s">
        <v>847</v>
      </c>
      <c r="C272" s="53" t="s">
        <v>210</v>
      </c>
      <c r="D272" s="54">
        <v>1.04</v>
      </c>
      <c r="E272" s="55"/>
      <c r="F272" s="56">
        <f t="shared" si="3"/>
        <v>0</v>
      </c>
      <c r="G272" s="57"/>
      <c r="J272" s="51"/>
    </row>
    <row r="273" spans="1:10" s="50" customFormat="1" ht="13.8" x14ac:dyDescent="0.2">
      <c r="A273" s="45"/>
      <c r="B273" s="52" t="s">
        <v>848</v>
      </c>
      <c r="C273" s="53" t="s">
        <v>211</v>
      </c>
      <c r="D273" s="54">
        <v>0.97</v>
      </c>
      <c r="E273" s="55"/>
      <c r="F273" s="56">
        <f t="shared" si="3"/>
        <v>0</v>
      </c>
      <c r="G273" s="57"/>
      <c r="J273" s="51"/>
    </row>
    <row r="274" spans="1:10" s="50" customFormat="1" ht="13.8" x14ac:dyDescent="0.2">
      <c r="A274" s="45"/>
      <c r="B274" s="52" t="s">
        <v>849</v>
      </c>
      <c r="C274" s="53" t="s">
        <v>212</v>
      </c>
      <c r="D274" s="54">
        <v>2.0599999999999996</v>
      </c>
      <c r="E274" s="55"/>
      <c r="F274" s="56">
        <f t="shared" si="3"/>
        <v>0</v>
      </c>
      <c r="G274" s="57"/>
      <c r="J274" s="51"/>
    </row>
    <row r="275" spans="1:10" s="50" customFormat="1" ht="13.8" x14ac:dyDescent="0.2">
      <c r="A275" s="45"/>
      <c r="B275" s="52" t="s">
        <v>850</v>
      </c>
      <c r="C275" s="53" t="s">
        <v>213</v>
      </c>
      <c r="D275" s="54">
        <v>1.18</v>
      </c>
      <c r="E275" s="55"/>
      <c r="F275" s="56">
        <f t="shared" si="3"/>
        <v>0</v>
      </c>
      <c r="G275" s="57"/>
      <c r="J275" s="51"/>
    </row>
    <row r="276" spans="1:10" s="50" customFormat="1" ht="13.8" x14ac:dyDescent="0.2">
      <c r="A276" s="45"/>
      <c r="B276" s="52" t="s">
        <v>851</v>
      </c>
      <c r="C276" s="53" t="s">
        <v>214</v>
      </c>
      <c r="D276" s="54">
        <v>1.8</v>
      </c>
      <c r="E276" s="55"/>
      <c r="F276" s="56">
        <f t="shared" si="3"/>
        <v>0</v>
      </c>
      <c r="G276" s="57"/>
      <c r="J276" s="51"/>
    </row>
    <row r="277" spans="1:10" s="50" customFormat="1" ht="13.8" x14ac:dyDescent="0.2">
      <c r="A277" s="45"/>
      <c r="B277" s="52" t="s">
        <v>852</v>
      </c>
      <c r="C277" s="53" t="s">
        <v>215</v>
      </c>
      <c r="D277" s="54">
        <v>0.62</v>
      </c>
      <c r="E277" s="55"/>
      <c r="F277" s="56">
        <f t="shared" si="3"/>
        <v>0</v>
      </c>
      <c r="G277" s="57"/>
      <c r="J277" s="51"/>
    </row>
    <row r="278" spans="1:10" s="50" customFormat="1" ht="13.8" x14ac:dyDescent="0.2">
      <c r="A278" s="45"/>
      <c r="B278" s="52" t="s">
        <v>1630</v>
      </c>
      <c r="C278" s="53" t="s">
        <v>1631</v>
      </c>
      <c r="D278" s="54">
        <v>0.7</v>
      </c>
      <c r="E278" s="55"/>
      <c r="F278" s="56">
        <f t="shared" si="3"/>
        <v>0</v>
      </c>
      <c r="G278" s="57"/>
      <c r="J278" s="51"/>
    </row>
    <row r="279" spans="1:10" s="50" customFormat="1" ht="13.8" x14ac:dyDescent="0.2">
      <c r="A279" s="45"/>
      <c r="B279" s="52" t="s">
        <v>1632</v>
      </c>
      <c r="C279" s="53" t="s">
        <v>1633</v>
      </c>
      <c r="D279" s="54">
        <v>1.24</v>
      </c>
      <c r="E279" s="55"/>
      <c r="F279" s="56">
        <f t="shared" si="3"/>
        <v>0</v>
      </c>
      <c r="G279" s="57"/>
      <c r="J279" s="51"/>
    </row>
    <row r="280" spans="1:10" s="50" customFormat="1" ht="13.8" x14ac:dyDescent="0.2">
      <c r="A280" s="45"/>
      <c r="B280" s="52" t="s">
        <v>1634</v>
      </c>
      <c r="C280" s="53" t="s">
        <v>1635</v>
      </c>
      <c r="D280" s="54">
        <v>0.91</v>
      </c>
      <c r="E280" s="55"/>
      <c r="F280" s="56">
        <f t="shared" si="3"/>
        <v>0</v>
      </c>
      <c r="G280" s="57"/>
      <c r="J280" s="51"/>
    </row>
    <row r="281" spans="1:10" s="50" customFormat="1" ht="13.8" x14ac:dyDescent="0.2">
      <c r="A281" s="45"/>
      <c r="B281" s="52" t="s">
        <v>853</v>
      </c>
      <c r="C281" s="53" t="s">
        <v>216</v>
      </c>
      <c r="D281" s="54">
        <v>0.83</v>
      </c>
      <c r="E281" s="55"/>
      <c r="F281" s="56">
        <f t="shared" si="3"/>
        <v>0</v>
      </c>
      <c r="G281" s="57"/>
      <c r="J281" s="51"/>
    </row>
    <row r="282" spans="1:10" s="50" customFormat="1" ht="13.8" x14ac:dyDescent="0.2">
      <c r="A282" s="45"/>
      <c r="B282" s="52" t="s">
        <v>854</v>
      </c>
      <c r="C282" s="53" t="s">
        <v>217</v>
      </c>
      <c r="D282" s="54">
        <v>1.52</v>
      </c>
      <c r="E282" s="55"/>
      <c r="F282" s="56">
        <f t="shared" si="3"/>
        <v>0</v>
      </c>
      <c r="G282" s="57"/>
      <c r="J282" s="51"/>
    </row>
    <row r="283" spans="1:10" s="50" customFormat="1" ht="13.8" hidden="1" x14ac:dyDescent="0.2">
      <c r="A283" s="45"/>
      <c r="B283" s="118" t="s">
        <v>1636</v>
      </c>
      <c r="C283" s="119" t="s">
        <v>1637</v>
      </c>
      <c r="D283" s="120">
        <v>1.3800000000000001</v>
      </c>
      <c r="E283" s="121"/>
      <c r="F283" s="122">
        <f t="shared" si="3"/>
        <v>0</v>
      </c>
      <c r="G283" s="57"/>
      <c r="J283" s="51"/>
    </row>
    <row r="284" spans="1:10" s="50" customFormat="1" ht="13.8" x14ac:dyDescent="0.2">
      <c r="A284" s="45"/>
      <c r="B284" s="52" t="s">
        <v>855</v>
      </c>
      <c r="C284" s="53" t="s">
        <v>218</v>
      </c>
      <c r="D284" s="54">
        <v>0.57000000000000006</v>
      </c>
      <c r="E284" s="55"/>
      <c r="F284" s="56">
        <f t="shared" si="3"/>
        <v>0</v>
      </c>
      <c r="G284" s="57"/>
      <c r="J284" s="51"/>
    </row>
    <row r="285" spans="1:10" s="50" customFormat="1" ht="13.8" x14ac:dyDescent="0.2">
      <c r="A285" s="45"/>
      <c r="B285" s="52" t="s">
        <v>1640</v>
      </c>
      <c r="C285" s="53" t="s">
        <v>1641</v>
      </c>
      <c r="D285" s="54">
        <v>1.3800000000000001</v>
      </c>
      <c r="E285" s="55"/>
      <c r="F285" s="56">
        <f t="shared" si="3"/>
        <v>0</v>
      </c>
      <c r="G285" s="57"/>
      <c r="J285" s="51"/>
    </row>
    <row r="286" spans="1:10" s="50" customFormat="1" ht="13.8" x14ac:dyDescent="0.2">
      <c r="A286" s="45"/>
      <c r="B286" s="52" t="s">
        <v>856</v>
      </c>
      <c r="C286" s="53" t="s">
        <v>219</v>
      </c>
      <c r="D286" s="54">
        <v>0.62</v>
      </c>
      <c r="E286" s="55"/>
      <c r="F286" s="56">
        <f t="shared" si="3"/>
        <v>0</v>
      </c>
      <c r="G286" s="57"/>
      <c r="J286" s="51"/>
    </row>
    <row r="287" spans="1:10" s="50" customFormat="1" ht="13.8" x14ac:dyDescent="0.2">
      <c r="A287" s="45"/>
      <c r="B287" s="52" t="s">
        <v>1638</v>
      </c>
      <c r="C287" s="53" t="s">
        <v>1639</v>
      </c>
      <c r="D287" s="54">
        <v>1.18</v>
      </c>
      <c r="E287" s="55"/>
      <c r="F287" s="56">
        <f t="shared" si="3"/>
        <v>0</v>
      </c>
      <c r="G287" s="57"/>
      <c r="J287" s="51"/>
    </row>
    <row r="288" spans="1:10" s="50" customFormat="1" ht="13.8" hidden="1" x14ac:dyDescent="0.2">
      <c r="A288" s="45"/>
      <c r="B288" s="118" t="s">
        <v>1642</v>
      </c>
      <c r="C288" s="119" t="s">
        <v>1643</v>
      </c>
      <c r="D288" s="120">
        <v>1.3800000000000001</v>
      </c>
      <c r="E288" s="121"/>
      <c r="F288" s="122">
        <f t="shared" si="3"/>
        <v>0</v>
      </c>
      <c r="G288" s="57"/>
      <c r="J288" s="51"/>
    </row>
    <row r="289" spans="1:10" s="50" customFormat="1" ht="13.8" x14ac:dyDescent="0.2">
      <c r="A289" s="45"/>
      <c r="B289" s="52" t="s">
        <v>857</v>
      </c>
      <c r="C289" s="53" t="s">
        <v>220</v>
      </c>
      <c r="D289" s="54">
        <v>0.19</v>
      </c>
      <c r="E289" s="55"/>
      <c r="F289" s="56">
        <f t="shared" ref="F289:F352" si="4">D289*E289</f>
        <v>0</v>
      </c>
      <c r="G289" s="57"/>
      <c r="J289" s="51"/>
    </row>
    <row r="290" spans="1:10" s="50" customFormat="1" ht="13.8" x14ac:dyDescent="0.2">
      <c r="A290" s="45"/>
      <c r="B290" s="52" t="s">
        <v>858</v>
      </c>
      <c r="C290" s="53" t="s">
        <v>221</v>
      </c>
      <c r="D290" s="54">
        <v>0.49</v>
      </c>
      <c r="E290" s="55"/>
      <c r="F290" s="56">
        <f t="shared" si="4"/>
        <v>0</v>
      </c>
      <c r="G290" s="57"/>
      <c r="J290" s="51"/>
    </row>
    <row r="291" spans="1:10" s="50" customFormat="1" ht="13.8" x14ac:dyDescent="0.2">
      <c r="A291" s="45"/>
      <c r="B291" s="52" t="s">
        <v>859</v>
      </c>
      <c r="C291" s="53" t="s">
        <v>222</v>
      </c>
      <c r="D291" s="54">
        <v>0.62</v>
      </c>
      <c r="E291" s="55"/>
      <c r="F291" s="56">
        <f t="shared" si="4"/>
        <v>0</v>
      </c>
      <c r="G291" s="57"/>
      <c r="J291" s="51"/>
    </row>
    <row r="292" spans="1:10" s="50" customFormat="1" ht="13.8" x14ac:dyDescent="0.2">
      <c r="A292" s="45"/>
      <c r="B292" s="52" t="s">
        <v>860</v>
      </c>
      <c r="C292" s="53" t="s">
        <v>223</v>
      </c>
      <c r="D292" s="54">
        <v>0.83</v>
      </c>
      <c r="E292" s="55"/>
      <c r="F292" s="56">
        <f t="shared" si="4"/>
        <v>0</v>
      </c>
      <c r="G292" s="57"/>
      <c r="J292" s="51"/>
    </row>
    <row r="293" spans="1:10" s="50" customFormat="1" ht="13.8" x14ac:dyDescent="0.2">
      <c r="A293" s="45"/>
      <c r="B293" s="52" t="s">
        <v>861</v>
      </c>
      <c r="C293" s="53" t="s">
        <v>224</v>
      </c>
      <c r="D293" s="54">
        <v>1.18</v>
      </c>
      <c r="E293" s="55"/>
      <c r="F293" s="56">
        <f t="shared" si="4"/>
        <v>0</v>
      </c>
      <c r="G293" s="57"/>
      <c r="J293" s="51"/>
    </row>
    <row r="294" spans="1:10" s="50" customFormat="1" ht="13.8" x14ac:dyDescent="0.2">
      <c r="A294" s="45"/>
      <c r="B294" s="52" t="s">
        <v>862</v>
      </c>
      <c r="C294" s="53" t="s">
        <v>225</v>
      </c>
      <c r="D294" s="54">
        <v>0.97</v>
      </c>
      <c r="E294" s="55"/>
      <c r="F294" s="56">
        <f t="shared" si="4"/>
        <v>0</v>
      </c>
      <c r="G294" s="57"/>
      <c r="J294" s="51"/>
    </row>
    <row r="295" spans="1:10" s="50" customFormat="1" ht="13.8" x14ac:dyDescent="0.2">
      <c r="A295" s="45"/>
      <c r="B295" s="52" t="s">
        <v>863</v>
      </c>
      <c r="C295" s="53" t="s">
        <v>226</v>
      </c>
      <c r="D295" s="54">
        <v>1.1100000000000001</v>
      </c>
      <c r="E295" s="55"/>
      <c r="F295" s="56">
        <f t="shared" si="4"/>
        <v>0</v>
      </c>
      <c r="G295" s="57"/>
      <c r="J295" s="51"/>
    </row>
    <row r="296" spans="1:10" s="50" customFormat="1" ht="13.8" x14ac:dyDescent="0.2">
      <c r="A296" s="45"/>
      <c r="B296" s="52" t="s">
        <v>864</v>
      </c>
      <c r="C296" s="53" t="s">
        <v>227</v>
      </c>
      <c r="D296" s="54">
        <v>0.91</v>
      </c>
      <c r="E296" s="55"/>
      <c r="F296" s="56">
        <f t="shared" si="4"/>
        <v>0</v>
      </c>
      <c r="G296" s="57"/>
      <c r="J296" s="51"/>
    </row>
    <row r="297" spans="1:10" s="50" customFormat="1" ht="13.8" x14ac:dyDescent="0.2">
      <c r="A297" s="45"/>
      <c r="B297" s="52" t="s">
        <v>865</v>
      </c>
      <c r="C297" s="53" t="s">
        <v>228</v>
      </c>
      <c r="D297" s="54">
        <v>1.3800000000000001</v>
      </c>
      <c r="E297" s="55"/>
      <c r="F297" s="56">
        <f t="shared" si="4"/>
        <v>0</v>
      </c>
      <c r="G297" s="57"/>
      <c r="J297" s="51"/>
    </row>
    <row r="298" spans="1:10" s="50" customFormat="1" ht="13.8" x14ac:dyDescent="0.2">
      <c r="A298" s="45"/>
      <c r="B298" s="52" t="s">
        <v>1644</v>
      </c>
      <c r="C298" s="53" t="s">
        <v>1645</v>
      </c>
      <c r="D298" s="54">
        <v>1.3800000000000001</v>
      </c>
      <c r="E298" s="55"/>
      <c r="F298" s="56">
        <f t="shared" si="4"/>
        <v>0</v>
      </c>
      <c r="G298" s="57"/>
      <c r="J298" s="51"/>
    </row>
    <row r="299" spans="1:10" s="50" customFormat="1" ht="13.8" x14ac:dyDescent="0.2">
      <c r="A299" s="45"/>
      <c r="B299" s="52" t="s">
        <v>1646</v>
      </c>
      <c r="C299" s="53" t="s">
        <v>1647</v>
      </c>
      <c r="D299" s="54">
        <v>1.3800000000000001</v>
      </c>
      <c r="E299" s="55"/>
      <c r="F299" s="56">
        <f t="shared" si="4"/>
        <v>0</v>
      </c>
      <c r="G299" s="57"/>
      <c r="J299" s="51"/>
    </row>
    <row r="300" spans="1:10" s="50" customFormat="1" ht="13.8" x14ac:dyDescent="0.2">
      <c r="A300" s="45"/>
      <c r="B300" s="52" t="s">
        <v>866</v>
      </c>
      <c r="C300" s="53" t="s">
        <v>229</v>
      </c>
      <c r="D300" s="54">
        <v>0.25</v>
      </c>
      <c r="E300" s="55"/>
      <c r="F300" s="56">
        <f t="shared" si="4"/>
        <v>0</v>
      </c>
      <c r="G300" s="57"/>
      <c r="J300" s="51"/>
    </row>
    <row r="301" spans="1:10" s="50" customFormat="1" ht="13.8" x14ac:dyDescent="0.2">
      <c r="A301" s="45"/>
      <c r="B301" s="52" t="s">
        <v>867</v>
      </c>
      <c r="C301" s="53" t="s">
        <v>230</v>
      </c>
      <c r="D301" s="54">
        <v>0.36</v>
      </c>
      <c r="E301" s="55"/>
      <c r="F301" s="56">
        <f t="shared" si="4"/>
        <v>0</v>
      </c>
      <c r="G301" s="57"/>
      <c r="J301" s="51"/>
    </row>
    <row r="302" spans="1:10" s="50" customFormat="1" ht="13.8" x14ac:dyDescent="0.2">
      <c r="A302" s="45"/>
      <c r="B302" s="52" t="s">
        <v>868</v>
      </c>
      <c r="C302" s="53" t="s">
        <v>231</v>
      </c>
      <c r="D302" s="54">
        <v>0.78</v>
      </c>
      <c r="E302" s="55"/>
      <c r="F302" s="56">
        <f t="shared" si="4"/>
        <v>0</v>
      </c>
      <c r="G302" s="57"/>
      <c r="J302" s="51"/>
    </row>
    <row r="303" spans="1:10" s="50" customFormat="1" ht="13.8" x14ac:dyDescent="0.2">
      <c r="A303" s="45"/>
      <c r="B303" s="52" t="s">
        <v>869</v>
      </c>
      <c r="C303" s="53" t="s">
        <v>232</v>
      </c>
      <c r="D303" s="54">
        <v>0.91</v>
      </c>
      <c r="E303" s="55"/>
      <c r="F303" s="56">
        <f t="shared" si="4"/>
        <v>0</v>
      </c>
      <c r="G303" s="57"/>
      <c r="J303" s="51"/>
    </row>
    <row r="304" spans="1:10" s="50" customFormat="1" ht="13.8" x14ac:dyDescent="0.2">
      <c r="A304" s="45"/>
      <c r="B304" s="52" t="s">
        <v>870</v>
      </c>
      <c r="C304" s="53" t="s">
        <v>233</v>
      </c>
      <c r="D304" s="54">
        <v>1.18</v>
      </c>
      <c r="E304" s="55"/>
      <c r="F304" s="56">
        <f t="shared" si="4"/>
        <v>0</v>
      </c>
      <c r="G304" s="57"/>
      <c r="J304" s="51"/>
    </row>
    <row r="305" spans="1:10" s="50" customFormat="1" ht="13.8" x14ac:dyDescent="0.2">
      <c r="A305" s="45"/>
      <c r="B305" s="52" t="s">
        <v>871</v>
      </c>
      <c r="C305" s="53" t="s">
        <v>234</v>
      </c>
      <c r="D305" s="54">
        <v>2.0599999999999996</v>
      </c>
      <c r="E305" s="55"/>
      <c r="F305" s="56">
        <f t="shared" si="4"/>
        <v>0</v>
      </c>
      <c r="G305" s="57"/>
      <c r="J305" s="51"/>
    </row>
    <row r="306" spans="1:10" s="50" customFormat="1" ht="13.8" x14ac:dyDescent="0.2">
      <c r="A306" s="45"/>
      <c r="B306" s="52" t="s">
        <v>872</v>
      </c>
      <c r="C306" s="53" t="s">
        <v>235</v>
      </c>
      <c r="D306" s="54">
        <v>1.04</v>
      </c>
      <c r="E306" s="55"/>
      <c r="F306" s="56">
        <f t="shared" si="4"/>
        <v>0</v>
      </c>
      <c r="G306" s="57"/>
      <c r="J306" s="51"/>
    </row>
    <row r="307" spans="1:10" s="50" customFormat="1" ht="13.8" x14ac:dyDescent="0.2">
      <c r="A307" s="45"/>
      <c r="B307" s="52" t="s">
        <v>1934</v>
      </c>
      <c r="C307" s="53" t="s">
        <v>1935</v>
      </c>
      <c r="D307" s="54">
        <v>23.21</v>
      </c>
      <c r="E307" s="55"/>
      <c r="F307" s="56">
        <f t="shared" si="4"/>
        <v>0</v>
      </c>
      <c r="G307" s="57"/>
      <c r="J307" s="51"/>
    </row>
    <row r="308" spans="1:10" s="50" customFormat="1" ht="13.8" x14ac:dyDescent="0.2">
      <c r="A308" s="45"/>
      <c r="B308" s="52" t="s">
        <v>1936</v>
      </c>
      <c r="C308" s="53" t="s">
        <v>1937</v>
      </c>
      <c r="D308" s="54">
        <v>24.57</v>
      </c>
      <c r="E308" s="55"/>
      <c r="F308" s="56">
        <f t="shared" si="4"/>
        <v>0</v>
      </c>
      <c r="G308" s="57"/>
      <c r="J308" s="51"/>
    </row>
    <row r="309" spans="1:10" s="50" customFormat="1" ht="13.8" x14ac:dyDescent="0.2">
      <c r="A309" s="45"/>
      <c r="B309" s="52" t="s">
        <v>873</v>
      </c>
      <c r="C309" s="53" t="s">
        <v>236</v>
      </c>
      <c r="D309" s="54">
        <v>0.57000000000000006</v>
      </c>
      <c r="E309" s="55"/>
      <c r="F309" s="56">
        <f t="shared" si="4"/>
        <v>0</v>
      </c>
      <c r="G309" s="57"/>
      <c r="J309" s="51"/>
    </row>
    <row r="310" spans="1:10" s="50" customFormat="1" ht="13.8" x14ac:dyDescent="0.2">
      <c r="A310" s="45"/>
      <c r="B310" s="52" t="s">
        <v>1648</v>
      </c>
      <c r="C310" s="53" t="s">
        <v>1649</v>
      </c>
      <c r="D310" s="54">
        <v>0.49</v>
      </c>
      <c r="E310" s="55"/>
      <c r="F310" s="56">
        <f t="shared" si="4"/>
        <v>0</v>
      </c>
      <c r="G310" s="57"/>
      <c r="J310" s="51"/>
    </row>
    <row r="311" spans="1:10" s="50" customFormat="1" ht="13.8" x14ac:dyDescent="0.2">
      <c r="A311" s="45"/>
      <c r="B311" s="52" t="s">
        <v>874</v>
      </c>
      <c r="C311" s="53" t="s">
        <v>237</v>
      </c>
      <c r="D311" s="54">
        <v>1.3800000000000001</v>
      </c>
      <c r="E311" s="55"/>
      <c r="F311" s="56">
        <f t="shared" si="4"/>
        <v>0</v>
      </c>
      <c r="G311" s="57"/>
      <c r="J311" s="51"/>
    </row>
    <row r="312" spans="1:10" s="50" customFormat="1" ht="13.8" x14ac:dyDescent="0.2">
      <c r="A312" s="45"/>
      <c r="B312" s="52" t="s">
        <v>1650</v>
      </c>
      <c r="C312" s="53" t="s">
        <v>1651</v>
      </c>
      <c r="D312" s="54">
        <v>0.62</v>
      </c>
      <c r="E312" s="55"/>
      <c r="F312" s="56">
        <f t="shared" si="4"/>
        <v>0</v>
      </c>
      <c r="G312" s="57"/>
      <c r="J312" s="51"/>
    </row>
    <row r="313" spans="1:10" s="50" customFormat="1" ht="13.8" x14ac:dyDescent="0.2">
      <c r="A313" s="45"/>
      <c r="B313" s="52" t="s">
        <v>875</v>
      </c>
      <c r="C313" s="53" t="s">
        <v>238</v>
      </c>
      <c r="D313" s="54">
        <v>0.25</v>
      </c>
      <c r="E313" s="55"/>
      <c r="F313" s="56">
        <f t="shared" si="4"/>
        <v>0</v>
      </c>
      <c r="G313" s="57"/>
      <c r="J313" s="51"/>
    </row>
    <row r="314" spans="1:10" s="50" customFormat="1" ht="13.8" x14ac:dyDescent="0.2">
      <c r="A314" s="45"/>
      <c r="B314" s="52" t="s">
        <v>876</v>
      </c>
      <c r="C314" s="53" t="s">
        <v>239</v>
      </c>
      <c r="D314" s="54">
        <v>0.36</v>
      </c>
      <c r="E314" s="55"/>
      <c r="F314" s="56">
        <f t="shared" si="4"/>
        <v>0</v>
      </c>
      <c r="G314" s="57"/>
      <c r="J314" s="51"/>
    </row>
    <row r="315" spans="1:10" s="50" customFormat="1" ht="13.8" x14ac:dyDescent="0.2">
      <c r="A315" s="45"/>
      <c r="B315" s="52" t="s">
        <v>877</v>
      </c>
      <c r="C315" s="53" t="s">
        <v>240</v>
      </c>
      <c r="D315" s="54">
        <v>0.83</v>
      </c>
      <c r="E315" s="55"/>
      <c r="F315" s="56">
        <f t="shared" si="4"/>
        <v>0</v>
      </c>
      <c r="G315" s="57"/>
      <c r="J315" s="51"/>
    </row>
    <row r="316" spans="1:10" s="50" customFormat="1" ht="13.8" x14ac:dyDescent="0.2">
      <c r="A316" s="45"/>
      <c r="B316" s="52" t="s">
        <v>878</v>
      </c>
      <c r="C316" s="53" t="s">
        <v>241</v>
      </c>
      <c r="D316" s="54">
        <v>1.04</v>
      </c>
      <c r="E316" s="55"/>
      <c r="F316" s="56">
        <f t="shared" si="4"/>
        <v>0</v>
      </c>
      <c r="G316" s="57"/>
      <c r="J316" s="51"/>
    </row>
    <row r="317" spans="1:10" s="50" customFormat="1" ht="13.8" x14ac:dyDescent="0.2">
      <c r="A317" s="45"/>
      <c r="B317" s="52" t="s">
        <v>879</v>
      </c>
      <c r="C317" s="53" t="s">
        <v>242</v>
      </c>
      <c r="D317" s="54">
        <v>0.57000000000000006</v>
      </c>
      <c r="E317" s="55"/>
      <c r="F317" s="56">
        <f t="shared" si="4"/>
        <v>0</v>
      </c>
      <c r="G317" s="57"/>
      <c r="J317" s="51"/>
    </row>
    <row r="318" spans="1:10" s="50" customFormat="1" ht="13.8" x14ac:dyDescent="0.2">
      <c r="A318" s="45"/>
      <c r="B318" s="52" t="s">
        <v>880</v>
      </c>
      <c r="C318" s="53" t="s">
        <v>243</v>
      </c>
      <c r="D318" s="54">
        <v>0.7</v>
      </c>
      <c r="E318" s="55"/>
      <c r="F318" s="56">
        <f t="shared" si="4"/>
        <v>0</v>
      </c>
      <c r="G318" s="57"/>
      <c r="J318" s="51"/>
    </row>
    <row r="319" spans="1:10" s="50" customFormat="1" ht="13.8" x14ac:dyDescent="0.2">
      <c r="A319" s="45"/>
      <c r="B319" s="52" t="s">
        <v>881</v>
      </c>
      <c r="C319" s="53" t="s">
        <v>244</v>
      </c>
      <c r="D319" s="54">
        <v>2.0599999999999996</v>
      </c>
      <c r="E319" s="55"/>
      <c r="F319" s="56">
        <f t="shared" si="4"/>
        <v>0</v>
      </c>
      <c r="G319" s="57"/>
      <c r="J319" s="51"/>
    </row>
    <row r="320" spans="1:10" s="50" customFormat="1" ht="13.8" x14ac:dyDescent="0.2">
      <c r="A320" s="45"/>
      <c r="B320" s="52" t="s">
        <v>882</v>
      </c>
      <c r="C320" s="53" t="s">
        <v>245</v>
      </c>
      <c r="D320" s="54">
        <v>1.52</v>
      </c>
      <c r="E320" s="55"/>
      <c r="F320" s="56">
        <f t="shared" si="4"/>
        <v>0</v>
      </c>
      <c r="G320" s="57"/>
      <c r="J320" s="51"/>
    </row>
    <row r="321" spans="1:10" s="50" customFormat="1" ht="13.8" x14ac:dyDescent="0.2">
      <c r="A321" s="45"/>
      <c r="B321" s="52" t="s">
        <v>883</v>
      </c>
      <c r="C321" s="53" t="s">
        <v>246</v>
      </c>
      <c r="D321" s="54">
        <v>1.72</v>
      </c>
      <c r="E321" s="55"/>
      <c r="F321" s="56">
        <f t="shared" si="4"/>
        <v>0</v>
      </c>
      <c r="G321" s="57"/>
      <c r="J321" s="51"/>
    </row>
    <row r="322" spans="1:10" s="50" customFormat="1" ht="13.8" x14ac:dyDescent="0.2">
      <c r="A322" s="45"/>
      <c r="B322" s="52" t="s">
        <v>884</v>
      </c>
      <c r="C322" s="53" t="s">
        <v>247</v>
      </c>
      <c r="D322" s="54">
        <v>2.4699999999999998</v>
      </c>
      <c r="E322" s="55"/>
      <c r="F322" s="56">
        <f t="shared" si="4"/>
        <v>0</v>
      </c>
      <c r="G322" s="57"/>
      <c r="J322" s="51"/>
    </row>
    <row r="323" spans="1:10" s="50" customFormat="1" ht="13.8" x14ac:dyDescent="0.2">
      <c r="A323" s="45"/>
      <c r="B323" s="52" t="s">
        <v>885</v>
      </c>
      <c r="C323" s="53" t="s">
        <v>248</v>
      </c>
      <c r="D323" s="54">
        <v>0.21000000000000002</v>
      </c>
      <c r="E323" s="55"/>
      <c r="F323" s="56">
        <f t="shared" si="4"/>
        <v>0</v>
      </c>
      <c r="G323" s="57"/>
      <c r="J323" s="51"/>
    </row>
    <row r="324" spans="1:10" s="50" customFormat="1" ht="13.8" x14ac:dyDescent="0.2">
      <c r="A324" s="45"/>
      <c r="B324" s="52" t="s">
        <v>886</v>
      </c>
      <c r="C324" s="53" t="s">
        <v>249</v>
      </c>
      <c r="D324" s="54">
        <v>0.29000000000000004</v>
      </c>
      <c r="E324" s="55"/>
      <c r="F324" s="56">
        <f t="shared" si="4"/>
        <v>0</v>
      </c>
      <c r="G324" s="57"/>
      <c r="J324" s="51"/>
    </row>
    <row r="325" spans="1:10" s="50" customFormat="1" ht="13.8" x14ac:dyDescent="0.2">
      <c r="A325" s="45"/>
      <c r="B325" s="52" t="s">
        <v>887</v>
      </c>
      <c r="C325" s="53" t="s">
        <v>250</v>
      </c>
      <c r="D325" s="54">
        <v>0.36</v>
      </c>
      <c r="E325" s="55"/>
      <c r="F325" s="56">
        <f t="shared" si="4"/>
        <v>0</v>
      </c>
      <c r="G325" s="57"/>
      <c r="J325" s="51"/>
    </row>
    <row r="326" spans="1:10" s="50" customFormat="1" ht="13.8" x14ac:dyDescent="0.2">
      <c r="A326" s="45"/>
      <c r="B326" s="52" t="s">
        <v>888</v>
      </c>
      <c r="C326" s="53" t="s">
        <v>251</v>
      </c>
      <c r="D326" s="54">
        <v>0.38</v>
      </c>
      <c r="E326" s="55"/>
      <c r="F326" s="56">
        <f t="shared" si="4"/>
        <v>0</v>
      </c>
      <c r="G326" s="57"/>
      <c r="J326" s="51"/>
    </row>
    <row r="327" spans="1:10" s="50" customFormat="1" ht="13.8" x14ac:dyDescent="0.2">
      <c r="A327" s="45"/>
      <c r="B327" s="52" t="s">
        <v>889</v>
      </c>
      <c r="C327" s="53" t="s">
        <v>252</v>
      </c>
      <c r="D327" s="54">
        <v>0.62</v>
      </c>
      <c r="E327" s="55"/>
      <c r="F327" s="56">
        <f t="shared" si="4"/>
        <v>0</v>
      </c>
      <c r="G327" s="57"/>
      <c r="J327" s="51"/>
    </row>
    <row r="328" spans="1:10" s="50" customFormat="1" ht="13.8" x14ac:dyDescent="0.2">
      <c r="A328" s="45"/>
      <c r="B328" s="52" t="s">
        <v>890</v>
      </c>
      <c r="C328" s="53" t="s">
        <v>253</v>
      </c>
      <c r="D328" s="54">
        <v>0.49</v>
      </c>
      <c r="E328" s="55"/>
      <c r="F328" s="56">
        <f t="shared" si="4"/>
        <v>0</v>
      </c>
      <c r="G328" s="57"/>
      <c r="J328" s="51"/>
    </row>
    <row r="329" spans="1:10" s="50" customFormat="1" ht="13.8" x14ac:dyDescent="0.2">
      <c r="A329" s="45"/>
      <c r="B329" s="52" t="s">
        <v>891</v>
      </c>
      <c r="C329" s="53" t="s">
        <v>254</v>
      </c>
      <c r="D329" s="54">
        <v>0.78</v>
      </c>
      <c r="E329" s="55"/>
      <c r="F329" s="56">
        <f t="shared" si="4"/>
        <v>0</v>
      </c>
      <c r="G329" s="57"/>
      <c r="J329" s="51"/>
    </row>
    <row r="330" spans="1:10" s="50" customFormat="1" ht="13.8" x14ac:dyDescent="0.2">
      <c r="A330" s="45"/>
      <c r="B330" s="52" t="s">
        <v>892</v>
      </c>
      <c r="C330" s="53" t="s">
        <v>255</v>
      </c>
      <c r="D330" s="54">
        <v>0.91</v>
      </c>
      <c r="E330" s="55"/>
      <c r="F330" s="56">
        <f t="shared" si="4"/>
        <v>0</v>
      </c>
      <c r="G330" s="57"/>
      <c r="J330" s="51"/>
    </row>
    <row r="331" spans="1:10" s="50" customFormat="1" ht="13.8" x14ac:dyDescent="0.2">
      <c r="A331" s="45"/>
      <c r="B331" s="52" t="s">
        <v>893</v>
      </c>
      <c r="C331" s="53" t="s">
        <v>256</v>
      </c>
      <c r="D331" s="54">
        <v>0.83</v>
      </c>
      <c r="E331" s="55"/>
      <c r="F331" s="56">
        <f t="shared" si="4"/>
        <v>0</v>
      </c>
      <c r="G331" s="57"/>
      <c r="J331" s="51"/>
    </row>
    <row r="332" spans="1:10" s="50" customFormat="1" ht="13.8" x14ac:dyDescent="0.2">
      <c r="A332" s="45"/>
      <c r="B332" s="52" t="s">
        <v>894</v>
      </c>
      <c r="C332" s="53" t="s">
        <v>257</v>
      </c>
      <c r="D332" s="54">
        <v>1.04</v>
      </c>
      <c r="E332" s="55"/>
      <c r="F332" s="56">
        <f t="shared" si="4"/>
        <v>0</v>
      </c>
      <c r="G332" s="57"/>
      <c r="J332" s="51"/>
    </row>
    <row r="333" spans="1:10" s="50" customFormat="1" ht="13.8" x14ac:dyDescent="0.2">
      <c r="A333" s="45"/>
      <c r="B333" s="52" t="s">
        <v>895</v>
      </c>
      <c r="C333" s="53" t="s">
        <v>258</v>
      </c>
      <c r="D333" s="54">
        <v>1.1100000000000001</v>
      </c>
      <c r="E333" s="55"/>
      <c r="F333" s="56">
        <f t="shared" si="4"/>
        <v>0</v>
      </c>
      <c r="G333" s="57"/>
      <c r="J333" s="51"/>
    </row>
    <row r="334" spans="1:10" s="50" customFormat="1" ht="13.8" x14ac:dyDescent="0.2">
      <c r="A334" s="45"/>
      <c r="B334" s="52" t="s">
        <v>1982</v>
      </c>
      <c r="C334" s="53" t="s">
        <v>1983</v>
      </c>
      <c r="D334" s="54">
        <v>9.5499999999999989</v>
      </c>
      <c r="E334" s="55"/>
      <c r="F334" s="56">
        <f t="shared" si="4"/>
        <v>0</v>
      </c>
      <c r="G334" s="57"/>
      <c r="J334" s="51"/>
    </row>
    <row r="335" spans="1:10" s="50" customFormat="1" ht="13.8" x14ac:dyDescent="0.2">
      <c r="A335" s="45"/>
      <c r="B335" s="52" t="s">
        <v>1984</v>
      </c>
      <c r="C335" s="53" t="s">
        <v>1985</v>
      </c>
      <c r="D335" s="54">
        <v>9.91</v>
      </c>
      <c r="E335" s="55"/>
      <c r="F335" s="56">
        <f t="shared" si="4"/>
        <v>0</v>
      </c>
      <c r="G335" s="57"/>
      <c r="J335" s="51"/>
    </row>
    <row r="336" spans="1:10" s="50" customFormat="1" ht="13.8" x14ac:dyDescent="0.2">
      <c r="A336" s="45"/>
      <c r="B336" s="52" t="s">
        <v>1986</v>
      </c>
      <c r="C336" s="53" t="s">
        <v>1987</v>
      </c>
      <c r="D336" s="54">
        <v>10.93</v>
      </c>
      <c r="E336" s="55"/>
      <c r="F336" s="56">
        <f t="shared" si="4"/>
        <v>0</v>
      </c>
      <c r="G336" s="57"/>
      <c r="J336" s="51"/>
    </row>
    <row r="337" spans="1:10" s="50" customFormat="1" ht="13.8" x14ac:dyDescent="0.2">
      <c r="A337" s="45"/>
      <c r="B337" s="52" t="s">
        <v>1988</v>
      </c>
      <c r="C337" s="53" t="s">
        <v>1989</v>
      </c>
      <c r="D337" s="54">
        <v>13.66</v>
      </c>
      <c r="E337" s="55"/>
      <c r="F337" s="56">
        <f t="shared" si="4"/>
        <v>0</v>
      </c>
      <c r="G337" s="57"/>
      <c r="J337" s="51"/>
    </row>
    <row r="338" spans="1:10" s="50" customFormat="1" ht="13.8" x14ac:dyDescent="0.2">
      <c r="A338" s="45"/>
      <c r="B338" s="52" t="s">
        <v>896</v>
      </c>
      <c r="C338" s="53" t="s">
        <v>259</v>
      </c>
      <c r="D338" s="54">
        <v>0.49</v>
      </c>
      <c r="E338" s="55"/>
      <c r="F338" s="56">
        <f t="shared" si="4"/>
        <v>0</v>
      </c>
      <c r="G338" s="57"/>
      <c r="J338" s="51"/>
    </row>
    <row r="339" spans="1:10" s="50" customFormat="1" ht="13.8" x14ac:dyDescent="0.2">
      <c r="A339" s="45"/>
      <c r="B339" s="52" t="s">
        <v>1582</v>
      </c>
      <c r="C339" s="53" t="s">
        <v>1583</v>
      </c>
      <c r="D339" s="54">
        <v>0.49</v>
      </c>
      <c r="E339" s="55"/>
      <c r="F339" s="56">
        <f t="shared" si="4"/>
        <v>0</v>
      </c>
      <c r="G339" s="57"/>
      <c r="J339" s="51"/>
    </row>
    <row r="340" spans="1:10" s="50" customFormat="1" ht="13.8" hidden="1" x14ac:dyDescent="0.2">
      <c r="A340" s="45"/>
      <c r="B340" s="118" t="s">
        <v>1584</v>
      </c>
      <c r="C340" s="119" t="s">
        <v>1585</v>
      </c>
      <c r="D340" s="120">
        <v>0.91</v>
      </c>
      <c r="E340" s="121"/>
      <c r="F340" s="122">
        <f t="shared" si="4"/>
        <v>0</v>
      </c>
      <c r="G340" s="57"/>
      <c r="J340" s="51"/>
    </row>
    <row r="341" spans="1:10" s="50" customFormat="1" ht="13.8" x14ac:dyDescent="0.2">
      <c r="A341" s="45"/>
      <c r="B341" s="52" t="s">
        <v>1586</v>
      </c>
      <c r="C341" s="53" t="s">
        <v>1587</v>
      </c>
      <c r="D341" s="54">
        <v>0.7</v>
      </c>
      <c r="E341" s="55"/>
      <c r="F341" s="56">
        <f t="shared" si="4"/>
        <v>0</v>
      </c>
      <c r="G341" s="57"/>
      <c r="J341" s="51"/>
    </row>
    <row r="342" spans="1:10" s="50" customFormat="1" ht="13.8" hidden="1" x14ac:dyDescent="0.2">
      <c r="A342" s="45"/>
      <c r="B342" s="118" t="s">
        <v>1588</v>
      </c>
      <c r="C342" s="119" t="s">
        <v>1589</v>
      </c>
      <c r="D342" s="120">
        <v>0.78</v>
      </c>
      <c r="E342" s="121"/>
      <c r="F342" s="122">
        <f t="shared" si="4"/>
        <v>0</v>
      </c>
      <c r="G342" s="57"/>
      <c r="J342" s="51"/>
    </row>
    <row r="343" spans="1:10" s="50" customFormat="1" ht="13.8" x14ac:dyDescent="0.2">
      <c r="A343" s="45"/>
      <c r="B343" s="52" t="s">
        <v>1590</v>
      </c>
      <c r="C343" s="53" t="s">
        <v>1591</v>
      </c>
      <c r="D343" s="54">
        <v>1.04</v>
      </c>
      <c r="E343" s="55"/>
      <c r="F343" s="56">
        <f t="shared" si="4"/>
        <v>0</v>
      </c>
      <c r="G343" s="57"/>
      <c r="J343" s="51"/>
    </row>
    <row r="344" spans="1:10" s="50" customFormat="1" ht="13.8" x14ac:dyDescent="0.2">
      <c r="A344" s="45"/>
      <c r="B344" s="52" t="s">
        <v>897</v>
      </c>
      <c r="C344" s="53" t="s">
        <v>260</v>
      </c>
      <c r="D344" s="54">
        <v>0.62</v>
      </c>
      <c r="E344" s="55"/>
      <c r="F344" s="56">
        <f t="shared" si="4"/>
        <v>0</v>
      </c>
      <c r="G344" s="57"/>
      <c r="J344" s="51"/>
    </row>
    <row r="345" spans="1:10" s="50" customFormat="1" ht="13.8" x14ac:dyDescent="0.2">
      <c r="A345" s="45"/>
      <c r="B345" s="52" t="s">
        <v>898</v>
      </c>
      <c r="C345" s="53" t="s">
        <v>261</v>
      </c>
      <c r="D345" s="54">
        <v>0.62</v>
      </c>
      <c r="E345" s="55"/>
      <c r="F345" s="56">
        <f t="shared" si="4"/>
        <v>0</v>
      </c>
      <c r="G345" s="57"/>
      <c r="J345" s="51"/>
    </row>
    <row r="346" spans="1:10" s="50" customFormat="1" ht="13.8" x14ac:dyDescent="0.2">
      <c r="A346" s="45"/>
      <c r="B346" s="52" t="s">
        <v>899</v>
      </c>
      <c r="C346" s="53" t="s">
        <v>262</v>
      </c>
      <c r="D346" s="54">
        <v>0.18000000000000002</v>
      </c>
      <c r="E346" s="55"/>
      <c r="F346" s="56">
        <f t="shared" si="4"/>
        <v>0</v>
      </c>
      <c r="G346" s="57"/>
      <c r="J346" s="51"/>
    </row>
    <row r="347" spans="1:10" s="50" customFormat="1" ht="13.8" x14ac:dyDescent="0.2">
      <c r="A347" s="45"/>
      <c r="B347" s="52" t="s">
        <v>900</v>
      </c>
      <c r="C347" s="53" t="s">
        <v>263</v>
      </c>
      <c r="D347" s="54">
        <v>0.57000000000000006</v>
      </c>
      <c r="E347" s="55"/>
      <c r="F347" s="56">
        <f t="shared" si="4"/>
        <v>0</v>
      </c>
      <c r="G347" s="57"/>
      <c r="J347" s="51"/>
    </row>
    <row r="348" spans="1:10" s="50" customFormat="1" ht="13.8" x14ac:dyDescent="0.2">
      <c r="A348" s="45"/>
      <c r="B348" s="52" t="s">
        <v>901</v>
      </c>
      <c r="C348" s="53" t="s">
        <v>264</v>
      </c>
      <c r="D348" s="54">
        <v>0.7</v>
      </c>
      <c r="E348" s="55"/>
      <c r="F348" s="56">
        <f t="shared" si="4"/>
        <v>0</v>
      </c>
      <c r="G348" s="57"/>
      <c r="J348" s="51"/>
    </row>
    <row r="349" spans="1:10" s="50" customFormat="1" ht="13.8" x14ac:dyDescent="0.2">
      <c r="A349" s="45"/>
      <c r="B349" s="52" t="s">
        <v>902</v>
      </c>
      <c r="C349" s="53" t="s">
        <v>265</v>
      </c>
      <c r="D349" s="54">
        <v>1.04</v>
      </c>
      <c r="E349" s="55"/>
      <c r="F349" s="56">
        <f t="shared" si="4"/>
        <v>0</v>
      </c>
      <c r="G349" s="57"/>
      <c r="J349" s="51"/>
    </row>
    <row r="350" spans="1:10" s="50" customFormat="1" ht="13.8" x14ac:dyDescent="0.2">
      <c r="A350" s="45"/>
      <c r="B350" s="52" t="s">
        <v>903</v>
      </c>
      <c r="C350" s="53" t="s">
        <v>266</v>
      </c>
      <c r="D350" s="54">
        <v>1.72</v>
      </c>
      <c r="E350" s="55"/>
      <c r="F350" s="56">
        <f t="shared" si="4"/>
        <v>0</v>
      </c>
      <c r="G350" s="57"/>
      <c r="J350" s="51"/>
    </row>
    <row r="351" spans="1:10" s="50" customFormat="1" ht="13.8" x14ac:dyDescent="0.2">
      <c r="A351" s="45"/>
      <c r="B351" s="52" t="s">
        <v>904</v>
      </c>
      <c r="C351" s="53" t="s">
        <v>267</v>
      </c>
      <c r="D351" s="54">
        <v>0.62</v>
      </c>
      <c r="E351" s="55"/>
      <c r="F351" s="56">
        <f t="shared" si="4"/>
        <v>0</v>
      </c>
      <c r="G351" s="57"/>
      <c r="J351" s="51"/>
    </row>
    <row r="352" spans="1:10" s="50" customFormat="1" ht="13.8" x14ac:dyDescent="0.2">
      <c r="A352" s="45"/>
      <c r="B352" s="52" t="s">
        <v>1710</v>
      </c>
      <c r="C352" s="53" t="s">
        <v>1711</v>
      </c>
      <c r="D352" s="54">
        <v>0.62</v>
      </c>
      <c r="E352" s="55"/>
      <c r="F352" s="56">
        <f t="shared" si="4"/>
        <v>0</v>
      </c>
      <c r="G352" s="57"/>
      <c r="J352" s="51"/>
    </row>
    <row r="353" spans="1:10" s="50" customFormat="1" ht="13.8" x14ac:dyDescent="0.2">
      <c r="A353" s="45"/>
      <c r="B353" s="52" t="s">
        <v>905</v>
      </c>
      <c r="C353" s="53" t="s">
        <v>268</v>
      </c>
      <c r="D353" s="54">
        <v>0.62</v>
      </c>
      <c r="E353" s="55"/>
      <c r="F353" s="56">
        <f t="shared" ref="F353:F416" si="5">D353*E353</f>
        <v>0</v>
      </c>
      <c r="G353" s="57"/>
      <c r="J353" s="51"/>
    </row>
    <row r="354" spans="1:10" s="50" customFormat="1" ht="13.8" x14ac:dyDescent="0.2">
      <c r="A354" s="45"/>
      <c r="B354" s="52" t="s">
        <v>906</v>
      </c>
      <c r="C354" s="53" t="s">
        <v>269</v>
      </c>
      <c r="D354" s="54">
        <v>0.18000000000000002</v>
      </c>
      <c r="E354" s="55"/>
      <c r="F354" s="56">
        <f t="shared" si="5"/>
        <v>0</v>
      </c>
      <c r="G354" s="57"/>
      <c r="J354" s="51"/>
    </row>
    <row r="355" spans="1:10" s="50" customFormat="1" ht="13.8" x14ac:dyDescent="0.2">
      <c r="A355" s="45"/>
      <c r="B355" s="52" t="s">
        <v>907</v>
      </c>
      <c r="C355" s="53" t="s">
        <v>270</v>
      </c>
      <c r="D355" s="54">
        <v>0.62</v>
      </c>
      <c r="E355" s="55"/>
      <c r="F355" s="56">
        <f t="shared" si="5"/>
        <v>0</v>
      </c>
      <c r="G355" s="57"/>
      <c r="J355" s="51"/>
    </row>
    <row r="356" spans="1:10" s="50" customFormat="1" ht="13.8" x14ac:dyDescent="0.2">
      <c r="A356" s="45"/>
      <c r="B356" s="52" t="s">
        <v>908</v>
      </c>
      <c r="C356" s="53" t="s">
        <v>271</v>
      </c>
      <c r="D356" s="54">
        <v>0.78</v>
      </c>
      <c r="E356" s="55"/>
      <c r="F356" s="56">
        <f t="shared" si="5"/>
        <v>0</v>
      </c>
      <c r="G356" s="57"/>
      <c r="J356" s="51"/>
    </row>
    <row r="357" spans="1:10" s="50" customFormat="1" ht="13.8" x14ac:dyDescent="0.2">
      <c r="A357" s="45"/>
      <c r="B357" s="52" t="s">
        <v>909</v>
      </c>
      <c r="C357" s="53" t="s">
        <v>272</v>
      </c>
      <c r="D357" s="54">
        <v>1.04</v>
      </c>
      <c r="E357" s="55"/>
      <c r="F357" s="56">
        <f t="shared" si="5"/>
        <v>0</v>
      </c>
      <c r="G357" s="57"/>
      <c r="J357" s="51"/>
    </row>
    <row r="358" spans="1:10" s="50" customFormat="1" ht="13.8" x14ac:dyDescent="0.2">
      <c r="A358" s="45"/>
      <c r="B358" s="52" t="s">
        <v>910</v>
      </c>
      <c r="C358" s="53" t="s">
        <v>273</v>
      </c>
      <c r="D358" s="54">
        <v>1.52</v>
      </c>
      <c r="E358" s="55"/>
      <c r="F358" s="56">
        <f t="shared" si="5"/>
        <v>0</v>
      </c>
      <c r="G358" s="57"/>
      <c r="J358" s="51"/>
    </row>
    <row r="359" spans="1:10" s="50" customFormat="1" ht="13.8" x14ac:dyDescent="0.2">
      <c r="A359" s="45"/>
      <c r="B359" s="52" t="s">
        <v>911</v>
      </c>
      <c r="C359" s="53" t="s">
        <v>274</v>
      </c>
      <c r="D359" s="54">
        <v>0.83</v>
      </c>
      <c r="E359" s="55"/>
      <c r="F359" s="56">
        <f t="shared" si="5"/>
        <v>0</v>
      </c>
      <c r="G359" s="57"/>
      <c r="J359" s="51"/>
    </row>
    <row r="360" spans="1:10" s="50" customFormat="1" ht="13.8" x14ac:dyDescent="0.2">
      <c r="A360" s="45"/>
      <c r="B360" s="52" t="s">
        <v>912</v>
      </c>
      <c r="C360" s="53" t="s">
        <v>275</v>
      </c>
      <c r="D360" s="54">
        <v>0.91</v>
      </c>
      <c r="E360" s="55"/>
      <c r="F360" s="56">
        <f t="shared" si="5"/>
        <v>0</v>
      </c>
      <c r="G360" s="57"/>
      <c r="J360" s="51"/>
    </row>
    <row r="361" spans="1:10" s="50" customFormat="1" ht="13.8" x14ac:dyDescent="0.2">
      <c r="A361" s="45"/>
      <c r="B361" s="52" t="s">
        <v>913</v>
      </c>
      <c r="C361" s="53" t="s">
        <v>276</v>
      </c>
      <c r="D361" s="54">
        <v>0.62</v>
      </c>
      <c r="E361" s="55"/>
      <c r="F361" s="56">
        <f t="shared" si="5"/>
        <v>0</v>
      </c>
      <c r="G361" s="57"/>
      <c r="J361" s="51"/>
    </row>
    <row r="362" spans="1:10" s="50" customFormat="1" ht="13.8" x14ac:dyDescent="0.2">
      <c r="A362" s="45"/>
      <c r="B362" s="52" t="s">
        <v>914</v>
      </c>
      <c r="C362" s="53" t="s">
        <v>277</v>
      </c>
      <c r="D362" s="54">
        <v>0.83</v>
      </c>
      <c r="E362" s="55"/>
      <c r="F362" s="56">
        <f t="shared" si="5"/>
        <v>0</v>
      </c>
      <c r="G362" s="57"/>
      <c r="J362" s="51"/>
    </row>
    <row r="363" spans="1:10" s="50" customFormat="1" ht="13.8" x14ac:dyDescent="0.2">
      <c r="A363" s="45"/>
      <c r="B363" s="52" t="s">
        <v>915</v>
      </c>
      <c r="C363" s="53" t="s">
        <v>278</v>
      </c>
      <c r="D363" s="54">
        <v>0.57000000000000006</v>
      </c>
      <c r="E363" s="55"/>
      <c r="F363" s="56">
        <f t="shared" si="5"/>
        <v>0</v>
      </c>
      <c r="G363" s="57"/>
      <c r="J363" s="51"/>
    </row>
    <row r="364" spans="1:10" s="50" customFormat="1" ht="13.8" x14ac:dyDescent="0.2">
      <c r="A364" s="45"/>
      <c r="B364" s="52" t="s">
        <v>916</v>
      </c>
      <c r="C364" s="53" t="s">
        <v>279</v>
      </c>
      <c r="D364" s="54">
        <v>1.3800000000000001</v>
      </c>
      <c r="E364" s="55"/>
      <c r="F364" s="56">
        <f t="shared" si="5"/>
        <v>0</v>
      </c>
      <c r="G364" s="57"/>
      <c r="J364" s="51"/>
    </row>
    <row r="365" spans="1:10" s="50" customFormat="1" ht="13.8" x14ac:dyDescent="0.2">
      <c r="A365" s="45"/>
      <c r="B365" s="52" t="s">
        <v>917</v>
      </c>
      <c r="C365" s="53" t="s">
        <v>280</v>
      </c>
      <c r="D365" s="54">
        <v>0.42</v>
      </c>
      <c r="E365" s="55"/>
      <c r="F365" s="56">
        <f t="shared" si="5"/>
        <v>0</v>
      </c>
      <c r="G365" s="57"/>
      <c r="J365" s="51"/>
    </row>
    <row r="366" spans="1:10" s="50" customFormat="1" ht="13.8" x14ac:dyDescent="0.2">
      <c r="A366" s="45"/>
      <c r="B366" s="52" t="s">
        <v>918</v>
      </c>
      <c r="C366" s="53" t="s">
        <v>281</v>
      </c>
      <c r="D366" s="54">
        <v>0.49</v>
      </c>
      <c r="E366" s="55"/>
      <c r="F366" s="56">
        <f t="shared" si="5"/>
        <v>0</v>
      </c>
      <c r="G366" s="57"/>
      <c r="J366" s="51"/>
    </row>
    <row r="367" spans="1:10" s="50" customFormat="1" ht="13.8" x14ac:dyDescent="0.2">
      <c r="A367" s="45"/>
      <c r="B367" s="52" t="s">
        <v>919</v>
      </c>
      <c r="C367" s="53" t="s">
        <v>282</v>
      </c>
      <c r="D367" s="54">
        <v>0.49</v>
      </c>
      <c r="E367" s="55"/>
      <c r="F367" s="56">
        <f t="shared" si="5"/>
        <v>0</v>
      </c>
      <c r="G367" s="57"/>
      <c r="J367" s="51"/>
    </row>
    <row r="368" spans="1:10" s="50" customFormat="1" ht="13.8" x14ac:dyDescent="0.2">
      <c r="A368" s="45"/>
      <c r="B368" s="52" t="s">
        <v>920</v>
      </c>
      <c r="C368" s="53" t="s">
        <v>283</v>
      </c>
      <c r="D368" s="54">
        <v>0.49</v>
      </c>
      <c r="E368" s="55"/>
      <c r="F368" s="56">
        <f t="shared" si="5"/>
        <v>0</v>
      </c>
      <c r="G368" s="57"/>
      <c r="J368" s="51"/>
    </row>
    <row r="369" spans="1:10" s="50" customFormat="1" ht="13.8" x14ac:dyDescent="0.2">
      <c r="A369" s="45"/>
      <c r="B369" s="52" t="s">
        <v>921</v>
      </c>
      <c r="C369" s="53" t="s">
        <v>284</v>
      </c>
      <c r="D369" s="54">
        <v>0.7</v>
      </c>
      <c r="E369" s="55"/>
      <c r="F369" s="56">
        <f t="shared" si="5"/>
        <v>0</v>
      </c>
      <c r="G369" s="57"/>
      <c r="J369" s="51"/>
    </row>
    <row r="370" spans="1:10" s="50" customFormat="1" ht="13.8" x14ac:dyDescent="0.2">
      <c r="A370" s="45"/>
      <c r="B370" s="52" t="s">
        <v>922</v>
      </c>
      <c r="C370" s="53" t="s">
        <v>285</v>
      </c>
      <c r="D370" s="54">
        <v>0.91</v>
      </c>
      <c r="E370" s="55"/>
      <c r="F370" s="56">
        <f t="shared" si="5"/>
        <v>0</v>
      </c>
      <c r="G370" s="57"/>
      <c r="J370" s="51"/>
    </row>
    <row r="371" spans="1:10" s="50" customFormat="1" ht="13.8" x14ac:dyDescent="0.2">
      <c r="A371" s="45"/>
      <c r="B371" s="52" t="s">
        <v>923</v>
      </c>
      <c r="C371" s="53" t="s">
        <v>286</v>
      </c>
      <c r="D371" s="54">
        <v>1.24</v>
      </c>
      <c r="E371" s="55"/>
      <c r="F371" s="56">
        <f t="shared" si="5"/>
        <v>0</v>
      </c>
      <c r="G371" s="57"/>
      <c r="J371" s="51"/>
    </row>
    <row r="372" spans="1:10" s="50" customFormat="1" ht="13.8" x14ac:dyDescent="0.2">
      <c r="A372" s="45"/>
      <c r="B372" s="52" t="s">
        <v>924</v>
      </c>
      <c r="C372" s="53" t="s">
        <v>287</v>
      </c>
      <c r="D372" s="54">
        <v>0.83</v>
      </c>
      <c r="E372" s="55"/>
      <c r="F372" s="56">
        <f t="shared" si="5"/>
        <v>0</v>
      </c>
      <c r="G372" s="57"/>
      <c r="J372" s="51"/>
    </row>
    <row r="373" spans="1:10" s="50" customFormat="1" ht="13.8" x14ac:dyDescent="0.2">
      <c r="A373" s="45"/>
      <c r="B373" s="52" t="s">
        <v>925</v>
      </c>
      <c r="C373" s="53" t="s">
        <v>288</v>
      </c>
      <c r="D373" s="54">
        <v>0.57000000000000006</v>
      </c>
      <c r="E373" s="55"/>
      <c r="F373" s="56">
        <f t="shared" si="5"/>
        <v>0</v>
      </c>
      <c r="G373" s="57"/>
      <c r="J373" s="51"/>
    </row>
    <row r="374" spans="1:10" s="50" customFormat="1" ht="13.8" x14ac:dyDescent="0.2">
      <c r="A374" s="45"/>
      <c r="B374" s="52" t="s">
        <v>926</v>
      </c>
      <c r="C374" s="53" t="s">
        <v>289</v>
      </c>
      <c r="D374" s="54">
        <v>0.7</v>
      </c>
      <c r="E374" s="55"/>
      <c r="F374" s="56">
        <f t="shared" si="5"/>
        <v>0</v>
      </c>
      <c r="G374" s="57"/>
      <c r="J374" s="51"/>
    </row>
    <row r="375" spans="1:10" s="50" customFormat="1" ht="13.8" x14ac:dyDescent="0.2">
      <c r="A375" s="45"/>
      <c r="B375" s="52" t="s">
        <v>927</v>
      </c>
      <c r="C375" s="53" t="s">
        <v>290</v>
      </c>
      <c r="D375" s="54">
        <v>0.57000000000000006</v>
      </c>
      <c r="E375" s="55"/>
      <c r="F375" s="56">
        <f t="shared" si="5"/>
        <v>0</v>
      </c>
      <c r="G375" s="57"/>
      <c r="J375" s="51"/>
    </row>
    <row r="376" spans="1:10" s="50" customFormat="1" ht="13.8" x14ac:dyDescent="0.2">
      <c r="A376" s="45"/>
      <c r="B376" s="52" t="s">
        <v>928</v>
      </c>
      <c r="C376" s="53" t="s">
        <v>291</v>
      </c>
      <c r="D376" s="54">
        <v>0.62</v>
      </c>
      <c r="E376" s="55"/>
      <c r="F376" s="56">
        <f t="shared" si="5"/>
        <v>0</v>
      </c>
      <c r="G376" s="57"/>
      <c r="J376" s="51"/>
    </row>
    <row r="377" spans="1:10" s="50" customFormat="1" ht="13.8" x14ac:dyDescent="0.2">
      <c r="A377" s="45"/>
      <c r="B377" s="52" t="s">
        <v>929</v>
      </c>
      <c r="C377" s="53" t="s">
        <v>292</v>
      </c>
      <c r="D377" s="54">
        <v>1.04</v>
      </c>
      <c r="E377" s="55"/>
      <c r="F377" s="56">
        <f t="shared" si="5"/>
        <v>0</v>
      </c>
      <c r="G377" s="57"/>
      <c r="J377" s="51"/>
    </row>
    <row r="378" spans="1:10" s="50" customFormat="1" ht="13.8" x14ac:dyDescent="0.2">
      <c r="A378" s="45"/>
      <c r="B378" s="52" t="s">
        <v>930</v>
      </c>
      <c r="C378" s="53" t="s">
        <v>293</v>
      </c>
      <c r="D378" s="54">
        <v>0.49</v>
      </c>
      <c r="E378" s="55"/>
      <c r="F378" s="56">
        <f t="shared" si="5"/>
        <v>0</v>
      </c>
      <c r="G378" s="57"/>
      <c r="J378" s="51"/>
    </row>
    <row r="379" spans="1:10" s="50" customFormat="1" ht="13.8" x14ac:dyDescent="0.2">
      <c r="A379" s="45"/>
      <c r="B379" s="52" t="s">
        <v>931</v>
      </c>
      <c r="C379" s="53" t="s">
        <v>294</v>
      </c>
      <c r="D379" s="54">
        <v>0.57000000000000006</v>
      </c>
      <c r="E379" s="55"/>
      <c r="F379" s="56">
        <f t="shared" si="5"/>
        <v>0</v>
      </c>
      <c r="G379" s="57"/>
      <c r="J379" s="51"/>
    </row>
    <row r="380" spans="1:10" s="50" customFormat="1" ht="13.8" x14ac:dyDescent="0.2">
      <c r="A380" s="45"/>
      <c r="B380" s="52" t="s">
        <v>932</v>
      </c>
      <c r="C380" s="53" t="s">
        <v>295</v>
      </c>
      <c r="D380" s="54">
        <v>0.83</v>
      </c>
      <c r="E380" s="55"/>
      <c r="F380" s="56">
        <f t="shared" si="5"/>
        <v>0</v>
      </c>
      <c r="G380" s="57"/>
      <c r="J380" s="51"/>
    </row>
    <row r="381" spans="1:10" s="50" customFormat="1" ht="13.8" x14ac:dyDescent="0.2">
      <c r="A381" s="45"/>
      <c r="B381" s="52" t="s">
        <v>933</v>
      </c>
      <c r="C381" s="53" t="s">
        <v>296</v>
      </c>
      <c r="D381" s="54">
        <v>1.04</v>
      </c>
      <c r="E381" s="55"/>
      <c r="F381" s="56">
        <f t="shared" si="5"/>
        <v>0</v>
      </c>
      <c r="G381" s="57"/>
      <c r="J381" s="51"/>
    </row>
    <row r="382" spans="1:10" s="50" customFormat="1" ht="13.8" x14ac:dyDescent="0.2">
      <c r="A382" s="45"/>
      <c r="B382" s="52" t="s">
        <v>934</v>
      </c>
      <c r="C382" s="53" t="s">
        <v>297</v>
      </c>
      <c r="D382" s="54">
        <v>0.49</v>
      </c>
      <c r="E382" s="55"/>
      <c r="F382" s="56">
        <f t="shared" si="5"/>
        <v>0</v>
      </c>
      <c r="G382" s="57"/>
      <c r="J382" s="51"/>
    </row>
    <row r="383" spans="1:10" s="50" customFormat="1" ht="13.8" x14ac:dyDescent="0.2">
      <c r="A383" s="45"/>
      <c r="B383" s="52" t="s">
        <v>935</v>
      </c>
      <c r="C383" s="53" t="s">
        <v>298</v>
      </c>
      <c r="D383" s="54">
        <v>0.57000000000000006</v>
      </c>
      <c r="E383" s="55"/>
      <c r="F383" s="56">
        <f t="shared" si="5"/>
        <v>0</v>
      </c>
      <c r="G383" s="57"/>
      <c r="J383" s="51"/>
    </row>
    <row r="384" spans="1:10" s="50" customFormat="1" ht="13.8" x14ac:dyDescent="0.2">
      <c r="A384" s="45"/>
      <c r="B384" s="52" t="s">
        <v>936</v>
      </c>
      <c r="C384" s="53" t="s">
        <v>299</v>
      </c>
      <c r="D384" s="54">
        <v>0.91</v>
      </c>
      <c r="E384" s="55"/>
      <c r="F384" s="56">
        <f t="shared" si="5"/>
        <v>0</v>
      </c>
      <c r="G384" s="57"/>
      <c r="J384" s="51"/>
    </row>
    <row r="385" spans="1:10" s="50" customFormat="1" ht="13.8" x14ac:dyDescent="0.2">
      <c r="A385" s="45"/>
      <c r="B385" s="52" t="s">
        <v>937</v>
      </c>
      <c r="C385" s="53" t="s">
        <v>300</v>
      </c>
      <c r="D385" s="54">
        <v>0.42</v>
      </c>
      <c r="E385" s="55"/>
      <c r="F385" s="56">
        <f t="shared" si="5"/>
        <v>0</v>
      </c>
      <c r="G385" s="57"/>
      <c r="J385" s="51"/>
    </row>
    <row r="386" spans="1:10" s="50" customFormat="1" ht="13.8" x14ac:dyDescent="0.2">
      <c r="A386" s="45"/>
      <c r="B386" s="52" t="s">
        <v>938</v>
      </c>
      <c r="C386" s="53" t="s">
        <v>301</v>
      </c>
      <c r="D386" s="54">
        <v>0.62</v>
      </c>
      <c r="E386" s="55"/>
      <c r="F386" s="56">
        <f t="shared" si="5"/>
        <v>0</v>
      </c>
      <c r="G386" s="57"/>
      <c r="J386" s="51"/>
    </row>
    <row r="387" spans="1:10" s="50" customFormat="1" ht="13.8" x14ac:dyDescent="0.2">
      <c r="A387" s="45"/>
      <c r="B387" s="52" t="s">
        <v>939</v>
      </c>
      <c r="C387" s="53" t="s">
        <v>302</v>
      </c>
      <c r="D387" s="54">
        <v>0.97</v>
      </c>
      <c r="E387" s="55"/>
      <c r="F387" s="56">
        <f t="shared" si="5"/>
        <v>0</v>
      </c>
      <c r="G387" s="57"/>
      <c r="J387" s="51"/>
    </row>
    <row r="388" spans="1:10" s="50" customFormat="1" ht="13.8" x14ac:dyDescent="0.2">
      <c r="A388" s="45"/>
      <c r="B388" s="52" t="s">
        <v>940</v>
      </c>
      <c r="C388" s="53" t="s">
        <v>303</v>
      </c>
      <c r="D388" s="54">
        <v>0.49</v>
      </c>
      <c r="E388" s="55"/>
      <c r="F388" s="56">
        <f t="shared" si="5"/>
        <v>0</v>
      </c>
      <c r="G388" s="57"/>
      <c r="J388" s="51"/>
    </row>
    <row r="389" spans="1:10" s="50" customFormat="1" ht="13.8" x14ac:dyDescent="0.2">
      <c r="A389" s="45"/>
      <c r="B389" s="52" t="s">
        <v>1248</v>
      </c>
      <c r="C389" s="53" t="s">
        <v>1249</v>
      </c>
      <c r="D389" s="54">
        <v>0.78</v>
      </c>
      <c r="E389" s="55"/>
      <c r="F389" s="56">
        <f t="shared" si="5"/>
        <v>0</v>
      </c>
      <c r="G389" s="57"/>
      <c r="J389" s="51"/>
    </row>
    <row r="390" spans="1:10" s="50" customFormat="1" ht="13.8" x14ac:dyDescent="0.2">
      <c r="A390" s="45"/>
      <c r="B390" s="52" t="s">
        <v>1250</v>
      </c>
      <c r="C390" s="53" t="s">
        <v>1251</v>
      </c>
      <c r="D390" s="54">
        <v>1.04</v>
      </c>
      <c r="E390" s="55"/>
      <c r="F390" s="56">
        <f t="shared" si="5"/>
        <v>0</v>
      </c>
      <c r="G390" s="57"/>
      <c r="J390" s="51"/>
    </row>
    <row r="391" spans="1:10" s="50" customFormat="1" ht="13.8" x14ac:dyDescent="0.2">
      <c r="A391" s="45"/>
      <c r="B391" s="52" t="s">
        <v>1246</v>
      </c>
      <c r="C391" s="53" t="s">
        <v>1247</v>
      </c>
      <c r="D391" s="54">
        <v>0.49</v>
      </c>
      <c r="E391" s="55"/>
      <c r="F391" s="56">
        <f t="shared" si="5"/>
        <v>0</v>
      </c>
      <c r="G391" s="57"/>
      <c r="J391" s="51"/>
    </row>
    <row r="392" spans="1:10" s="50" customFormat="1" ht="13.8" x14ac:dyDescent="0.2">
      <c r="A392" s="45"/>
      <c r="B392" s="52" t="s">
        <v>941</v>
      </c>
      <c r="C392" s="53" t="s">
        <v>304</v>
      </c>
      <c r="D392" s="54">
        <v>0.7</v>
      </c>
      <c r="E392" s="55"/>
      <c r="F392" s="56">
        <f t="shared" si="5"/>
        <v>0</v>
      </c>
      <c r="G392" s="57"/>
      <c r="J392" s="51"/>
    </row>
    <row r="393" spans="1:10" s="50" customFormat="1" ht="13.8" x14ac:dyDescent="0.2">
      <c r="A393" s="45"/>
      <c r="B393" s="52" t="s">
        <v>942</v>
      </c>
      <c r="C393" s="53" t="s">
        <v>305</v>
      </c>
      <c r="D393" s="54">
        <v>0.42</v>
      </c>
      <c r="E393" s="55"/>
      <c r="F393" s="56">
        <f t="shared" si="5"/>
        <v>0</v>
      </c>
      <c r="G393" s="57"/>
      <c r="J393" s="51"/>
    </row>
    <row r="394" spans="1:10" s="50" customFormat="1" ht="13.8" x14ac:dyDescent="0.2">
      <c r="A394" s="45"/>
      <c r="B394" s="52" t="s">
        <v>943</v>
      </c>
      <c r="C394" s="53" t="s">
        <v>306</v>
      </c>
      <c r="D394" s="54">
        <v>0.49</v>
      </c>
      <c r="E394" s="55"/>
      <c r="F394" s="56">
        <f t="shared" si="5"/>
        <v>0</v>
      </c>
      <c r="G394" s="57"/>
      <c r="J394" s="51"/>
    </row>
    <row r="395" spans="1:10" s="50" customFormat="1" ht="13.8" x14ac:dyDescent="0.2">
      <c r="A395" s="45"/>
      <c r="B395" s="52" t="s">
        <v>1804</v>
      </c>
      <c r="C395" s="53" t="s">
        <v>1805</v>
      </c>
      <c r="D395" s="54">
        <v>0.57000000000000006</v>
      </c>
      <c r="E395" s="55"/>
      <c r="F395" s="56">
        <f t="shared" si="5"/>
        <v>0</v>
      </c>
      <c r="G395" s="57"/>
      <c r="J395" s="51"/>
    </row>
    <row r="396" spans="1:10" s="50" customFormat="1" ht="13.8" x14ac:dyDescent="0.2">
      <c r="A396" s="45"/>
      <c r="B396" s="52" t="s">
        <v>1806</v>
      </c>
      <c r="C396" s="53" t="s">
        <v>1807</v>
      </c>
      <c r="D396" s="54">
        <v>0.91</v>
      </c>
      <c r="E396" s="55"/>
      <c r="F396" s="56">
        <f t="shared" si="5"/>
        <v>0</v>
      </c>
      <c r="G396" s="57"/>
      <c r="J396" s="51"/>
    </row>
    <row r="397" spans="1:10" s="50" customFormat="1" ht="13.8" x14ac:dyDescent="0.2">
      <c r="A397" s="45"/>
      <c r="B397" s="52" t="s">
        <v>944</v>
      </c>
      <c r="C397" s="53" t="s">
        <v>307</v>
      </c>
      <c r="D397" s="54">
        <v>0.49</v>
      </c>
      <c r="E397" s="55"/>
      <c r="F397" s="56">
        <f t="shared" si="5"/>
        <v>0</v>
      </c>
      <c r="G397" s="57"/>
      <c r="J397" s="51"/>
    </row>
    <row r="398" spans="1:10" s="50" customFormat="1" ht="13.8" x14ac:dyDescent="0.2">
      <c r="A398" s="45"/>
      <c r="B398" s="52" t="s">
        <v>945</v>
      </c>
      <c r="C398" s="53" t="s">
        <v>308</v>
      </c>
      <c r="D398" s="54">
        <v>1.52</v>
      </c>
      <c r="E398" s="55"/>
      <c r="F398" s="56">
        <f t="shared" si="5"/>
        <v>0</v>
      </c>
      <c r="G398" s="57"/>
      <c r="J398" s="51"/>
    </row>
    <row r="399" spans="1:10" s="50" customFormat="1" ht="13.8" x14ac:dyDescent="0.2">
      <c r="A399" s="45"/>
      <c r="B399" s="52" t="s">
        <v>946</v>
      </c>
      <c r="C399" s="53" t="s">
        <v>309</v>
      </c>
      <c r="D399" s="54">
        <v>2.0599999999999996</v>
      </c>
      <c r="E399" s="55"/>
      <c r="F399" s="56">
        <f t="shared" si="5"/>
        <v>0</v>
      </c>
      <c r="G399" s="57"/>
      <c r="J399" s="51"/>
    </row>
    <row r="400" spans="1:10" s="50" customFormat="1" ht="13.8" x14ac:dyDescent="0.2">
      <c r="A400" s="45"/>
      <c r="B400" s="52" t="s">
        <v>947</v>
      </c>
      <c r="C400" s="53" t="s">
        <v>310</v>
      </c>
      <c r="D400" s="54">
        <v>1.3800000000000001</v>
      </c>
      <c r="E400" s="55"/>
      <c r="F400" s="56">
        <f t="shared" si="5"/>
        <v>0</v>
      </c>
      <c r="G400" s="57"/>
      <c r="J400" s="51"/>
    </row>
    <row r="401" spans="1:10" s="50" customFormat="1" ht="13.8" x14ac:dyDescent="0.2">
      <c r="A401" s="45"/>
      <c r="B401" s="52" t="s">
        <v>948</v>
      </c>
      <c r="C401" s="53" t="s">
        <v>311</v>
      </c>
      <c r="D401" s="54">
        <v>0.62</v>
      </c>
      <c r="E401" s="55"/>
      <c r="F401" s="56">
        <f t="shared" si="5"/>
        <v>0</v>
      </c>
      <c r="G401" s="57"/>
      <c r="J401" s="51"/>
    </row>
    <row r="402" spans="1:10" s="50" customFormat="1" ht="13.8" x14ac:dyDescent="0.2">
      <c r="A402" s="45"/>
      <c r="B402" s="52" t="s">
        <v>949</v>
      </c>
      <c r="C402" s="53" t="s">
        <v>312</v>
      </c>
      <c r="D402" s="54">
        <v>0.62</v>
      </c>
      <c r="E402" s="55"/>
      <c r="F402" s="56">
        <f t="shared" si="5"/>
        <v>0</v>
      </c>
      <c r="G402" s="57"/>
      <c r="J402" s="51"/>
    </row>
    <row r="403" spans="1:10" s="50" customFormat="1" ht="13.8" x14ac:dyDescent="0.2">
      <c r="A403" s="45"/>
      <c r="B403" s="52" t="s">
        <v>950</v>
      </c>
      <c r="C403" s="53" t="s">
        <v>313</v>
      </c>
      <c r="D403" s="54">
        <v>1.04</v>
      </c>
      <c r="E403" s="55"/>
      <c r="F403" s="56">
        <f t="shared" si="5"/>
        <v>0</v>
      </c>
      <c r="G403" s="57"/>
      <c r="J403" s="51"/>
    </row>
    <row r="404" spans="1:10" s="50" customFormat="1" ht="13.8" x14ac:dyDescent="0.2">
      <c r="A404" s="45"/>
      <c r="B404" s="52" t="s">
        <v>951</v>
      </c>
      <c r="C404" s="53" t="s">
        <v>314</v>
      </c>
      <c r="D404" s="54">
        <v>0.49</v>
      </c>
      <c r="E404" s="55"/>
      <c r="F404" s="56">
        <f t="shared" si="5"/>
        <v>0</v>
      </c>
      <c r="G404" s="57"/>
      <c r="J404" s="51"/>
    </row>
    <row r="405" spans="1:10" s="50" customFormat="1" ht="13.8" x14ac:dyDescent="0.2">
      <c r="A405" s="45"/>
      <c r="B405" s="52" t="s">
        <v>952</v>
      </c>
      <c r="C405" s="53" t="s">
        <v>315</v>
      </c>
      <c r="D405" s="54">
        <v>0.57000000000000006</v>
      </c>
      <c r="E405" s="55"/>
      <c r="F405" s="56">
        <f t="shared" si="5"/>
        <v>0</v>
      </c>
      <c r="G405" s="57"/>
      <c r="J405" s="51"/>
    </row>
    <row r="406" spans="1:10" s="50" customFormat="1" ht="13.8" x14ac:dyDescent="0.2">
      <c r="A406" s="45"/>
      <c r="B406" s="52" t="s">
        <v>953</v>
      </c>
      <c r="C406" s="53" t="s">
        <v>316</v>
      </c>
      <c r="D406" s="54">
        <v>0.78</v>
      </c>
      <c r="E406" s="55"/>
      <c r="F406" s="56">
        <f t="shared" si="5"/>
        <v>0</v>
      </c>
      <c r="G406" s="57"/>
      <c r="J406" s="51"/>
    </row>
    <row r="407" spans="1:10" s="50" customFormat="1" ht="13.8" x14ac:dyDescent="0.2">
      <c r="A407" s="45"/>
      <c r="B407" s="52" t="s">
        <v>954</v>
      </c>
      <c r="C407" s="53" t="s">
        <v>317</v>
      </c>
      <c r="D407" s="54">
        <v>0.57000000000000006</v>
      </c>
      <c r="E407" s="55"/>
      <c r="F407" s="56">
        <f t="shared" si="5"/>
        <v>0</v>
      </c>
      <c r="G407" s="57"/>
      <c r="J407" s="51"/>
    </row>
    <row r="408" spans="1:10" s="50" customFormat="1" ht="13.8" x14ac:dyDescent="0.2">
      <c r="A408" s="45"/>
      <c r="B408" s="52" t="s">
        <v>1242</v>
      </c>
      <c r="C408" s="53" t="s">
        <v>1243</v>
      </c>
      <c r="D408" s="54">
        <v>0.62</v>
      </c>
      <c r="E408" s="55"/>
      <c r="F408" s="56">
        <f t="shared" si="5"/>
        <v>0</v>
      </c>
      <c r="G408" s="57"/>
      <c r="J408" s="51"/>
    </row>
    <row r="409" spans="1:10" s="50" customFormat="1" ht="13.8" x14ac:dyDescent="0.2">
      <c r="A409" s="45"/>
      <c r="B409" s="52" t="s">
        <v>1244</v>
      </c>
      <c r="C409" s="53" t="s">
        <v>1245</v>
      </c>
      <c r="D409" s="54">
        <v>0.83</v>
      </c>
      <c r="E409" s="55"/>
      <c r="F409" s="56">
        <f t="shared" si="5"/>
        <v>0</v>
      </c>
      <c r="G409" s="57"/>
      <c r="J409" s="51"/>
    </row>
    <row r="410" spans="1:10" s="50" customFormat="1" ht="13.8" x14ac:dyDescent="0.2">
      <c r="A410" s="45"/>
      <c r="B410" s="52" t="s">
        <v>955</v>
      </c>
      <c r="C410" s="53" t="s">
        <v>318</v>
      </c>
      <c r="D410" s="54">
        <v>1.04</v>
      </c>
      <c r="E410" s="55"/>
      <c r="F410" s="56">
        <f t="shared" si="5"/>
        <v>0</v>
      </c>
      <c r="G410" s="57"/>
      <c r="J410" s="51"/>
    </row>
    <row r="411" spans="1:10" s="50" customFormat="1" ht="13.8" x14ac:dyDescent="0.2">
      <c r="A411" s="45"/>
      <c r="B411" s="52" t="s">
        <v>956</v>
      </c>
      <c r="C411" s="53" t="s">
        <v>319</v>
      </c>
      <c r="D411" s="54">
        <v>0.49</v>
      </c>
      <c r="E411" s="55"/>
      <c r="F411" s="56">
        <f t="shared" si="5"/>
        <v>0</v>
      </c>
      <c r="G411" s="57"/>
      <c r="J411" s="51"/>
    </row>
    <row r="412" spans="1:10" s="50" customFormat="1" ht="13.8" x14ac:dyDescent="0.2">
      <c r="A412" s="45"/>
      <c r="B412" s="52" t="s">
        <v>957</v>
      </c>
      <c r="C412" s="53" t="s">
        <v>320</v>
      </c>
      <c r="D412" s="54">
        <v>0.78</v>
      </c>
      <c r="E412" s="55"/>
      <c r="F412" s="56">
        <f t="shared" si="5"/>
        <v>0</v>
      </c>
      <c r="G412" s="57"/>
      <c r="J412" s="51"/>
    </row>
    <row r="413" spans="1:10" s="50" customFormat="1" ht="13.8" x14ac:dyDescent="0.2">
      <c r="A413" s="45"/>
      <c r="B413" s="52" t="s">
        <v>958</v>
      </c>
      <c r="C413" s="53" t="s">
        <v>321</v>
      </c>
      <c r="D413" s="54">
        <v>0.57000000000000006</v>
      </c>
      <c r="E413" s="55"/>
      <c r="F413" s="56">
        <f t="shared" si="5"/>
        <v>0</v>
      </c>
      <c r="G413" s="57"/>
      <c r="J413" s="51"/>
    </row>
    <row r="414" spans="1:10" s="50" customFormat="1" ht="13.8" x14ac:dyDescent="0.2">
      <c r="A414" s="45"/>
      <c r="B414" s="52" t="s">
        <v>959</v>
      </c>
      <c r="C414" s="53" t="s">
        <v>322</v>
      </c>
      <c r="D414" s="54">
        <v>1.72</v>
      </c>
      <c r="E414" s="55"/>
      <c r="F414" s="56">
        <f t="shared" si="5"/>
        <v>0</v>
      </c>
      <c r="G414" s="57"/>
      <c r="J414" s="51"/>
    </row>
    <row r="415" spans="1:10" s="50" customFormat="1" ht="13.8" x14ac:dyDescent="0.2">
      <c r="A415" s="45"/>
      <c r="B415" s="52" t="s">
        <v>960</v>
      </c>
      <c r="C415" s="53" t="s">
        <v>323</v>
      </c>
      <c r="D415" s="54">
        <v>2.7399999999999998</v>
      </c>
      <c r="E415" s="55"/>
      <c r="F415" s="56">
        <f t="shared" si="5"/>
        <v>0</v>
      </c>
      <c r="G415" s="57"/>
      <c r="J415" s="51"/>
    </row>
    <row r="416" spans="1:10" s="50" customFormat="1" ht="13.8" x14ac:dyDescent="0.2">
      <c r="A416" s="45"/>
      <c r="B416" s="52" t="s">
        <v>1900</v>
      </c>
      <c r="C416" s="53" t="s">
        <v>1901</v>
      </c>
      <c r="D416" s="54">
        <v>5.81</v>
      </c>
      <c r="E416" s="55"/>
      <c r="F416" s="56">
        <f t="shared" si="5"/>
        <v>0</v>
      </c>
      <c r="G416" s="57"/>
      <c r="J416" s="51"/>
    </row>
    <row r="417" spans="1:10" s="50" customFormat="1" ht="13.8" x14ac:dyDescent="0.2">
      <c r="A417" s="45"/>
      <c r="B417" s="52" t="s">
        <v>961</v>
      </c>
      <c r="C417" s="53" t="s">
        <v>324</v>
      </c>
      <c r="D417" s="54">
        <v>0.23</v>
      </c>
      <c r="E417" s="55"/>
      <c r="F417" s="56">
        <f t="shared" ref="F417:F480" si="6">D417*E417</f>
        <v>0</v>
      </c>
      <c r="G417" s="57"/>
      <c r="J417" s="51"/>
    </row>
    <row r="418" spans="1:10" s="50" customFormat="1" ht="13.8" x14ac:dyDescent="0.2">
      <c r="A418" s="45"/>
      <c r="B418" s="52" t="s">
        <v>1902</v>
      </c>
      <c r="C418" s="53" t="s">
        <v>1903</v>
      </c>
      <c r="D418" s="54">
        <v>6.16</v>
      </c>
      <c r="E418" s="55"/>
      <c r="F418" s="56">
        <f t="shared" si="6"/>
        <v>0</v>
      </c>
      <c r="G418" s="57"/>
      <c r="J418" s="51"/>
    </row>
    <row r="419" spans="1:10" s="50" customFormat="1" ht="13.8" hidden="1" x14ac:dyDescent="0.2">
      <c r="A419" s="45"/>
      <c r="B419" s="118" t="s">
        <v>962</v>
      </c>
      <c r="C419" s="119" t="s">
        <v>325</v>
      </c>
      <c r="D419" s="120">
        <v>0.36</v>
      </c>
      <c r="E419" s="121"/>
      <c r="F419" s="122">
        <f t="shared" si="6"/>
        <v>0</v>
      </c>
      <c r="G419" s="57"/>
      <c r="J419" s="51"/>
    </row>
    <row r="420" spans="1:10" s="50" customFormat="1" ht="13.8" x14ac:dyDescent="0.2">
      <c r="A420" s="45"/>
      <c r="B420" s="52" t="s">
        <v>963</v>
      </c>
      <c r="C420" s="53" t="s">
        <v>326</v>
      </c>
      <c r="D420" s="54">
        <v>0.62</v>
      </c>
      <c r="E420" s="55"/>
      <c r="F420" s="56">
        <f t="shared" si="6"/>
        <v>0</v>
      </c>
      <c r="G420" s="57"/>
      <c r="J420" s="51"/>
    </row>
    <row r="421" spans="1:10" s="50" customFormat="1" ht="13.8" x14ac:dyDescent="0.2">
      <c r="A421" s="45"/>
      <c r="B421" s="52" t="s">
        <v>964</v>
      </c>
      <c r="C421" s="53" t="s">
        <v>327</v>
      </c>
      <c r="D421" s="54">
        <v>0.78</v>
      </c>
      <c r="E421" s="55"/>
      <c r="F421" s="56">
        <f t="shared" si="6"/>
        <v>0</v>
      </c>
      <c r="G421" s="57"/>
      <c r="J421" s="51"/>
    </row>
    <row r="422" spans="1:10" s="50" customFormat="1" ht="13.8" x14ac:dyDescent="0.2">
      <c r="A422" s="45"/>
      <c r="B422" s="52" t="s">
        <v>965</v>
      </c>
      <c r="C422" s="53" t="s">
        <v>328</v>
      </c>
      <c r="D422" s="54">
        <v>0.91</v>
      </c>
      <c r="E422" s="55"/>
      <c r="F422" s="56">
        <f t="shared" si="6"/>
        <v>0</v>
      </c>
      <c r="G422" s="57"/>
      <c r="J422" s="51"/>
    </row>
    <row r="423" spans="1:10" s="50" customFormat="1" ht="13.8" x14ac:dyDescent="0.2">
      <c r="A423" s="45"/>
      <c r="B423" s="52" t="s">
        <v>966</v>
      </c>
      <c r="C423" s="53" t="s">
        <v>329</v>
      </c>
      <c r="D423" s="54">
        <v>1.72</v>
      </c>
      <c r="E423" s="55"/>
      <c r="F423" s="56">
        <f t="shared" si="6"/>
        <v>0</v>
      </c>
      <c r="G423" s="57"/>
      <c r="J423" s="51"/>
    </row>
    <row r="424" spans="1:10" s="50" customFormat="1" ht="13.8" x14ac:dyDescent="0.2">
      <c r="A424" s="45"/>
      <c r="B424" s="52" t="s">
        <v>967</v>
      </c>
      <c r="C424" s="53" t="s">
        <v>330</v>
      </c>
      <c r="D424" s="54">
        <v>2.7399999999999998</v>
      </c>
      <c r="E424" s="55"/>
      <c r="F424" s="56">
        <f t="shared" si="6"/>
        <v>0</v>
      </c>
      <c r="G424" s="57"/>
      <c r="J424" s="51"/>
    </row>
    <row r="425" spans="1:10" s="50" customFormat="1" ht="13.8" x14ac:dyDescent="0.2">
      <c r="A425" s="45"/>
      <c r="B425" s="52" t="s">
        <v>968</v>
      </c>
      <c r="C425" s="53" t="s">
        <v>331</v>
      </c>
      <c r="D425" s="54">
        <v>1.04</v>
      </c>
      <c r="E425" s="55"/>
      <c r="F425" s="56">
        <f t="shared" si="6"/>
        <v>0</v>
      </c>
      <c r="G425" s="57"/>
      <c r="J425" s="51"/>
    </row>
    <row r="426" spans="1:10" s="50" customFormat="1" ht="13.8" x14ac:dyDescent="0.2">
      <c r="A426" s="45"/>
      <c r="B426" s="52" t="s">
        <v>969</v>
      </c>
      <c r="C426" s="53" t="s">
        <v>332</v>
      </c>
      <c r="D426" s="54">
        <v>2.0599999999999996</v>
      </c>
      <c r="E426" s="55"/>
      <c r="F426" s="56">
        <f t="shared" si="6"/>
        <v>0</v>
      </c>
      <c r="G426" s="57"/>
      <c r="J426" s="51"/>
    </row>
    <row r="427" spans="1:10" s="50" customFormat="1" ht="13.8" x14ac:dyDescent="0.2">
      <c r="A427" s="45"/>
      <c r="B427" s="52" t="s">
        <v>970</v>
      </c>
      <c r="C427" s="53" t="s">
        <v>333</v>
      </c>
      <c r="D427" s="54">
        <v>3.42</v>
      </c>
      <c r="E427" s="55"/>
      <c r="F427" s="56">
        <f t="shared" si="6"/>
        <v>0</v>
      </c>
      <c r="G427" s="57"/>
      <c r="J427" s="51"/>
    </row>
    <row r="428" spans="1:10" s="50" customFormat="1" ht="13.8" x14ac:dyDescent="0.2">
      <c r="A428" s="45"/>
      <c r="B428" s="52" t="s">
        <v>971</v>
      </c>
      <c r="C428" s="53" t="s">
        <v>334</v>
      </c>
      <c r="D428" s="54">
        <v>1.3800000000000001</v>
      </c>
      <c r="E428" s="55"/>
      <c r="F428" s="56">
        <f t="shared" si="6"/>
        <v>0</v>
      </c>
      <c r="G428" s="57"/>
      <c r="J428" s="51"/>
    </row>
    <row r="429" spans="1:10" s="50" customFormat="1" ht="13.8" x14ac:dyDescent="0.2">
      <c r="A429" s="45"/>
      <c r="B429" s="52" t="s">
        <v>1904</v>
      </c>
      <c r="C429" s="53" t="s">
        <v>1905</v>
      </c>
      <c r="D429" s="54">
        <v>23.21</v>
      </c>
      <c r="E429" s="55"/>
      <c r="F429" s="56">
        <f t="shared" si="6"/>
        <v>0</v>
      </c>
      <c r="G429" s="57"/>
      <c r="J429" s="51"/>
    </row>
    <row r="430" spans="1:10" s="50" customFormat="1" ht="13.8" x14ac:dyDescent="0.2">
      <c r="A430" s="45"/>
      <c r="B430" s="52" t="s">
        <v>1906</v>
      </c>
      <c r="C430" s="53" t="s">
        <v>1907</v>
      </c>
      <c r="D430" s="54">
        <v>24.57</v>
      </c>
      <c r="E430" s="55"/>
      <c r="F430" s="56">
        <f t="shared" si="6"/>
        <v>0</v>
      </c>
      <c r="G430" s="57"/>
      <c r="J430" s="51"/>
    </row>
    <row r="431" spans="1:10" s="50" customFormat="1" ht="13.8" x14ac:dyDescent="0.2">
      <c r="A431" s="45"/>
      <c r="B431" s="52" t="s">
        <v>1452</v>
      </c>
      <c r="C431" s="53" t="s">
        <v>1453</v>
      </c>
      <c r="D431" s="54">
        <v>0.19</v>
      </c>
      <c r="E431" s="55"/>
      <c r="F431" s="56">
        <f t="shared" si="6"/>
        <v>0</v>
      </c>
      <c r="G431" s="57"/>
      <c r="J431" s="51"/>
    </row>
    <row r="432" spans="1:10" s="50" customFormat="1" ht="13.8" x14ac:dyDescent="0.2">
      <c r="A432" s="45"/>
      <c r="B432" s="52" t="s">
        <v>1454</v>
      </c>
      <c r="C432" s="53" t="s">
        <v>1455</v>
      </c>
      <c r="D432" s="54">
        <v>0.57000000000000006</v>
      </c>
      <c r="E432" s="55"/>
      <c r="F432" s="56">
        <f t="shared" si="6"/>
        <v>0</v>
      </c>
      <c r="G432" s="57"/>
      <c r="J432" s="51"/>
    </row>
    <row r="433" spans="1:10" s="50" customFormat="1" ht="13.8" x14ac:dyDescent="0.2">
      <c r="A433" s="45"/>
      <c r="B433" s="52" t="s">
        <v>1456</v>
      </c>
      <c r="C433" s="53" t="s">
        <v>1457</v>
      </c>
      <c r="D433" s="54">
        <v>0.7</v>
      </c>
      <c r="E433" s="55"/>
      <c r="F433" s="56">
        <f t="shared" si="6"/>
        <v>0</v>
      </c>
      <c r="G433" s="57"/>
      <c r="J433" s="51"/>
    </row>
    <row r="434" spans="1:10" s="50" customFormat="1" ht="13.8" x14ac:dyDescent="0.2">
      <c r="A434" s="45"/>
      <c r="B434" s="52" t="s">
        <v>1460</v>
      </c>
      <c r="C434" s="53" t="s">
        <v>1461</v>
      </c>
      <c r="D434" s="54">
        <v>1.04</v>
      </c>
      <c r="E434" s="55"/>
      <c r="F434" s="56">
        <f t="shared" si="6"/>
        <v>0</v>
      </c>
      <c r="G434" s="57"/>
      <c r="J434" s="51"/>
    </row>
    <row r="435" spans="1:10" s="50" customFormat="1" ht="13.8" x14ac:dyDescent="0.2">
      <c r="A435" s="45"/>
      <c r="B435" s="52" t="s">
        <v>1458</v>
      </c>
      <c r="C435" s="53" t="s">
        <v>1459</v>
      </c>
      <c r="D435" s="54">
        <v>0.91</v>
      </c>
      <c r="E435" s="55"/>
      <c r="F435" s="56">
        <f t="shared" si="6"/>
        <v>0</v>
      </c>
      <c r="G435" s="57"/>
      <c r="J435" s="51"/>
    </row>
    <row r="436" spans="1:10" s="50" customFormat="1" ht="13.8" x14ac:dyDescent="0.2">
      <c r="A436" s="45"/>
      <c r="B436" s="52" t="s">
        <v>1462</v>
      </c>
      <c r="C436" s="53" t="s">
        <v>1463</v>
      </c>
      <c r="D436" s="54">
        <v>1.18</v>
      </c>
      <c r="E436" s="55"/>
      <c r="F436" s="56">
        <f t="shared" si="6"/>
        <v>0</v>
      </c>
      <c r="G436" s="57"/>
      <c r="J436" s="51"/>
    </row>
    <row r="437" spans="1:10" s="50" customFormat="1" ht="13.8" x14ac:dyDescent="0.2">
      <c r="A437" s="45"/>
      <c r="B437" s="52" t="s">
        <v>1464</v>
      </c>
      <c r="C437" s="53" t="s">
        <v>1465</v>
      </c>
      <c r="D437" s="54">
        <v>1.3800000000000001</v>
      </c>
      <c r="E437" s="55"/>
      <c r="F437" s="56">
        <f t="shared" si="6"/>
        <v>0</v>
      </c>
      <c r="G437" s="57"/>
      <c r="J437" s="51"/>
    </row>
    <row r="438" spans="1:10" s="50" customFormat="1" ht="13.8" x14ac:dyDescent="0.2">
      <c r="A438" s="45"/>
      <c r="B438" s="52" t="s">
        <v>1484</v>
      </c>
      <c r="C438" s="53" t="s">
        <v>1485</v>
      </c>
      <c r="D438" s="54">
        <v>1.3800000000000001</v>
      </c>
      <c r="E438" s="55"/>
      <c r="F438" s="56">
        <f t="shared" si="6"/>
        <v>0</v>
      </c>
      <c r="G438" s="57"/>
      <c r="J438" s="51"/>
    </row>
    <row r="439" spans="1:10" s="50" customFormat="1" ht="13.8" x14ac:dyDescent="0.2">
      <c r="A439" s="45"/>
      <c r="B439" s="52" t="s">
        <v>1486</v>
      </c>
      <c r="C439" s="53" t="s">
        <v>1487</v>
      </c>
      <c r="D439" s="54">
        <v>1.72</v>
      </c>
      <c r="E439" s="55"/>
      <c r="F439" s="56">
        <f t="shared" si="6"/>
        <v>0</v>
      </c>
      <c r="G439" s="57"/>
      <c r="J439" s="51"/>
    </row>
    <row r="440" spans="1:10" s="50" customFormat="1" ht="13.8" x14ac:dyDescent="0.2">
      <c r="A440" s="45"/>
      <c r="B440" s="52" t="s">
        <v>1482</v>
      </c>
      <c r="C440" s="53" t="s">
        <v>1483</v>
      </c>
      <c r="D440" s="54">
        <v>1.24</v>
      </c>
      <c r="E440" s="55"/>
      <c r="F440" s="56">
        <f t="shared" si="6"/>
        <v>0</v>
      </c>
      <c r="G440" s="57"/>
      <c r="J440" s="51"/>
    </row>
    <row r="441" spans="1:10" s="50" customFormat="1" ht="13.8" x14ac:dyDescent="0.2">
      <c r="A441" s="45"/>
      <c r="B441" s="52" t="s">
        <v>1466</v>
      </c>
      <c r="C441" s="53" t="s">
        <v>1467</v>
      </c>
      <c r="D441" s="54">
        <v>0.18000000000000002</v>
      </c>
      <c r="E441" s="55"/>
      <c r="F441" s="56">
        <f t="shared" si="6"/>
        <v>0</v>
      </c>
      <c r="G441" s="57"/>
      <c r="J441" s="51"/>
    </row>
    <row r="442" spans="1:10" s="50" customFormat="1" ht="13.8" x14ac:dyDescent="0.2">
      <c r="A442" s="45"/>
      <c r="B442" s="52" t="s">
        <v>1824</v>
      </c>
      <c r="C442" s="53" t="s">
        <v>1825</v>
      </c>
      <c r="D442" s="54">
        <v>0.2</v>
      </c>
      <c r="E442" s="55"/>
      <c r="F442" s="56">
        <f t="shared" si="6"/>
        <v>0</v>
      </c>
      <c r="G442" s="57"/>
      <c r="J442" s="51"/>
    </row>
    <row r="443" spans="1:10" s="50" customFormat="1" ht="13.8" x14ac:dyDescent="0.2">
      <c r="A443" s="45"/>
      <c r="B443" s="52" t="s">
        <v>1826</v>
      </c>
      <c r="C443" s="53" t="s">
        <v>1827</v>
      </c>
      <c r="D443" s="54">
        <v>0.32</v>
      </c>
      <c r="E443" s="55"/>
      <c r="F443" s="56">
        <f t="shared" si="6"/>
        <v>0</v>
      </c>
      <c r="G443" s="57"/>
      <c r="J443" s="51"/>
    </row>
    <row r="444" spans="1:10" s="50" customFormat="1" ht="13.8" x14ac:dyDescent="0.2">
      <c r="A444" s="45"/>
      <c r="B444" s="52" t="s">
        <v>1468</v>
      </c>
      <c r="C444" s="53" t="s">
        <v>1469</v>
      </c>
      <c r="D444" s="54">
        <v>0.7</v>
      </c>
      <c r="E444" s="55"/>
      <c r="F444" s="56">
        <f t="shared" si="6"/>
        <v>0</v>
      </c>
      <c r="G444" s="57"/>
      <c r="J444" s="51"/>
    </row>
    <row r="445" spans="1:10" s="50" customFormat="1" ht="13.8" x14ac:dyDescent="0.2">
      <c r="A445" s="45"/>
      <c r="B445" s="52" t="s">
        <v>1470</v>
      </c>
      <c r="C445" s="53" t="s">
        <v>1471</v>
      </c>
      <c r="D445" s="54">
        <v>0.83</v>
      </c>
      <c r="E445" s="55"/>
      <c r="F445" s="56">
        <f t="shared" si="6"/>
        <v>0</v>
      </c>
      <c r="G445" s="57"/>
      <c r="J445" s="51"/>
    </row>
    <row r="446" spans="1:10" s="50" customFormat="1" ht="13.8" x14ac:dyDescent="0.2">
      <c r="A446" s="45"/>
      <c r="B446" s="52" t="s">
        <v>1474</v>
      </c>
      <c r="C446" s="53" t="s">
        <v>1475</v>
      </c>
      <c r="D446" s="54">
        <v>1.04</v>
      </c>
      <c r="E446" s="55"/>
      <c r="F446" s="56">
        <f t="shared" si="6"/>
        <v>0</v>
      </c>
      <c r="G446" s="57"/>
      <c r="J446" s="51"/>
    </row>
    <row r="447" spans="1:10" s="50" customFormat="1" ht="13.8" x14ac:dyDescent="0.2">
      <c r="A447" s="45"/>
      <c r="B447" s="52" t="s">
        <v>1472</v>
      </c>
      <c r="C447" s="53" t="s">
        <v>1473</v>
      </c>
      <c r="D447" s="54">
        <v>0.97</v>
      </c>
      <c r="E447" s="55"/>
      <c r="F447" s="56">
        <f t="shared" si="6"/>
        <v>0</v>
      </c>
      <c r="G447" s="57"/>
      <c r="J447" s="51"/>
    </row>
    <row r="448" spans="1:10" s="50" customFormat="1" ht="13.8" x14ac:dyDescent="0.2">
      <c r="A448" s="45"/>
      <c r="B448" s="52" t="s">
        <v>1478</v>
      </c>
      <c r="C448" s="53" t="s">
        <v>1479</v>
      </c>
      <c r="D448" s="54">
        <v>1.18</v>
      </c>
      <c r="E448" s="55"/>
      <c r="F448" s="56">
        <f t="shared" si="6"/>
        <v>0</v>
      </c>
      <c r="G448" s="57"/>
      <c r="J448" s="51"/>
    </row>
    <row r="449" spans="1:10" s="50" customFormat="1" ht="13.8" x14ac:dyDescent="0.2">
      <c r="A449" s="45"/>
      <c r="B449" s="52" t="s">
        <v>1480</v>
      </c>
      <c r="C449" s="53" t="s">
        <v>1481</v>
      </c>
      <c r="D449" s="54">
        <v>1.3800000000000001</v>
      </c>
      <c r="E449" s="55"/>
      <c r="F449" s="56">
        <f t="shared" si="6"/>
        <v>0</v>
      </c>
      <c r="G449" s="57"/>
      <c r="J449" s="51"/>
    </row>
    <row r="450" spans="1:10" s="50" customFormat="1" ht="13.8" x14ac:dyDescent="0.2">
      <c r="A450" s="45"/>
      <c r="B450" s="52" t="s">
        <v>1476</v>
      </c>
      <c r="C450" s="53" t="s">
        <v>1477</v>
      </c>
      <c r="D450" s="54">
        <v>1.1100000000000001</v>
      </c>
      <c r="E450" s="55"/>
      <c r="F450" s="56">
        <f t="shared" si="6"/>
        <v>0</v>
      </c>
      <c r="G450" s="57"/>
      <c r="J450" s="51"/>
    </row>
    <row r="451" spans="1:10" s="50" customFormat="1" ht="13.8" x14ac:dyDescent="0.2">
      <c r="A451" s="45"/>
      <c r="B451" s="52" t="s">
        <v>1994</v>
      </c>
      <c r="C451" s="53" t="s">
        <v>1995</v>
      </c>
      <c r="D451" s="54">
        <v>23.21</v>
      </c>
      <c r="E451" s="55"/>
      <c r="F451" s="56">
        <f t="shared" si="6"/>
        <v>0</v>
      </c>
      <c r="G451" s="57"/>
      <c r="J451" s="51"/>
    </row>
    <row r="452" spans="1:10" s="50" customFormat="1" ht="13.8" x14ac:dyDescent="0.2">
      <c r="A452" s="45"/>
      <c r="B452" s="52" t="s">
        <v>1996</v>
      </c>
      <c r="C452" s="53" t="s">
        <v>1997</v>
      </c>
      <c r="D452" s="54">
        <v>24.57</v>
      </c>
      <c r="E452" s="55"/>
      <c r="F452" s="56">
        <f t="shared" si="6"/>
        <v>0</v>
      </c>
      <c r="G452" s="57"/>
      <c r="J452" s="51"/>
    </row>
    <row r="453" spans="1:10" s="50" customFormat="1" ht="13.8" x14ac:dyDescent="0.2">
      <c r="A453" s="45"/>
      <c r="B453" s="52" t="s">
        <v>1488</v>
      </c>
      <c r="C453" s="53" t="s">
        <v>1489</v>
      </c>
      <c r="D453" s="54">
        <v>1.72</v>
      </c>
      <c r="E453" s="55"/>
      <c r="F453" s="56">
        <f t="shared" si="6"/>
        <v>0</v>
      </c>
      <c r="G453" s="57"/>
      <c r="J453" s="51"/>
    </row>
    <row r="454" spans="1:10" s="50" customFormat="1" ht="13.8" x14ac:dyDescent="0.2">
      <c r="A454" s="45"/>
      <c r="B454" s="52" t="s">
        <v>972</v>
      </c>
      <c r="C454" s="53" t="s">
        <v>335</v>
      </c>
      <c r="D454" s="54">
        <v>1.3800000000000001</v>
      </c>
      <c r="E454" s="55"/>
      <c r="F454" s="56">
        <f t="shared" si="6"/>
        <v>0</v>
      </c>
      <c r="G454" s="57"/>
      <c r="J454" s="51"/>
    </row>
    <row r="455" spans="1:10" s="50" customFormat="1" ht="13.8" hidden="1" x14ac:dyDescent="0.2">
      <c r="A455" s="45"/>
      <c r="B455" s="118" t="s">
        <v>973</v>
      </c>
      <c r="C455" s="119" t="s">
        <v>336</v>
      </c>
      <c r="D455" s="120">
        <v>0.23</v>
      </c>
      <c r="E455" s="121"/>
      <c r="F455" s="122">
        <f t="shared" si="6"/>
        <v>0</v>
      </c>
      <c r="G455" s="57"/>
      <c r="J455" s="51"/>
    </row>
    <row r="456" spans="1:10" s="50" customFormat="1" ht="13.8" x14ac:dyDescent="0.2">
      <c r="A456" s="45"/>
      <c r="B456" s="52" t="s">
        <v>974</v>
      </c>
      <c r="C456" s="53" t="s">
        <v>337</v>
      </c>
      <c r="D456" s="54">
        <v>0.62</v>
      </c>
      <c r="E456" s="55"/>
      <c r="F456" s="56">
        <f t="shared" si="6"/>
        <v>0</v>
      </c>
      <c r="G456" s="57"/>
      <c r="J456" s="51"/>
    </row>
    <row r="457" spans="1:10" s="50" customFormat="1" ht="13.8" x14ac:dyDescent="0.2">
      <c r="A457" s="45"/>
      <c r="B457" s="52" t="s">
        <v>975</v>
      </c>
      <c r="C457" s="53" t="s">
        <v>338</v>
      </c>
      <c r="D457" s="54">
        <v>1.04</v>
      </c>
      <c r="E457" s="55"/>
      <c r="F457" s="56">
        <f t="shared" si="6"/>
        <v>0</v>
      </c>
      <c r="G457" s="57"/>
      <c r="J457" s="51"/>
    </row>
    <row r="458" spans="1:10" s="50" customFormat="1" ht="13.8" x14ac:dyDescent="0.2">
      <c r="A458" s="45"/>
      <c r="B458" s="52" t="s">
        <v>976</v>
      </c>
      <c r="C458" s="53" t="s">
        <v>339</v>
      </c>
      <c r="D458" s="54">
        <v>0.78</v>
      </c>
      <c r="E458" s="55"/>
      <c r="F458" s="56">
        <f t="shared" si="6"/>
        <v>0</v>
      </c>
      <c r="G458" s="57"/>
      <c r="J458" s="51"/>
    </row>
    <row r="459" spans="1:10" s="50" customFormat="1" ht="13.8" x14ac:dyDescent="0.2">
      <c r="A459" s="45"/>
      <c r="B459" s="52" t="s">
        <v>977</v>
      </c>
      <c r="C459" s="53" t="s">
        <v>340</v>
      </c>
      <c r="D459" s="54">
        <v>1.04</v>
      </c>
      <c r="E459" s="55"/>
      <c r="F459" s="56">
        <f t="shared" si="6"/>
        <v>0</v>
      </c>
      <c r="G459" s="57"/>
      <c r="J459" s="51"/>
    </row>
    <row r="460" spans="1:10" s="50" customFormat="1" ht="13.8" hidden="1" x14ac:dyDescent="0.2">
      <c r="A460" s="45"/>
      <c r="B460" s="118" t="s">
        <v>978</v>
      </c>
      <c r="C460" s="119" t="s">
        <v>341</v>
      </c>
      <c r="D460" s="120">
        <v>0.78</v>
      </c>
      <c r="E460" s="121"/>
      <c r="F460" s="122">
        <f t="shared" si="6"/>
        <v>0</v>
      </c>
      <c r="G460" s="57"/>
      <c r="J460" s="51"/>
    </row>
    <row r="461" spans="1:10" s="50" customFormat="1" ht="13.8" x14ac:dyDescent="0.2">
      <c r="A461" s="45"/>
      <c r="B461" s="52" t="s">
        <v>979</v>
      </c>
      <c r="C461" s="53" t="s">
        <v>342</v>
      </c>
      <c r="D461" s="54">
        <v>0.91</v>
      </c>
      <c r="E461" s="55"/>
      <c r="F461" s="56">
        <f t="shared" si="6"/>
        <v>0</v>
      </c>
      <c r="G461" s="57"/>
      <c r="J461" s="51"/>
    </row>
    <row r="462" spans="1:10" s="50" customFormat="1" ht="13.8" x14ac:dyDescent="0.2">
      <c r="A462" s="45"/>
      <c r="B462" s="52" t="s">
        <v>980</v>
      </c>
      <c r="C462" s="53" t="s">
        <v>343</v>
      </c>
      <c r="D462" s="54">
        <v>0.42</v>
      </c>
      <c r="E462" s="55"/>
      <c r="F462" s="56">
        <f t="shared" si="6"/>
        <v>0</v>
      </c>
      <c r="G462" s="57"/>
      <c r="J462" s="51"/>
    </row>
    <row r="463" spans="1:10" s="50" customFormat="1" ht="13.8" x14ac:dyDescent="0.2">
      <c r="A463" s="45"/>
      <c r="B463" s="52" t="s">
        <v>981</v>
      </c>
      <c r="C463" s="53" t="s">
        <v>344</v>
      </c>
      <c r="D463" s="54">
        <v>0.49</v>
      </c>
      <c r="E463" s="55"/>
      <c r="F463" s="56">
        <f t="shared" si="6"/>
        <v>0</v>
      </c>
      <c r="G463" s="57"/>
      <c r="J463" s="51"/>
    </row>
    <row r="464" spans="1:10" s="50" customFormat="1" ht="13.8" x14ac:dyDescent="0.2">
      <c r="A464" s="45"/>
      <c r="B464" s="52" t="s">
        <v>982</v>
      </c>
      <c r="C464" s="53" t="s">
        <v>345</v>
      </c>
      <c r="D464" s="54">
        <v>1.18</v>
      </c>
      <c r="E464" s="55"/>
      <c r="F464" s="56">
        <f t="shared" si="6"/>
        <v>0</v>
      </c>
      <c r="G464" s="57"/>
      <c r="J464" s="51"/>
    </row>
    <row r="465" spans="1:10" s="50" customFormat="1" ht="13.8" x14ac:dyDescent="0.2">
      <c r="A465" s="45"/>
      <c r="B465" s="52" t="s">
        <v>983</v>
      </c>
      <c r="C465" s="53" t="s">
        <v>346</v>
      </c>
      <c r="D465" s="54">
        <v>1.3800000000000001</v>
      </c>
      <c r="E465" s="55"/>
      <c r="F465" s="56">
        <f t="shared" si="6"/>
        <v>0</v>
      </c>
      <c r="G465" s="57"/>
      <c r="J465" s="51"/>
    </row>
    <row r="466" spans="1:10" s="50" customFormat="1" ht="13.8" x14ac:dyDescent="0.2">
      <c r="A466" s="45"/>
      <c r="B466" s="52" t="s">
        <v>984</v>
      </c>
      <c r="C466" s="53" t="s">
        <v>347</v>
      </c>
      <c r="D466" s="54">
        <v>2.19</v>
      </c>
      <c r="E466" s="55"/>
      <c r="F466" s="56">
        <f t="shared" si="6"/>
        <v>0</v>
      </c>
      <c r="G466" s="57"/>
      <c r="J466" s="51"/>
    </row>
    <row r="467" spans="1:10" s="50" customFormat="1" ht="13.8" x14ac:dyDescent="0.2">
      <c r="A467" s="45"/>
      <c r="B467" s="52" t="s">
        <v>1930</v>
      </c>
      <c r="C467" s="53" t="s">
        <v>1931</v>
      </c>
      <c r="D467" s="54">
        <v>6.83</v>
      </c>
      <c r="E467" s="55"/>
      <c r="F467" s="56">
        <f t="shared" si="6"/>
        <v>0</v>
      </c>
      <c r="G467" s="57"/>
      <c r="J467" s="51"/>
    </row>
    <row r="468" spans="1:10" s="50" customFormat="1" ht="13.8" x14ac:dyDescent="0.2">
      <c r="A468" s="45"/>
      <c r="B468" s="52" t="s">
        <v>1932</v>
      </c>
      <c r="C468" s="53" t="s">
        <v>1933</v>
      </c>
      <c r="D468" s="54">
        <v>7.52</v>
      </c>
      <c r="E468" s="55"/>
      <c r="F468" s="56">
        <f t="shared" si="6"/>
        <v>0</v>
      </c>
      <c r="G468" s="57"/>
      <c r="J468" s="51"/>
    </row>
    <row r="469" spans="1:10" s="50" customFormat="1" ht="13.8" x14ac:dyDescent="0.2">
      <c r="A469" s="45"/>
      <c r="B469" s="52" t="s">
        <v>985</v>
      </c>
      <c r="C469" s="53" t="s">
        <v>348</v>
      </c>
      <c r="D469" s="54">
        <v>0.32</v>
      </c>
      <c r="E469" s="55"/>
      <c r="F469" s="56">
        <f t="shared" si="6"/>
        <v>0</v>
      </c>
      <c r="G469" s="57"/>
      <c r="J469" s="51"/>
    </row>
    <row r="470" spans="1:10" s="50" customFormat="1" ht="13.8" x14ac:dyDescent="0.2">
      <c r="A470" s="45"/>
      <c r="B470" s="52" t="s">
        <v>986</v>
      </c>
      <c r="C470" s="53" t="s">
        <v>349</v>
      </c>
      <c r="D470" s="54">
        <v>0.49</v>
      </c>
      <c r="E470" s="55"/>
      <c r="F470" s="56">
        <f t="shared" si="6"/>
        <v>0</v>
      </c>
      <c r="G470" s="57"/>
      <c r="J470" s="51"/>
    </row>
    <row r="471" spans="1:10" s="50" customFormat="1" ht="13.8" x14ac:dyDescent="0.2">
      <c r="A471" s="45"/>
      <c r="B471" s="52" t="s">
        <v>987</v>
      </c>
      <c r="C471" s="53" t="s">
        <v>350</v>
      </c>
      <c r="D471" s="54">
        <v>0.78</v>
      </c>
      <c r="E471" s="55"/>
      <c r="F471" s="56">
        <f t="shared" si="6"/>
        <v>0</v>
      </c>
      <c r="G471" s="57"/>
      <c r="J471" s="51"/>
    </row>
    <row r="472" spans="1:10" s="50" customFormat="1" ht="13.8" x14ac:dyDescent="0.2">
      <c r="A472" s="45"/>
      <c r="B472" s="52" t="s">
        <v>988</v>
      </c>
      <c r="C472" s="53" t="s">
        <v>351</v>
      </c>
      <c r="D472" s="54">
        <v>0.78</v>
      </c>
      <c r="E472" s="55"/>
      <c r="F472" s="56">
        <f t="shared" si="6"/>
        <v>0</v>
      </c>
      <c r="G472" s="57"/>
      <c r="J472" s="51"/>
    </row>
    <row r="473" spans="1:10" s="50" customFormat="1" ht="13.8" x14ac:dyDescent="0.2">
      <c r="A473" s="45"/>
      <c r="B473" s="52" t="s">
        <v>989</v>
      </c>
      <c r="C473" s="53" t="s">
        <v>352</v>
      </c>
      <c r="D473" s="54">
        <v>0.97</v>
      </c>
      <c r="E473" s="55"/>
      <c r="F473" s="56">
        <f t="shared" si="6"/>
        <v>0</v>
      </c>
      <c r="G473" s="57"/>
      <c r="J473" s="51"/>
    </row>
    <row r="474" spans="1:10" s="50" customFormat="1" ht="13.8" x14ac:dyDescent="0.2">
      <c r="A474" s="45"/>
      <c r="B474" s="52" t="s">
        <v>990</v>
      </c>
      <c r="C474" s="53" t="s">
        <v>353</v>
      </c>
      <c r="D474" s="54">
        <v>0.42</v>
      </c>
      <c r="E474" s="55"/>
      <c r="F474" s="56">
        <f t="shared" si="6"/>
        <v>0</v>
      </c>
      <c r="G474" s="57"/>
      <c r="J474" s="51"/>
    </row>
    <row r="475" spans="1:10" s="50" customFormat="1" ht="13.8" x14ac:dyDescent="0.2">
      <c r="A475" s="45"/>
      <c r="B475" s="52" t="s">
        <v>991</v>
      </c>
      <c r="C475" s="53" t="s">
        <v>354</v>
      </c>
      <c r="D475" s="54">
        <v>0.91</v>
      </c>
      <c r="E475" s="55"/>
      <c r="F475" s="56">
        <f t="shared" si="6"/>
        <v>0</v>
      </c>
      <c r="G475" s="57"/>
      <c r="J475" s="51"/>
    </row>
    <row r="476" spans="1:10" s="50" customFormat="1" ht="13.8" x14ac:dyDescent="0.2">
      <c r="A476" s="45"/>
      <c r="B476" s="52" t="s">
        <v>992</v>
      </c>
      <c r="C476" s="53" t="s">
        <v>355</v>
      </c>
      <c r="D476" s="54">
        <v>0.97</v>
      </c>
      <c r="E476" s="55"/>
      <c r="F476" s="56">
        <f t="shared" si="6"/>
        <v>0</v>
      </c>
      <c r="G476" s="57"/>
      <c r="J476" s="51"/>
    </row>
    <row r="477" spans="1:10" s="50" customFormat="1" ht="13.8" x14ac:dyDescent="0.2">
      <c r="A477" s="45"/>
      <c r="B477" s="52" t="s">
        <v>993</v>
      </c>
      <c r="C477" s="53" t="s">
        <v>356</v>
      </c>
      <c r="D477" s="54">
        <v>1.04</v>
      </c>
      <c r="E477" s="55"/>
      <c r="F477" s="56">
        <f t="shared" si="6"/>
        <v>0</v>
      </c>
      <c r="G477" s="57"/>
      <c r="J477" s="51"/>
    </row>
    <row r="478" spans="1:10" s="50" customFormat="1" ht="13.8" x14ac:dyDescent="0.2">
      <c r="A478" s="45"/>
      <c r="B478" s="52" t="s">
        <v>994</v>
      </c>
      <c r="C478" s="53" t="s">
        <v>357</v>
      </c>
      <c r="D478" s="54">
        <v>0.91</v>
      </c>
      <c r="E478" s="55"/>
      <c r="F478" s="56">
        <f t="shared" si="6"/>
        <v>0</v>
      </c>
      <c r="G478" s="57"/>
      <c r="J478" s="51"/>
    </row>
    <row r="479" spans="1:10" s="50" customFormat="1" ht="13.8" hidden="1" x14ac:dyDescent="0.2">
      <c r="A479" s="45"/>
      <c r="B479" s="118" t="s">
        <v>995</v>
      </c>
      <c r="C479" s="119" t="s">
        <v>358</v>
      </c>
      <c r="D479" s="120">
        <v>0.78</v>
      </c>
      <c r="E479" s="121"/>
      <c r="F479" s="122">
        <f t="shared" si="6"/>
        <v>0</v>
      </c>
      <c r="G479" s="57"/>
      <c r="J479" s="51"/>
    </row>
    <row r="480" spans="1:10" s="50" customFormat="1" ht="13.8" x14ac:dyDescent="0.2">
      <c r="A480" s="45"/>
      <c r="B480" s="52" t="s">
        <v>996</v>
      </c>
      <c r="C480" s="53" t="s">
        <v>359</v>
      </c>
      <c r="D480" s="54">
        <v>0.91</v>
      </c>
      <c r="E480" s="55"/>
      <c r="F480" s="56">
        <f t="shared" si="6"/>
        <v>0</v>
      </c>
      <c r="G480" s="57"/>
      <c r="J480" s="51"/>
    </row>
    <row r="481" spans="1:10" s="50" customFormat="1" ht="13.8" x14ac:dyDescent="0.2">
      <c r="A481" s="45"/>
      <c r="B481" s="52" t="s">
        <v>997</v>
      </c>
      <c r="C481" s="53" t="s">
        <v>360</v>
      </c>
      <c r="D481" s="54">
        <v>0.83</v>
      </c>
      <c r="E481" s="55"/>
      <c r="F481" s="56">
        <f t="shared" ref="F481:F544" si="7">D481*E481</f>
        <v>0</v>
      </c>
      <c r="G481" s="57"/>
      <c r="J481" s="51"/>
    </row>
    <row r="482" spans="1:10" s="50" customFormat="1" ht="13.8" x14ac:dyDescent="0.2">
      <c r="A482" s="45"/>
      <c r="B482" s="52" t="s">
        <v>998</v>
      </c>
      <c r="C482" s="53" t="s">
        <v>361</v>
      </c>
      <c r="D482" s="54">
        <v>0.97</v>
      </c>
      <c r="E482" s="55"/>
      <c r="F482" s="56">
        <f t="shared" si="7"/>
        <v>0</v>
      </c>
      <c r="G482" s="57"/>
      <c r="J482" s="51"/>
    </row>
    <row r="483" spans="1:10" s="50" customFormat="1" ht="13.8" x14ac:dyDescent="0.2">
      <c r="A483" s="45"/>
      <c r="B483" s="52" t="s">
        <v>999</v>
      </c>
      <c r="C483" s="53" t="s">
        <v>362</v>
      </c>
      <c r="D483" s="54">
        <v>1.3800000000000001</v>
      </c>
      <c r="E483" s="55"/>
      <c r="F483" s="56">
        <f t="shared" si="7"/>
        <v>0</v>
      </c>
      <c r="G483" s="57"/>
      <c r="J483" s="51"/>
    </row>
    <row r="484" spans="1:10" s="50" customFormat="1" ht="13.8" x14ac:dyDescent="0.2">
      <c r="A484" s="45"/>
      <c r="B484" s="52" t="s">
        <v>1000</v>
      </c>
      <c r="C484" s="53" t="s">
        <v>363</v>
      </c>
      <c r="D484" s="54">
        <v>0.7</v>
      </c>
      <c r="E484" s="55"/>
      <c r="F484" s="56">
        <f t="shared" si="7"/>
        <v>0</v>
      </c>
      <c r="G484" s="57"/>
      <c r="J484" s="51"/>
    </row>
    <row r="485" spans="1:10" s="50" customFormat="1" ht="13.8" x14ac:dyDescent="0.2">
      <c r="A485" s="45"/>
      <c r="B485" s="52" t="s">
        <v>1001</v>
      </c>
      <c r="C485" s="53" t="s">
        <v>364</v>
      </c>
      <c r="D485" s="54">
        <v>0.78</v>
      </c>
      <c r="E485" s="55"/>
      <c r="F485" s="56">
        <f t="shared" si="7"/>
        <v>0</v>
      </c>
      <c r="G485" s="57"/>
      <c r="J485" s="51"/>
    </row>
    <row r="486" spans="1:10" s="50" customFormat="1" ht="13.8" x14ac:dyDescent="0.2">
      <c r="A486" s="45"/>
      <c r="B486" s="52" t="s">
        <v>1002</v>
      </c>
      <c r="C486" s="53" t="s">
        <v>365</v>
      </c>
      <c r="D486" s="54">
        <v>0.97</v>
      </c>
      <c r="E486" s="55"/>
      <c r="F486" s="56">
        <f t="shared" si="7"/>
        <v>0</v>
      </c>
      <c r="G486" s="57"/>
      <c r="J486" s="51"/>
    </row>
    <row r="487" spans="1:10" s="50" customFormat="1" ht="13.8" x14ac:dyDescent="0.2">
      <c r="A487" s="45"/>
      <c r="B487" s="52" t="s">
        <v>1003</v>
      </c>
      <c r="C487" s="53" t="s">
        <v>366</v>
      </c>
      <c r="D487" s="54">
        <v>0.78</v>
      </c>
      <c r="E487" s="55"/>
      <c r="F487" s="56">
        <f t="shared" si="7"/>
        <v>0</v>
      </c>
      <c r="G487" s="57"/>
      <c r="J487" s="51"/>
    </row>
    <row r="488" spans="1:10" s="50" customFormat="1" ht="13.8" x14ac:dyDescent="0.2">
      <c r="A488" s="45"/>
      <c r="B488" s="52" t="s">
        <v>1004</v>
      </c>
      <c r="C488" s="53" t="s">
        <v>367</v>
      </c>
      <c r="D488" s="54">
        <v>0.91</v>
      </c>
      <c r="E488" s="55"/>
      <c r="F488" s="56">
        <f t="shared" si="7"/>
        <v>0</v>
      </c>
      <c r="G488" s="57"/>
      <c r="J488" s="51"/>
    </row>
    <row r="489" spans="1:10" s="50" customFormat="1" ht="13.8" hidden="1" x14ac:dyDescent="0.2">
      <c r="A489" s="45"/>
      <c r="B489" s="118" t="s">
        <v>1860</v>
      </c>
      <c r="C489" s="119" t="s">
        <v>1861</v>
      </c>
      <c r="D489" s="120">
        <v>0.57000000000000006</v>
      </c>
      <c r="E489" s="121"/>
      <c r="F489" s="122">
        <f t="shared" si="7"/>
        <v>0</v>
      </c>
      <c r="G489" s="57"/>
      <c r="J489" s="51"/>
    </row>
    <row r="490" spans="1:10" s="50" customFormat="1" ht="13.8" x14ac:dyDescent="0.2">
      <c r="A490" s="45"/>
      <c r="B490" s="52" t="s">
        <v>1862</v>
      </c>
      <c r="C490" s="53" t="s">
        <v>1863</v>
      </c>
      <c r="D490" s="54">
        <v>0.7</v>
      </c>
      <c r="E490" s="55"/>
      <c r="F490" s="56">
        <f t="shared" si="7"/>
        <v>0</v>
      </c>
      <c r="G490" s="57"/>
      <c r="J490" s="51"/>
    </row>
    <row r="491" spans="1:10" s="50" customFormat="1" ht="13.8" x14ac:dyDescent="0.2">
      <c r="A491" s="45"/>
      <c r="B491" s="52" t="s">
        <v>1005</v>
      </c>
      <c r="C491" s="53" t="s">
        <v>368</v>
      </c>
      <c r="D491" s="54">
        <v>0.32</v>
      </c>
      <c r="E491" s="55"/>
      <c r="F491" s="56">
        <f t="shared" si="7"/>
        <v>0</v>
      </c>
      <c r="G491" s="57"/>
      <c r="J491" s="51"/>
    </row>
    <row r="492" spans="1:10" s="50" customFormat="1" ht="13.8" hidden="1" x14ac:dyDescent="0.2">
      <c r="A492" s="45"/>
      <c r="B492" s="118" t="s">
        <v>1006</v>
      </c>
      <c r="C492" s="119" t="s">
        <v>369</v>
      </c>
      <c r="D492" s="120">
        <v>0.42</v>
      </c>
      <c r="E492" s="121"/>
      <c r="F492" s="122">
        <f t="shared" si="7"/>
        <v>0</v>
      </c>
      <c r="G492" s="57"/>
      <c r="J492" s="51"/>
    </row>
    <row r="493" spans="1:10" s="50" customFormat="1" ht="13.8" x14ac:dyDescent="0.2">
      <c r="A493" s="45"/>
      <c r="B493" s="52" t="s">
        <v>1007</v>
      </c>
      <c r="C493" s="53" t="s">
        <v>370</v>
      </c>
      <c r="D493" s="54">
        <v>0.91</v>
      </c>
      <c r="E493" s="55"/>
      <c r="F493" s="56">
        <f t="shared" si="7"/>
        <v>0</v>
      </c>
      <c r="G493" s="57"/>
      <c r="J493" s="51"/>
    </row>
    <row r="494" spans="1:10" s="50" customFormat="1" ht="13.8" x14ac:dyDescent="0.2">
      <c r="A494" s="45"/>
      <c r="B494" s="52" t="s">
        <v>1008</v>
      </c>
      <c r="C494" s="53" t="s">
        <v>371</v>
      </c>
      <c r="D494" s="54">
        <v>1.04</v>
      </c>
      <c r="E494" s="55"/>
      <c r="F494" s="56">
        <f t="shared" si="7"/>
        <v>0</v>
      </c>
      <c r="G494" s="57"/>
      <c r="J494" s="51"/>
    </row>
    <row r="495" spans="1:10" s="50" customFormat="1" ht="13.8" hidden="1" x14ac:dyDescent="0.2">
      <c r="A495" s="45"/>
      <c r="B495" s="118" t="s">
        <v>1009</v>
      </c>
      <c r="C495" s="119" t="s">
        <v>372</v>
      </c>
      <c r="D495" s="120">
        <v>1.1100000000000001</v>
      </c>
      <c r="E495" s="121"/>
      <c r="F495" s="122">
        <f t="shared" si="7"/>
        <v>0</v>
      </c>
      <c r="G495" s="57"/>
      <c r="J495" s="51"/>
    </row>
    <row r="496" spans="1:10" s="50" customFormat="1" ht="13.8" x14ac:dyDescent="0.2">
      <c r="A496" s="45"/>
      <c r="B496" s="52" t="s">
        <v>1010</v>
      </c>
      <c r="C496" s="53" t="s">
        <v>373</v>
      </c>
      <c r="D496" s="54">
        <v>1.04</v>
      </c>
      <c r="E496" s="55"/>
      <c r="F496" s="56">
        <f t="shared" si="7"/>
        <v>0</v>
      </c>
      <c r="G496" s="57"/>
      <c r="J496" s="51"/>
    </row>
    <row r="497" spans="1:10" s="50" customFormat="1" ht="13.8" x14ac:dyDescent="0.2">
      <c r="A497" s="45"/>
      <c r="B497" s="52" t="s">
        <v>1011</v>
      </c>
      <c r="C497" s="53" t="s">
        <v>374</v>
      </c>
      <c r="D497" s="54">
        <v>1.93</v>
      </c>
      <c r="E497" s="55"/>
      <c r="F497" s="56">
        <f t="shared" si="7"/>
        <v>0</v>
      </c>
      <c r="G497" s="57"/>
      <c r="J497" s="51"/>
    </row>
    <row r="498" spans="1:10" s="50" customFormat="1" ht="13.8" x14ac:dyDescent="0.2">
      <c r="A498" s="45"/>
      <c r="B498" s="52" t="s">
        <v>1890</v>
      </c>
      <c r="C498" s="53" t="s">
        <v>1891</v>
      </c>
      <c r="D498" s="54">
        <v>5.47</v>
      </c>
      <c r="E498" s="55"/>
      <c r="F498" s="56">
        <f t="shared" si="7"/>
        <v>0</v>
      </c>
      <c r="G498" s="57"/>
      <c r="J498" s="51"/>
    </row>
    <row r="499" spans="1:10" s="50" customFormat="1" ht="13.8" x14ac:dyDescent="0.2">
      <c r="A499" s="45"/>
      <c r="B499" s="52" t="s">
        <v>1892</v>
      </c>
      <c r="C499" s="53" t="s">
        <v>1893</v>
      </c>
      <c r="D499" s="54">
        <v>6.16</v>
      </c>
      <c r="E499" s="55"/>
      <c r="F499" s="56">
        <f t="shared" si="7"/>
        <v>0</v>
      </c>
      <c r="G499" s="57"/>
      <c r="J499" s="51"/>
    </row>
    <row r="500" spans="1:10" s="50" customFormat="1" ht="13.8" x14ac:dyDescent="0.2">
      <c r="A500" s="45"/>
      <c r="B500" s="52" t="s">
        <v>1012</v>
      </c>
      <c r="C500" s="53" t="s">
        <v>375</v>
      </c>
      <c r="D500" s="54">
        <v>0.21000000000000002</v>
      </c>
      <c r="E500" s="55"/>
      <c r="F500" s="56">
        <f t="shared" si="7"/>
        <v>0</v>
      </c>
      <c r="G500" s="57"/>
      <c r="J500" s="51"/>
    </row>
    <row r="501" spans="1:10" s="50" customFormat="1" ht="13.8" x14ac:dyDescent="0.2">
      <c r="A501" s="45"/>
      <c r="B501" s="52" t="s">
        <v>1894</v>
      </c>
      <c r="C501" s="53" t="s">
        <v>1895</v>
      </c>
      <c r="D501" s="54">
        <v>7.17</v>
      </c>
      <c r="E501" s="55"/>
      <c r="F501" s="56">
        <f t="shared" si="7"/>
        <v>0</v>
      </c>
      <c r="G501" s="57"/>
      <c r="J501" s="51"/>
    </row>
    <row r="502" spans="1:10" s="50" customFormat="1" ht="13.8" x14ac:dyDescent="0.2">
      <c r="A502" s="45"/>
      <c r="B502" s="52" t="s">
        <v>1013</v>
      </c>
      <c r="C502" s="53" t="s">
        <v>376</v>
      </c>
      <c r="D502" s="54">
        <v>0.33</v>
      </c>
      <c r="E502" s="55"/>
      <c r="F502" s="56">
        <f t="shared" si="7"/>
        <v>0</v>
      </c>
      <c r="G502" s="57"/>
      <c r="J502" s="51"/>
    </row>
    <row r="503" spans="1:10" s="50" customFormat="1" ht="13.8" x14ac:dyDescent="0.2">
      <c r="A503" s="45"/>
      <c r="B503" s="52" t="s">
        <v>1014</v>
      </c>
      <c r="C503" s="53" t="s">
        <v>377</v>
      </c>
      <c r="D503" s="54">
        <v>0.7</v>
      </c>
      <c r="E503" s="55"/>
      <c r="F503" s="56">
        <f t="shared" si="7"/>
        <v>0</v>
      </c>
      <c r="G503" s="57"/>
      <c r="J503" s="51"/>
    </row>
    <row r="504" spans="1:10" s="50" customFormat="1" ht="13.8" x14ac:dyDescent="0.2">
      <c r="A504" s="45"/>
      <c r="B504" s="52" t="s">
        <v>1015</v>
      </c>
      <c r="C504" s="53" t="s">
        <v>378</v>
      </c>
      <c r="D504" s="54">
        <v>0.49</v>
      </c>
      <c r="E504" s="55"/>
      <c r="F504" s="56">
        <f t="shared" si="7"/>
        <v>0</v>
      </c>
      <c r="G504" s="57"/>
      <c r="J504" s="51"/>
    </row>
    <row r="505" spans="1:10" s="50" customFormat="1" ht="13.8" x14ac:dyDescent="0.2">
      <c r="A505" s="45"/>
      <c r="B505" s="52" t="s">
        <v>1016</v>
      </c>
      <c r="C505" s="53" t="s">
        <v>379</v>
      </c>
      <c r="D505" s="54">
        <v>0.83</v>
      </c>
      <c r="E505" s="55"/>
      <c r="F505" s="56">
        <f t="shared" si="7"/>
        <v>0</v>
      </c>
      <c r="G505" s="57"/>
      <c r="J505" s="51"/>
    </row>
    <row r="506" spans="1:10" s="50" customFormat="1" ht="13.8" x14ac:dyDescent="0.2">
      <c r="A506" s="45"/>
      <c r="B506" s="52" t="s">
        <v>1017</v>
      </c>
      <c r="C506" s="53" t="s">
        <v>380</v>
      </c>
      <c r="D506" s="54">
        <v>1.18</v>
      </c>
      <c r="E506" s="55"/>
      <c r="F506" s="56">
        <f t="shared" si="7"/>
        <v>0</v>
      </c>
      <c r="G506" s="57"/>
      <c r="J506" s="51"/>
    </row>
    <row r="507" spans="1:10" s="50" customFormat="1" ht="13.8" x14ac:dyDescent="0.2">
      <c r="A507" s="45"/>
      <c r="B507" s="52" t="s">
        <v>1884</v>
      </c>
      <c r="C507" s="53" t="s">
        <v>1885</v>
      </c>
      <c r="D507" s="54">
        <v>5.47</v>
      </c>
      <c r="E507" s="55"/>
      <c r="F507" s="56">
        <f t="shared" si="7"/>
        <v>0</v>
      </c>
      <c r="G507" s="57"/>
      <c r="J507" s="51"/>
    </row>
    <row r="508" spans="1:10" s="50" customFormat="1" ht="13.8" x14ac:dyDescent="0.2">
      <c r="A508" s="45"/>
      <c r="B508" s="52" t="s">
        <v>1886</v>
      </c>
      <c r="C508" s="53" t="s">
        <v>1887</v>
      </c>
      <c r="D508" s="54">
        <v>6.16</v>
      </c>
      <c r="E508" s="55"/>
      <c r="F508" s="56">
        <f t="shared" si="7"/>
        <v>0</v>
      </c>
      <c r="G508" s="57"/>
      <c r="J508" s="51"/>
    </row>
    <row r="509" spans="1:10" s="50" customFormat="1" ht="13.8" x14ac:dyDescent="0.2">
      <c r="A509" s="45"/>
      <c r="B509" s="52" t="s">
        <v>1018</v>
      </c>
      <c r="C509" s="53" t="s">
        <v>381</v>
      </c>
      <c r="D509" s="54">
        <v>0.24000000000000002</v>
      </c>
      <c r="E509" s="55"/>
      <c r="F509" s="56">
        <f t="shared" si="7"/>
        <v>0</v>
      </c>
      <c r="G509" s="57"/>
      <c r="J509" s="51"/>
    </row>
    <row r="510" spans="1:10" s="50" customFormat="1" ht="13.8" x14ac:dyDescent="0.2">
      <c r="A510" s="45"/>
      <c r="B510" s="52" t="s">
        <v>1888</v>
      </c>
      <c r="C510" s="53" t="s">
        <v>1889</v>
      </c>
      <c r="D510" s="54">
        <v>7.17</v>
      </c>
      <c r="E510" s="55"/>
      <c r="F510" s="56">
        <f t="shared" si="7"/>
        <v>0</v>
      </c>
      <c r="G510" s="57"/>
      <c r="J510" s="51"/>
    </row>
    <row r="511" spans="1:10" s="50" customFormat="1" ht="13.8" x14ac:dyDescent="0.2">
      <c r="A511" s="45"/>
      <c r="B511" s="52" t="s">
        <v>1019</v>
      </c>
      <c r="C511" s="53" t="s">
        <v>382</v>
      </c>
      <c r="D511" s="54">
        <v>0.36</v>
      </c>
      <c r="E511" s="55"/>
      <c r="F511" s="56">
        <f t="shared" si="7"/>
        <v>0</v>
      </c>
      <c r="G511" s="57"/>
      <c r="J511" s="51"/>
    </row>
    <row r="512" spans="1:10" s="50" customFormat="1" ht="13.8" x14ac:dyDescent="0.2">
      <c r="A512" s="45"/>
      <c r="B512" s="52" t="s">
        <v>1020</v>
      </c>
      <c r="C512" s="53" t="s">
        <v>383</v>
      </c>
      <c r="D512" s="54">
        <v>0.49</v>
      </c>
      <c r="E512" s="55"/>
      <c r="F512" s="56">
        <f t="shared" si="7"/>
        <v>0</v>
      </c>
      <c r="G512" s="57"/>
      <c r="J512" s="51"/>
    </row>
    <row r="513" spans="1:10" s="50" customFormat="1" ht="13.8" x14ac:dyDescent="0.2">
      <c r="A513" s="45"/>
      <c r="B513" s="52" t="s">
        <v>1021</v>
      </c>
      <c r="C513" s="53" t="s">
        <v>384</v>
      </c>
      <c r="D513" s="54">
        <v>0.7</v>
      </c>
      <c r="E513" s="55"/>
      <c r="F513" s="56">
        <f t="shared" si="7"/>
        <v>0</v>
      </c>
      <c r="G513" s="57"/>
      <c r="J513" s="51"/>
    </row>
    <row r="514" spans="1:10" s="50" customFormat="1" ht="13.8" x14ac:dyDescent="0.2">
      <c r="A514" s="45"/>
      <c r="B514" s="52" t="s">
        <v>1022</v>
      </c>
      <c r="C514" s="53" t="s">
        <v>385</v>
      </c>
      <c r="D514" s="54">
        <v>0.62</v>
      </c>
      <c r="E514" s="55"/>
      <c r="F514" s="56">
        <f t="shared" si="7"/>
        <v>0</v>
      </c>
      <c r="G514" s="57"/>
      <c r="J514" s="51"/>
    </row>
    <row r="515" spans="1:10" s="50" customFormat="1" ht="13.8" x14ac:dyDescent="0.2">
      <c r="A515" s="45"/>
      <c r="B515" s="52" t="s">
        <v>1023</v>
      </c>
      <c r="C515" s="53" t="s">
        <v>386</v>
      </c>
      <c r="D515" s="54">
        <v>0.83</v>
      </c>
      <c r="E515" s="55"/>
      <c r="F515" s="56">
        <f t="shared" si="7"/>
        <v>0</v>
      </c>
      <c r="G515" s="57"/>
      <c r="J515" s="51"/>
    </row>
    <row r="516" spans="1:10" s="50" customFormat="1" ht="13.8" x14ac:dyDescent="0.2">
      <c r="A516" s="45"/>
      <c r="B516" s="52" t="s">
        <v>1024</v>
      </c>
      <c r="C516" s="53" t="s">
        <v>387</v>
      </c>
      <c r="D516" s="54">
        <v>0.97</v>
      </c>
      <c r="E516" s="55"/>
      <c r="F516" s="56">
        <f t="shared" si="7"/>
        <v>0</v>
      </c>
      <c r="G516" s="57"/>
      <c r="J516" s="51"/>
    </row>
    <row r="517" spans="1:10" s="50" customFormat="1" ht="13.8" x14ac:dyDescent="0.2">
      <c r="A517" s="45"/>
      <c r="B517" s="52" t="s">
        <v>1025</v>
      </c>
      <c r="C517" s="53" t="s">
        <v>388</v>
      </c>
      <c r="D517" s="54">
        <v>1.24</v>
      </c>
      <c r="E517" s="55"/>
      <c r="F517" s="56">
        <f t="shared" si="7"/>
        <v>0</v>
      </c>
      <c r="G517" s="57"/>
      <c r="J517" s="51"/>
    </row>
    <row r="518" spans="1:10" s="50" customFormat="1" ht="13.8" x14ac:dyDescent="0.2">
      <c r="A518" s="45"/>
      <c r="B518" s="52" t="s">
        <v>1624</v>
      </c>
      <c r="C518" s="53" t="s">
        <v>1625</v>
      </c>
      <c r="D518" s="54">
        <v>1.72</v>
      </c>
      <c r="E518" s="55"/>
      <c r="F518" s="56">
        <f t="shared" si="7"/>
        <v>0</v>
      </c>
      <c r="G518" s="57"/>
      <c r="J518" s="51"/>
    </row>
    <row r="519" spans="1:10" s="50" customFormat="1" ht="13.8" x14ac:dyDescent="0.2">
      <c r="A519" s="45"/>
      <c r="B519" s="52" t="s">
        <v>1026</v>
      </c>
      <c r="C519" s="53" t="s">
        <v>389</v>
      </c>
      <c r="D519" s="54">
        <v>2.0599999999999996</v>
      </c>
      <c r="E519" s="55"/>
      <c r="F519" s="56">
        <f t="shared" si="7"/>
        <v>0</v>
      </c>
      <c r="G519" s="57"/>
      <c r="J519" s="51"/>
    </row>
    <row r="520" spans="1:10" s="50" customFormat="1" ht="13.8" x14ac:dyDescent="0.2">
      <c r="A520" s="45"/>
      <c r="B520" s="52" t="s">
        <v>1027</v>
      </c>
      <c r="C520" s="53" t="s">
        <v>390</v>
      </c>
      <c r="D520" s="54">
        <v>0.21000000000000002</v>
      </c>
      <c r="E520" s="55"/>
      <c r="F520" s="56">
        <f t="shared" si="7"/>
        <v>0</v>
      </c>
      <c r="G520" s="57"/>
      <c r="J520" s="51"/>
    </row>
    <row r="521" spans="1:10" s="50" customFormat="1" ht="13.8" x14ac:dyDescent="0.2">
      <c r="A521" s="45"/>
      <c r="B521" s="52" t="s">
        <v>1872</v>
      </c>
      <c r="C521" s="53" t="s">
        <v>1873</v>
      </c>
      <c r="D521" s="54">
        <v>5.47</v>
      </c>
      <c r="E521" s="55"/>
      <c r="F521" s="56">
        <f t="shared" si="7"/>
        <v>0</v>
      </c>
      <c r="G521" s="57"/>
      <c r="J521" s="51"/>
    </row>
    <row r="522" spans="1:10" s="50" customFormat="1" ht="13.8" x14ac:dyDescent="0.2">
      <c r="A522" s="45"/>
      <c r="B522" s="52" t="s">
        <v>1874</v>
      </c>
      <c r="C522" s="53" t="s">
        <v>1875</v>
      </c>
      <c r="D522" s="54">
        <v>6.16</v>
      </c>
      <c r="E522" s="55"/>
      <c r="F522" s="56">
        <f t="shared" si="7"/>
        <v>0</v>
      </c>
      <c r="G522" s="57"/>
      <c r="J522" s="51"/>
    </row>
    <row r="523" spans="1:10" s="50" customFormat="1" ht="13.8" x14ac:dyDescent="0.2">
      <c r="A523" s="45"/>
      <c r="B523" s="52" t="s">
        <v>1028</v>
      </c>
      <c r="C523" s="53" t="s">
        <v>391</v>
      </c>
      <c r="D523" s="54">
        <v>0.29000000000000004</v>
      </c>
      <c r="E523" s="55"/>
      <c r="F523" s="56">
        <f t="shared" si="7"/>
        <v>0</v>
      </c>
      <c r="G523" s="57"/>
      <c r="J523" s="51"/>
    </row>
    <row r="524" spans="1:10" s="50" customFormat="1" ht="13.8" x14ac:dyDescent="0.2">
      <c r="A524" s="45"/>
      <c r="B524" s="52" t="s">
        <v>1876</v>
      </c>
      <c r="C524" s="53" t="s">
        <v>1877</v>
      </c>
      <c r="D524" s="54">
        <v>7.17</v>
      </c>
      <c r="E524" s="55"/>
      <c r="F524" s="56">
        <f t="shared" si="7"/>
        <v>0</v>
      </c>
      <c r="G524" s="57"/>
      <c r="J524" s="51"/>
    </row>
    <row r="525" spans="1:10" s="50" customFormat="1" ht="13.8" x14ac:dyDescent="0.2">
      <c r="A525" s="45"/>
      <c r="B525" s="52" t="s">
        <v>1029</v>
      </c>
      <c r="C525" s="53" t="s">
        <v>392</v>
      </c>
      <c r="D525" s="54">
        <v>0.36</v>
      </c>
      <c r="E525" s="55"/>
      <c r="F525" s="56">
        <f t="shared" si="7"/>
        <v>0</v>
      </c>
      <c r="G525" s="57"/>
      <c r="J525" s="51"/>
    </row>
    <row r="526" spans="1:10" s="50" customFormat="1" ht="13.8" x14ac:dyDescent="0.2">
      <c r="A526" s="45"/>
      <c r="B526" s="52" t="s">
        <v>1030</v>
      </c>
      <c r="C526" s="53" t="s">
        <v>393</v>
      </c>
      <c r="D526" s="54">
        <v>0.42</v>
      </c>
      <c r="E526" s="55"/>
      <c r="F526" s="56">
        <f t="shared" si="7"/>
        <v>0</v>
      </c>
      <c r="G526" s="57"/>
      <c r="J526" s="51"/>
    </row>
    <row r="527" spans="1:10" s="50" customFormat="1" ht="13.8" x14ac:dyDescent="0.2">
      <c r="A527" s="45"/>
      <c r="B527" s="52" t="s">
        <v>1031</v>
      </c>
      <c r="C527" s="53" t="s">
        <v>394</v>
      </c>
      <c r="D527" s="54">
        <v>0.78</v>
      </c>
      <c r="E527" s="55"/>
      <c r="F527" s="56">
        <f t="shared" si="7"/>
        <v>0</v>
      </c>
      <c r="G527" s="57"/>
      <c r="J527" s="51"/>
    </row>
    <row r="528" spans="1:10" s="50" customFormat="1" ht="13.8" x14ac:dyDescent="0.2">
      <c r="A528" s="45"/>
      <c r="B528" s="52" t="s">
        <v>1032</v>
      </c>
      <c r="C528" s="53" t="s">
        <v>395</v>
      </c>
      <c r="D528" s="54">
        <v>0.91</v>
      </c>
      <c r="E528" s="55"/>
      <c r="F528" s="56">
        <f t="shared" si="7"/>
        <v>0</v>
      </c>
      <c r="G528" s="57"/>
      <c r="J528" s="51"/>
    </row>
    <row r="529" spans="1:10" s="50" customFormat="1" ht="13.8" x14ac:dyDescent="0.2">
      <c r="A529" s="45"/>
      <c r="B529" s="52" t="s">
        <v>1622</v>
      </c>
      <c r="C529" s="53" t="s">
        <v>1623</v>
      </c>
      <c r="D529" s="54">
        <v>1.24</v>
      </c>
      <c r="E529" s="55"/>
      <c r="F529" s="56">
        <f t="shared" si="7"/>
        <v>0</v>
      </c>
      <c r="G529" s="57"/>
      <c r="J529" s="51"/>
    </row>
    <row r="530" spans="1:10" s="50" customFormat="1" ht="13.8" x14ac:dyDescent="0.2">
      <c r="A530" s="45"/>
      <c r="B530" s="52" t="s">
        <v>1033</v>
      </c>
      <c r="C530" s="53" t="s">
        <v>396</v>
      </c>
      <c r="D530" s="54">
        <v>0.97</v>
      </c>
      <c r="E530" s="55"/>
      <c r="F530" s="56">
        <f t="shared" si="7"/>
        <v>0</v>
      </c>
      <c r="G530" s="57"/>
      <c r="J530" s="51"/>
    </row>
    <row r="531" spans="1:10" s="50" customFormat="1" ht="13.8" x14ac:dyDescent="0.2">
      <c r="A531" s="45"/>
      <c r="B531" s="52" t="s">
        <v>1034</v>
      </c>
      <c r="C531" s="53" t="s">
        <v>397</v>
      </c>
      <c r="D531" s="54">
        <v>0.62</v>
      </c>
      <c r="E531" s="55"/>
      <c r="F531" s="56">
        <f t="shared" si="7"/>
        <v>0</v>
      </c>
      <c r="G531" s="57"/>
      <c r="J531" s="51"/>
    </row>
    <row r="532" spans="1:10" s="50" customFormat="1" ht="13.8" x14ac:dyDescent="0.2">
      <c r="A532" s="45"/>
      <c r="B532" s="52" t="s">
        <v>1035</v>
      </c>
      <c r="C532" s="53" t="s">
        <v>398</v>
      </c>
      <c r="D532" s="54">
        <v>1.04</v>
      </c>
      <c r="E532" s="55"/>
      <c r="F532" s="56">
        <f t="shared" si="7"/>
        <v>0</v>
      </c>
      <c r="G532" s="57"/>
      <c r="J532" s="51"/>
    </row>
    <row r="533" spans="1:10" s="50" customFormat="1" ht="13.8" x14ac:dyDescent="0.2">
      <c r="A533" s="45"/>
      <c r="B533" s="52" t="s">
        <v>1878</v>
      </c>
      <c r="C533" s="53" t="s">
        <v>1879</v>
      </c>
      <c r="D533" s="54">
        <v>23.21</v>
      </c>
      <c r="E533" s="55"/>
      <c r="F533" s="56">
        <f t="shared" si="7"/>
        <v>0</v>
      </c>
      <c r="G533" s="57"/>
      <c r="J533" s="51"/>
    </row>
    <row r="534" spans="1:10" s="50" customFormat="1" ht="13.8" x14ac:dyDescent="0.2">
      <c r="A534" s="45"/>
      <c r="B534" s="52" t="s">
        <v>1880</v>
      </c>
      <c r="C534" s="53" t="s">
        <v>1881</v>
      </c>
      <c r="D534" s="54">
        <v>24.57</v>
      </c>
      <c r="E534" s="55"/>
      <c r="F534" s="56">
        <f t="shared" si="7"/>
        <v>0</v>
      </c>
      <c r="G534" s="57"/>
      <c r="J534" s="51"/>
    </row>
    <row r="535" spans="1:10" s="50" customFormat="1" ht="13.8" x14ac:dyDescent="0.2">
      <c r="A535" s="45"/>
      <c r="B535" s="52" t="s">
        <v>1882</v>
      </c>
      <c r="C535" s="53" t="s">
        <v>1883</v>
      </c>
      <c r="D535" s="54">
        <v>27.290000000000003</v>
      </c>
      <c r="E535" s="55"/>
      <c r="F535" s="56">
        <f t="shared" si="7"/>
        <v>0</v>
      </c>
      <c r="G535" s="57"/>
      <c r="J535" s="51"/>
    </row>
    <row r="536" spans="1:10" s="50" customFormat="1" ht="13.8" x14ac:dyDescent="0.2">
      <c r="A536" s="45"/>
      <c r="B536" s="52" t="s">
        <v>1036</v>
      </c>
      <c r="C536" s="53" t="s">
        <v>399</v>
      </c>
      <c r="D536" s="54">
        <v>1.04</v>
      </c>
      <c r="E536" s="55"/>
      <c r="F536" s="56">
        <f t="shared" si="7"/>
        <v>0</v>
      </c>
      <c r="G536" s="57"/>
      <c r="J536" s="51"/>
    </row>
    <row r="537" spans="1:10" s="50" customFormat="1" ht="13.8" hidden="1" x14ac:dyDescent="0.2">
      <c r="A537" s="45"/>
      <c r="B537" s="118" t="s">
        <v>1037</v>
      </c>
      <c r="C537" s="119" t="s">
        <v>400</v>
      </c>
      <c r="D537" s="120">
        <v>0.24000000000000002</v>
      </c>
      <c r="E537" s="121"/>
      <c r="F537" s="122">
        <f t="shared" si="7"/>
        <v>0</v>
      </c>
      <c r="G537" s="57"/>
      <c r="J537" s="51"/>
    </row>
    <row r="538" spans="1:10" s="50" customFormat="1" ht="13.8" x14ac:dyDescent="0.2">
      <c r="A538" s="45"/>
      <c r="B538" s="52" t="s">
        <v>1038</v>
      </c>
      <c r="C538" s="53" t="s">
        <v>401</v>
      </c>
      <c r="D538" s="54">
        <v>1.04</v>
      </c>
      <c r="E538" s="55"/>
      <c r="F538" s="56">
        <f t="shared" si="7"/>
        <v>0</v>
      </c>
      <c r="G538" s="57"/>
      <c r="J538" s="51"/>
    </row>
    <row r="539" spans="1:10" s="50" customFormat="1" ht="13.8" x14ac:dyDescent="0.2">
      <c r="A539" s="45"/>
      <c r="B539" s="52" t="s">
        <v>1039</v>
      </c>
      <c r="C539" s="53" t="s">
        <v>402</v>
      </c>
      <c r="D539" s="54">
        <v>1.3800000000000001</v>
      </c>
      <c r="E539" s="55"/>
      <c r="F539" s="56">
        <f t="shared" si="7"/>
        <v>0</v>
      </c>
      <c r="G539" s="57"/>
      <c r="J539" s="51"/>
    </row>
    <row r="540" spans="1:10" s="50" customFormat="1" ht="13.8" x14ac:dyDescent="0.2">
      <c r="A540" s="45"/>
      <c r="B540" s="52" t="s">
        <v>1040</v>
      </c>
      <c r="C540" s="53" t="s">
        <v>403</v>
      </c>
      <c r="D540" s="54">
        <v>0.83</v>
      </c>
      <c r="E540" s="55"/>
      <c r="F540" s="56">
        <f t="shared" si="7"/>
        <v>0</v>
      </c>
      <c r="G540" s="57"/>
      <c r="J540" s="51"/>
    </row>
    <row r="541" spans="1:10" s="50" customFormat="1" ht="13.8" x14ac:dyDescent="0.2">
      <c r="A541" s="45"/>
      <c r="B541" s="52" t="s">
        <v>1041</v>
      </c>
      <c r="C541" s="53" t="s">
        <v>404</v>
      </c>
      <c r="D541" s="54">
        <v>0.91</v>
      </c>
      <c r="E541" s="55"/>
      <c r="F541" s="56">
        <f t="shared" si="7"/>
        <v>0</v>
      </c>
      <c r="G541" s="57"/>
      <c r="J541" s="51"/>
    </row>
    <row r="542" spans="1:10" s="50" customFormat="1" ht="13.8" x14ac:dyDescent="0.2">
      <c r="A542" s="45"/>
      <c r="B542" s="52" t="s">
        <v>1696</v>
      </c>
      <c r="C542" s="53" t="s">
        <v>1697</v>
      </c>
      <c r="D542" s="54">
        <v>1.3800000000000001</v>
      </c>
      <c r="E542" s="55"/>
      <c r="F542" s="56">
        <f t="shared" si="7"/>
        <v>0</v>
      </c>
      <c r="G542" s="57"/>
      <c r="J542" s="51"/>
    </row>
    <row r="543" spans="1:10" s="50" customFormat="1" ht="13.8" x14ac:dyDescent="0.2">
      <c r="A543" s="45"/>
      <c r="B543" s="52" t="s">
        <v>1698</v>
      </c>
      <c r="C543" s="53" t="s">
        <v>1699</v>
      </c>
      <c r="D543" s="54">
        <v>1.66</v>
      </c>
      <c r="E543" s="55"/>
      <c r="F543" s="56">
        <f t="shared" si="7"/>
        <v>0</v>
      </c>
      <c r="G543" s="57"/>
      <c r="J543" s="51"/>
    </row>
    <row r="544" spans="1:10" s="50" customFormat="1" ht="13.8" x14ac:dyDescent="0.2">
      <c r="A544" s="45"/>
      <c r="B544" s="52" t="s">
        <v>1042</v>
      </c>
      <c r="C544" s="53" t="s">
        <v>405</v>
      </c>
      <c r="D544" s="54">
        <v>1.3800000000000001</v>
      </c>
      <c r="E544" s="55"/>
      <c r="F544" s="56">
        <f t="shared" si="7"/>
        <v>0</v>
      </c>
      <c r="G544" s="57"/>
      <c r="J544" s="51"/>
    </row>
    <row r="545" spans="1:10" s="50" customFormat="1" ht="13.8" x14ac:dyDescent="0.2">
      <c r="A545" s="45"/>
      <c r="B545" s="52" t="s">
        <v>1043</v>
      </c>
      <c r="C545" s="53" t="s">
        <v>406</v>
      </c>
      <c r="D545" s="54">
        <v>0.91</v>
      </c>
      <c r="E545" s="55"/>
      <c r="F545" s="56">
        <f t="shared" ref="F545:F608" si="8">D545*E545</f>
        <v>0</v>
      </c>
      <c r="G545" s="57"/>
      <c r="J545" s="51"/>
    </row>
    <row r="546" spans="1:10" s="50" customFormat="1" ht="13.8" x14ac:dyDescent="0.2">
      <c r="A546" s="45"/>
      <c r="B546" s="52" t="s">
        <v>1044</v>
      </c>
      <c r="C546" s="53" t="s">
        <v>407</v>
      </c>
      <c r="D546" s="54">
        <v>0.21000000000000002</v>
      </c>
      <c r="E546" s="55"/>
      <c r="F546" s="56">
        <f t="shared" si="8"/>
        <v>0</v>
      </c>
      <c r="G546" s="57"/>
      <c r="J546" s="51"/>
    </row>
    <row r="547" spans="1:10" s="50" customFormat="1" ht="13.8" x14ac:dyDescent="0.2">
      <c r="A547" s="45"/>
      <c r="B547" s="52" t="s">
        <v>1045</v>
      </c>
      <c r="C547" s="53" t="s">
        <v>408</v>
      </c>
      <c r="D547" s="54">
        <v>0.62</v>
      </c>
      <c r="E547" s="55"/>
      <c r="F547" s="56">
        <f t="shared" si="8"/>
        <v>0</v>
      </c>
      <c r="G547" s="57"/>
      <c r="J547" s="51"/>
    </row>
    <row r="548" spans="1:10" s="50" customFormat="1" ht="13.8" x14ac:dyDescent="0.2">
      <c r="A548" s="45"/>
      <c r="B548" s="52" t="s">
        <v>1046</v>
      </c>
      <c r="C548" s="53" t="s">
        <v>409</v>
      </c>
      <c r="D548" s="54">
        <v>0.78</v>
      </c>
      <c r="E548" s="55"/>
      <c r="F548" s="56">
        <f t="shared" si="8"/>
        <v>0</v>
      </c>
      <c r="G548" s="57"/>
      <c r="J548" s="51"/>
    </row>
    <row r="549" spans="1:10" s="50" customFormat="1" ht="13.8" x14ac:dyDescent="0.2">
      <c r="A549" s="45"/>
      <c r="B549" s="52" t="s">
        <v>1047</v>
      </c>
      <c r="C549" s="53" t="s">
        <v>410</v>
      </c>
      <c r="D549" s="54">
        <v>1.1100000000000001</v>
      </c>
      <c r="E549" s="55"/>
      <c r="F549" s="56">
        <f t="shared" si="8"/>
        <v>0</v>
      </c>
      <c r="G549" s="57"/>
      <c r="J549" s="51"/>
    </row>
    <row r="550" spans="1:10" s="50" customFormat="1" ht="13.8" x14ac:dyDescent="0.2">
      <c r="A550" s="45"/>
      <c r="B550" s="52" t="s">
        <v>1048</v>
      </c>
      <c r="C550" s="53" t="s">
        <v>411</v>
      </c>
      <c r="D550" s="54">
        <v>1.3800000000000001</v>
      </c>
      <c r="E550" s="55"/>
      <c r="F550" s="56">
        <f t="shared" si="8"/>
        <v>0</v>
      </c>
      <c r="G550" s="57"/>
      <c r="J550" s="51"/>
    </row>
    <row r="551" spans="1:10" s="50" customFormat="1" ht="13.8" x14ac:dyDescent="0.2">
      <c r="A551" s="45"/>
      <c r="B551" s="52" t="s">
        <v>1782</v>
      </c>
      <c r="C551" s="53" t="s">
        <v>1783</v>
      </c>
      <c r="D551" s="54">
        <v>1.85</v>
      </c>
      <c r="E551" s="55"/>
      <c r="F551" s="56">
        <f t="shared" si="8"/>
        <v>0</v>
      </c>
      <c r="G551" s="57"/>
      <c r="J551" s="51"/>
    </row>
    <row r="552" spans="1:10" s="50" customFormat="1" ht="13.8" x14ac:dyDescent="0.2">
      <c r="A552" s="45"/>
      <c r="B552" s="52" t="s">
        <v>1784</v>
      </c>
      <c r="C552" s="53" t="s">
        <v>1785</v>
      </c>
      <c r="D552" s="54">
        <v>2</v>
      </c>
      <c r="E552" s="55"/>
      <c r="F552" s="56">
        <f t="shared" si="8"/>
        <v>0</v>
      </c>
      <c r="G552" s="57"/>
      <c r="J552" s="51"/>
    </row>
    <row r="553" spans="1:10" s="50" customFormat="1" ht="13.8" x14ac:dyDescent="0.2">
      <c r="A553" s="45"/>
      <c r="B553" s="52" t="s">
        <v>1786</v>
      </c>
      <c r="C553" s="53" t="s">
        <v>1787</v>
      </c>
      <c r="D553" s="54">
        <v>1.18</v>
      </c>
      <c r="E553" s="55"/>
      <c r="F553" s="56">
        <f t="shared" si="8"/>
        <v>0</v>
      </c>
      <c r="G553" s="57"/>
      <c r="J553" s="51"/>
    </row>
    <row r="554" spans="1:10" s="50" customFormat="1" ht="13.8" x14ac:dyDescent="0.2">
      <c r="A554" s="45"/>
      <c r="B554" s="52" t="s">
        <v>1788</v>
      </c>
      <c r="C554" s="53" t="s">
        <v>1789</v>
      </c>
      <c r="D554" s="54">
        <v>1.66</v>
      </c>
      <c r="E554" s="55"/>
      <c r="F554" s="56">
        <f t="shared" si="8"/>
        <v>0</v>
      </c>
      <c r="G554" s="57"/>
      <c r="J554" s="51"/>
    </row>
    <row r="555" spans="1:10" s="50" customFormat="1" ht="13.8" x14ac:dyDescent="0.2">
      <c r="A555" s="45"/>
      <c r="B555" s="52" t="s">
        <v>1774</v>
      </c>
      <c r="C555" s="53" t="s">
        <v>1775</v>
      </c>
      <c r="D555" s="54">
        <v>1.18</v>
      </c>
      <c r="E555" s="55"/>
      <c r="F555" s="56">
        <f t="shared" si="8"/>
        <v>0</v>
      </c>
      <c r="G555" s="57"/>
      <c r="J555" s="51"/>
    </row>
    <row r="556" spans="1:10" s="50" customFormat="1" ht="13.8" x14ac:dyDescent="0.2">
      <c r="A556" s="45"/>
      <c r="B556" s="52" t="s">
        <v>1776</v>
      </c>
      <c r="C556" s="53" t="s">
        <v>1777</v>
      </c>
      <c r="D556" s="54">
        <v>1.66</v>
      </c>
      <c r="E556" s="55"/>
      <c r="F556" s="56">
        <f t="shared" si="8"/>
        <v>0</v>
      </c>
      <c r="G556" s="57"/>
      <c r="J556" s="51"/>
    </row>
    <row r="557" spans="1:10" s="50" customFormat="1" ht="13.8" x14ac:dyDescent="0.2">
      <c r="A557" s="45"/>
      <c r="B557" s="52" t="s">
        <v>1778</v>
      </c>
      <c r="C557" s="53" t="s">
        <v>1779</v>
      </c>
      <c r="D557" s="54">
        <v>2.0599999999999996</v>
      </c>
      <c r="E557" s="55"/>
      <c r="F557" s="56">
        <f t="shared" si="8"/>
        <v>0</v>
      </c>
      <c r="G557" s="57"/>
      <c r="J557" s="51"/>
    </row>
    <row r="558" spans="1:10" s="50" customFormat="1" ht="13.8" x14ac:dyDescent="0.2">
      <c r="A558" s="45"/>
      <c r="B558" s="52" t="s">
        <v>1780</v>
      </c>
      <c r="C558" s="53" t="s">
        <v>1781</v>
      </c>
      <c r="D558" s="54">
        <v>2.19</v>
      </c>
      <c r="E558" s="55"/>
      <c r="F558" s="56">
        <f t="shared" si="8"/>
        <v>0</v>
      </c>
      <c r="G558" s="57"/>
      <c r="J558" s="51"/>
    </row>
    <row r="559" spans="1:10" s="50" customFormat="1" ht="13.8" x14ac:dyDescent="0.2">
      <c r="A559" s="45"/>
      <c r="B559" s="52" t="s">
        <v>1790</v>
      </c>
      <c r="C559" s="53" t="s">
        <v>1791</v>
      </c>
      <c r="D559" s="54">
        <v>1.18</v>
      </c>
      <c r="E559" s="55"/>
      <c r="F559" s="56">
        <f t="shared" si="8"/>
        <v>0</v>
      </c>
      <c r="G559" s="57"/>
      <c r="J559" s="51"/>
    </row>
    <row r="560" spans="1:10" s="50" customFormat="1" ht="13.8" x14ac:dyDescent="0.2">
      <c r="A560" s="45"/>
      <c r="B560" s="52" t="s">
        <v>1792</v>
      </c>
      <c r="C560" s="53" t="s">
        <v>1793</v>
      </c>
      <c r="D560" s="54">
        <v>1.66</v>
      </c>
      <c r="E560" s="55"/>
      <c r="F560" s="56">
        <f t="shared" si="8"/>
        <v>0</v>
      </c>
      <c r="G560" s="57"/>
      <c r="J560" s="51"/>
    </row>
    <row r="561" spans="1:10" s="50" customFormat="1" ht="13.8" x14ac:dyDescent="0.2">
      <c r="A561" s="45"/>
      <c r="B561" s="52" t="s">
        <v>1049</v>
      </c>
      <c r="C561" s="53" t="s">
        <v>412</v>
      </c>
      <c r="D561" s="54">
        <v>1.18</v>
      </c>
      <c r="E561" s="55"/>
      <c r="F561" s="56">
        <f t="shared" si="8"/>
        <v>0</v>
      </c>
      <c r="G561" s="57"/>
      <c r="J561" s="51"/>
    </row>
    <row r="562" spans="1:10" s="50" customFormat="1" ht="13.8" x14ac:dyDescent="0.2">
      <c r="A562" s="45"/>
      <c r="B562" s="52" t="s">
        <v>1050</v>
      </c>
      <c r="C562" s="53" t="s">
        <v>413</v>
      </c>
      <c r="D562" s="54">
        <v>1.66</v>
      </c>
      <c r="E562" s="55"/>
      <c r="F562" s="56">
        <f t="shared" si="8"/>
        <v>0</v>
      </c>
      <c r="G562" s="57"/>
      <c r="J562" s="51"/>
    </row>
    <row r="563" spans="1:10" s="50" customFormat="1" ht="13.8" x14ac:dyDescent="0.2">
      <c r="A563" s="45"/>
      <c r="B563" s="52" t="s">
        <v>1976</v>
      </c>
      <c r="C563" s="53" t="s">
        <v>1977</v>
      </c>
      <c r="D563" s="54">
        <v>4.45</v>
      </c>
      <c r="E563" s="55"/>
      <c r="F563" s="56">
        <f t="shared" si="8"/>
        <v>0</v>
      </c>
      <c r="G563" s="57"/>
      <c r="J563" s="51"/>
    </row>
    <row r="564" spans="1:10" s="50" customFormat="1" ht="13.8" x14ac:dyDescent="0.2">
      <c r="A564" s="45"/>
      <c r="B564" s="52" t="s">
        <v>1978</v>
      </c>
      <c r="C564" s="53" t="s">
        <v>1979</v>
      </c>
      <c r="D564" s="54">
        <v>4.79</v>
      </c>
      <c r="E564" s="55"/>
      <c r="F564" s="56">
        <f t="shared" si="8"/>
        <v>0</v>
      </c>
      <c r="G564" s="57"/>
      <c r="J564" s="51"/>
    </row>
    <row r="565" spans="1:10" s="50" customFormat="1" ht="13.8" x14ac:dyDescent="0.2">
      <c r="A565" s="45"/>
      <c r="B565" s="52" t="s">
        <v>1980</v>
      </c>
      <c r="C565" s="53" t="s">
        <v>1981</v>
      </c>
      <c r="D565" s="54">
        <v>5.14</v>
      </c>
      <c r="E565" s="55"/>
      <c r="F565" s="56">
        <f t="shared" si="8"/>
        <v>0</v>
      </c>
      <c r="G565" s="57"/>
      <c r="J565" s="51"/>
    </row>
    <row r="566" spans="1:10" s="50" customFormat="1" ht="13.8" x14ac:dyDescent="0.2">
      <c r="A566" s="45"/>
      <c r="B566" s="52" t="s">
        <v>1794</v>
      </c>
      <c r="C566" s="53" t="s">
        <v>1795</v>
      </c>
      <c r="D566" s="54">
        <v>1.18</v>
      </c>
      <c r="E566" s="55"/>
      <c r="F566" s="56">
        <f t="shared" si="8"/>
        <v>0</v>
      </c>
      <c r="G566" s="57"/>
      <c r="J566" s="51"/>
    </row>
    <row r="567" spans="1:10" s="50" customFormat="1" ht="13.8" x14ac:dyDescent="0.2">
      <c r="A567" s="45"/>
      <c r="B567" s="52" t="s">
        <v>1796</v>
      </c>
      <c r="C567" s="53" t="s">
        <v>1797</v>
      </c>
      <c r="D567" s="54">
        <v>1.66</v>
      </c>
      <c r="E567" s="55"/>
      <c r="F567" s="56">
        <f t="shared" si="8"/>
        <v>0</v>
      </c>
      <c r="G567" s="57"/>
      <c r="J567" s="51"/>
    </row>
    <row r="568" spans="1:10" s="50" customFormat="1" ht="13.8" x14ac:dyDescent="0.2">
      <c r="A568" s="45"/>
      <c r="B568" s="52" t="s">
        <v>1051</v>
      </c>
      <c r="C568" s="53" t="s">
        <v>414</v>
      </c>
      <c r="D568" s="54">
        <v>1.52</v>
      </c>
      <c r="E568" s="55"/>
      <c r="F568" s="56">
        <f t="shared" si="8"/>
        <v>0</v>
      </c>
      <c r="G568" s="57"/>
      <c r="J568" s="51"/>
    </row>
    <row r="569" spans="1:10" s="50" customFormat="1" ht="13.8" x14ac:dyDescent="0.2">
      <c r="A569" s="45"/>
      <c r="B569" s="52" t="s">
        <v>1052</v>
      </c>
      <c r="C569" s="53" t="s">
        <v>415</v>
      </c>
      <c r="D569" s="54">
        <v>1.93</v>
      </c>
      <c r="E569" s="55"/>
      <c r="F569" s="56">
        <f t="shared" si="8"/>
        <v>0</v>
      </c>
      <c r="G569" s="57"/>
      <c r="J569" s="51"/>
    </row>
    <row r="570" spans="1:10" s="50" customFormat="1" ht="13.8" x14ac:dyDescent="0.2">
      <c r="A570" s="45"/>
      <c r="B570" s="52" t="s">
        <v>1772</v>
      </c>
      <c r="C570" s="53" t="s">
        <v>1773</v>
      </c>
      <c r="D570" s="54">
        <v>1.66</v>
      </c>
      <c r="E570" s="55"/>
      <c r="F570" s="56">
        <f t="shared" si="8"/>
        <v>0</v>
      </c>
      <c r="G570" s="57"/>
      <c r="J570" s="51"/>
    </row>
    <row r="571" spans="1:10" s="50" customFormat="1" ht="13.8" x14ac:dyDescent="0.2">
      <c r="A571" s="45"/>
      <c r="B571" s="52" t="s">
        <v>1053</v>
      </c>
      <c r="C571" s="53" t="s">
        <v>416</v>
      </c>
      <c r="D571" s="54">
        <v>0.57000000000000006</v>
      </c>
      <c r="E571" s="55"/>
      <c r="F571" s="56">
        <f t="shared" si="8"/>
        <v>0</v>
      </c>
      <c r="G571" s="57"/>
      <c r="J571" s="51"/>
    </row>
    <row r="572" spans="1:10" s="50" customFormat="1" ht="13.8" x14ac:dyDescent="0.2">
      <c r="A572" s="45"/>
      <c r="B572" s="52" t="s">
        <v>1054</v>
      </c>
      <c r="C572" s="53" t="s">
        <v>417</v>
      </c>
      <c r="D572" s="54">
        <v>0.7</v>
      </c>
      <c r="E572" s="55"/>
      <c r="F572" s="56">
        <f t="shared" si="8"/>
        <v>0</v>
      </c>
      <c r="G572" s="57"/>
      <c r="J572" s="51"/>
    </row>
    <row r="573" spans="1:10" s="50" customFormat="1" ht="13.8" x14ac:dyDescent="0.2">
      <c r="A573" s="45"/>
      <c r="B573" s="52" t="s">
        <v>1055</v>
      </c>
      <c r="C573" s="53" t="s">
        <v>418</v>
      </c>
      <c r="D573" s="54">
        <v>0.62</v>
      </c>
      <c r="E573" s="55"/>
      <c r="F573" s="56">
        <f t="shared" si="8"/>
        <v>0</v>
      </c>
      <c r="G573" s="57"/>
      <c r="J573" s="51"/>
    </row>
    <row r="574" spans="1:10" s="50" customFormat="1" ht="13.8" x14ac:dyDescent="0.2">
      <c r="A574" s="45"/>
      <c r="B574" s="52" t="s">
        <v>1056</v>
      </c>
      <c r="C574" s="53" t="s">
        <v>419</v>
      </c>
      <c r="D574" s="54">
        <v>0.78</v>
      </c>
      <c r="E574" s="55"/>
      <c r="F574" s="56">
        <f t="shared" si="8"/>
        <v>0</v>
      </c>
      <c r="G574" s="57"/>
      <c r="J574" s="51"/>
    </row>
    <row r="575" spans="1:10" s="50" customFormat="1" ht="13.8" x14ac:dyDescent="0.2">
      <c r="A575" s="45"/>
      <c r="B575" s="52" t="s">
        <v>1748</v>
      </c>
      <c r="C575" s="53" t="s">
        <v>1749</v>
      </c>
      <c r="D575" s="54">
        <v>0.91</v>
      </c>
      <c r="E575" s="55"/>
      <c r="F575" s="56">
        <f t="shared" si="8"/>
        <v>0</v>
      </c>
      <c r="G575" s="57"/>
      <c r="J575" s="51"/>
    </row>
    <row r="576" spans="1:10" s="50" customFormat="1" ht="13.8" x14ac:dyDescent="0.2">
      <c r="A576" s="45"/>
      <c r="B576" s="52" t="s">
        <v>1057</v>
      </c>
      <c r="C576" s="53" t="s">
        <v>420</v>
      </c>
      <c r="D576" s="54">
        <v>0.16</v>
      </c>
      <c r="E576" s="55"/>
      <c r="F576" s="56">
        <f t="shared" si="8"/>
        <v>0</v>
      </c>
      <c r="G576" s="57"/>
      <c r="J576" s="51"/>
    </row>
    <row r="577" spans="1:10" s="50" customFormat="1" ht="13.8" x14ac:dyDescent="0.2">
      <c r="A577" s="45"/>
      <c r="B577" s="52" t="s">
        <v>1058</v>
      </c>
      <c r="C577" s="53" t="s">
        <v>421</v>
      </c>
      <c r="D577" s="54">
        <v>0.49</v>
      </c>
      <c r="E577" s="55"/>
      <c r="F577" s="56">
        <f t="shared" si="8"/>
        <v>0</v>
      </c>
      <c r="G577" s="57"/>
      <c r="J577" s="51"/>
    </row>
    <row r="578" spans="1:10" s="50" customFormat="1" ht="13.8" x14ac:dyDescent="0.2">
      <c r="A578" s="45"/>
      <c r="B578" s="52" t="s">
        <v>1059</v>
      </c>
      <c r="C578" s="53" t="s">
        <v>422</v>
      </c>
      <c r="D578" s="54">
        <v>0.62</v>
      </c>
      <c r="E578" s="55"/>
      <c r="F578" s="56">
        <f t="shared" si="8"/>
        <v>0</v>
      </c>
      <c r="G578" s="57"/>
      <c r="J578" s="51"/>
    </row>
    <row r="579" spans="1:10" s="50" customFormat="1" ht="13.8" x14ac:dyDescent="0.2">
      <c r="A579" s="45"/>
      <c r="B579" s="52" t="s">
        <v>1060</v>
      </c>
      <c r="C579" s="53" t="s">
        <v>423</v>
      </c>
      <c r="D579" s="54">
        <v>0.78</v>
      </c>
      <c r="E579" s="55"/>
      <c r="F579" s="56">
        <f t="shared" si="8"/>
        <v>0</v>
      </c>
      <c r="G579" s="57"/>
      <c r="J579" s="51"/>
    </row>
    <row r="580" spans="1:10" s="50" customFormat="1" ht="13.8" x14ac:dyDescent="0.2">
      <c r="A580" s="45"/>
      <c r="B580" s="52" t="s">
        <v>1061</v>
      </c>
      <c r="C580" s="53" t="s">
        <v>424</v>
      </c>
      <c r="D580" s="54">
        <v>0.7</v>
      </c>
      <c r="E580" s="55"/>
      <c r="F580" s="56">
        <f t="shared" si="8"/>
        <v>0</v>
      </c>
      <c r="G580" s="57"/>
      <c r="J580" s="51"/>
    </row>
    <row r="581" spans="1:10" s="50" customFormat="1" ht="13.8" x14ac:dyDescent="0.2">
      <c r="A581" s="45"/>
      <c r="B581" s="52" t="s">
        <v>1062</v>
      </c>
      <c r="C581" s="53" t="s">
        <v>425</v>
      </c>
      <c r="D581" s="54">
        <v>0.57000000000000006</v>
      </c>
      <c r="E581" s="55"/>
      <c r="F581" s="56">
        <f t="shared" si="8"/>
        <v>0</v>
      </c>
      <c r="G581" s="57"/>
      <c r="J581" s="51"/>
    </row>
    <row r="582" spans="1:10" s="50" customFormat="1" ht="13.8" x14ac:dyDescent="0.2">
      <c r="A582" s="45"/>
      <c r="B582" s="52" t="s">
        <v>1063</v>
      </c>
      <c r="C582" s="53" t="s">
        <v>426</v>
      </c>
      <c r="D582" s="54">
        <v>0.7</v>
      </c>
      <c r="E582" s="55"/>
      <c r="F582" s="56">
        <f t="shared" si="8"/>
        <v>0</v>
      </c>
      <c r="G582" s="57"/>
      <c r="J582" s="51"/>
    </row>
    <row r="583" spans="1:10" s="50" customFormat="1" ht="13.8" x14ac:dyDescent="0.2">
      <c r="A583" s="45"/>
      <c r="B583" s="52" t="s">
        <v>1064</v>
      </c>
      <c r="C583" s="53" t="s">
        <v>427</v>
      </c>
      <c r="D583" s="54">
        <v>0.62</v>
      </c>
      <c r="E583" s="55"/>
      <c r="F583" s="56">
        <f t="shared" si="8"/>
        <v>0</v>
      </c>
      <c r="G583" s="57"/>
      <c r="J583" s="51"/>
    </row>
    <row r="584" spans="1:10" s="50" customFormat="1" ht="13.8" x14ac:dyDescent="0.2">
      <c r="A584" s="45"/>
      <c r="B584" s="52" t="s">
        <v>1065</v>
      </c>
      <c r="C584" s="53" t="s">
        <v>428</v>
      </c>
      <c r="D584" s="54">
        <v>0.91</v>
      </c>
      <c r="E584" s="55"/>
      <c r="F584" s="56">
        <f t="shared" si="8"/>
        <v>0</v>
      </c>
      <c r="G584" s="57"/>
      <c r="J584" s="51"/>
    </row>
    <row r="585" spans="1:10" s="50" customFormat="1" ht="13.8" x14ac:dyDescent="0.2">
      <c r="A585" s="45"/>
      <c r="B585" s="52" t="s">
        <v>1066</v>
      </c>
      <c r="C585" s="53" t="s">
        <v>429</v>
      </c>
      <c r="D585" s="54">
        <v>0.7</v>
      </c>
      <c r="E585" s="55"/>
      <c r="F585" s="56">
        <f t="shared" si="8"/>
        <v>0</v>
      </c>
      <c r="G585" s="57"/>
      <c r="J585" s="51"/>
    </row>
    <row r="586" spans="1:10" s="50" customFormat="1" ht="13.8" x14ac:dyDescent="0.2">
      <c r="A586" s="45"/>
      <c r="B586" s="52" t="s">
        <v>1067</v>
      </c>
      <c r="C586" s="53" t="s">
        <v>430</v>
      </c>
      <c r="D586" s="54">
        <v>0.57000000000000006</v>
      </c>
      <c r="E586" s="55"/>
      <c r="F586" s="56">
        <f t="shared" si="8"/>
        <v>0</v>
      </c>
      <c r="G586" s="57"/>
      <c r="J586" s="51"/>
    </row>
    <row r="587" spans="1:10" s="50" customFormat="1" ht="13.8" x14ac:dyDescent="0.2">
      <c r="A587" s="45"/>
      <c r="B587" s="52" t="s">
        <v>1068</v>
      </c>
      <c r="C587" s="53" t="s">
        <v>431</v>
      </c>
      <c r="D587" s="54">
        <v>0.7</v>
      </c>
      <c r="E587" s="55"/>
      <c r="F587" s="56">
        <f t="shared" si="8"/>
        <v>0</v>
      </c>
      <c r="G587" s="57"/>
      <c r="J587" s="51"/>
    </row>
    <row r="588" spans="1:10" s="50" customFormat="1" ht="13.8" x14ac:dyDescent="0.2">
      <c r="A588" s="45"/>
      <c r="B588" s="52" t="s">
        <v>1069</v>
      </c>
      <c r="C588" s="53" t="s">
        <v>432</v>
      </c>
      <c r="D588" s="54">
        <v>0.62</v>
      </c>
      <c r="E588" s="55"/>
      <c r="F588" s="56">
        <f t="shared" si="8"/>
        <v>0</v>
      </c>
      <c r="G588" s="57"/>
      <c r="J588" s="51"/>
    </row>
    <row r="589" spans="1:10" s="50" customFormat="1" ht="13.8" x14ac:dyDescent="0.2">
      <c r="A589" s="45"/>
      <c r="B589" s="52" t="s">
        <v>1070</v>
      </c>
      <c r="C589" s="53" t="s">
        <v>433</v>
      </c>
      <c r="D589" s="54">
        <v>0.57000000000000006</v>
      </c>
      <c r="E589" s="55"/>
      <c r="F589" s="56">
        <f t="shared" si="8"/>
        <v>0</v>
      </c>
      <c r="G589" s="57"/>
      <c r="J589" s="51"/>
    </row>
    <row r="590" spans="1:10" s="50" customFormat="1" ht="13.8" x14ac:dyDescent="0.2">
      <c r="A590" s="45"/>
      <c r="B590" s="52" t="s">
        <v>1071</v>
      </c>
      <c r="C590" s="53" t="s">
        <v>434</v>
      </c>
      <c r="D590" s="54">
        <v>0.7</v>
      </c>
      <c r="E590" s="55"/>
      <c r="F590" s="56">
        <f t="shared" si="8"/>
        <v>0</v>
      </c>
      <c r="G590" s="57"/>
      <c r="J590" s="51"/>
    </row>
    <row r="591" spans="1:10" s="50" customFormat="1" ht="13.8" x14ac:dyDescent="0.2">
      <c r="A591" s="45"/>
      <c r="B591" s="52" t="s">
        <v>1072</v>
      </c>
      <c r="C591" s="53" t="s">
        <v>435</v>
      </c>
      <c r="D591" s="54">
        <v>0.62</v>
      </c>
      <c r="E591" s="55"/>
      <c r="F591" s="56">
        <f t="shared" si="8"/>
        <v>0</v>
      </c>
      <c r="G591" s="57"/>
      <c r="J591" s="51"/>
    </row>
    <row r="592" spans="1:10" s="50" customFormat="1" ht="13.8" x14ac:dyDescent="0.2">
      <c r="A592" s="45"/>
      <c r="B592" s="52" t="s">
        <v>1073</v>
      </c>
      <c r="C592" s="53" t="s">
        <v>436</v>
      </c>
      <c r="D592" s="54">
        <v>0.91</v>
      </c>
      <c r="E592" s="55"/>
      <c r="F592" s="56">
        <f t="shared" si="8"/>
        <v>0</v>
      </c>
      <c r="G592" s="57"/>
      <c r="J592" s="51"/>
    </row>
    <row r="593" spans="1:10" s="50" customFormat="1" ht="13.8" x14ac:dyDescent="0.2">
      <c r="A593" s="45"/>
      <c r="B593" s="52" t="s">
        <v>1750</v>
      </c>
      <c r="C593" s="53" t="s">
        <v>1751</v>
      </c>
      <c r="D593" s="54">
        <v>0.62</v>
      </c>
      <c r="E593" s="55"/>
      <c r="F593" s="56">
        <f t="shared" si="8"/>
        <v>0</v>
      </c>
      <c r="G593" s="57"/>
      <c r="J593" s="51"/>
    </row>
    <row r="594" spans="1:10" s="50" customFormat="1" ht="13.8" x14ac:dyDescent="0.2">
      <c r="A594" s="45"/>
      <c r="B594" s="52" t="s">
        <v>1754</v>
      </c>
      <c r="C594" s="53" t="s">
        <v>1755</v>
      </c>
      <c r="D594" s="54">
        <v>0.78</v>
      </c>
      <c r="E594" s="55"/>
      <c r="F594" s="56">
        <f t="shared" si="8"/>
        <v>0</v>
      </c>
      <c r="G594" s="57"/>
      <c r="J594" s="51"/>
    </row>
    <row r="595" spans="1:10" s="50" customFormat="1" ht="13.8" x14ac:dyDescent="0.2">
      <c r="A595" s="45"/>
      <c r="B595" s="52" t="s">
        <v>1752</v>
      </c>
      <c r="C595" s="53" t="s">
        <v>1753</v>
      </c>
      <c r="D595" s="54">
        <v>0.7</v>
      </c>
      <c r="E595" s="55"/>
      <c r="F595" s="56">
        <f t="shared" si="8"/>
        <v>0</v>
      </c>
      <c r="G595" s="57"/>
      <c r="J595" s="51"/>
    </row>
    <row r="596" spans="1:10" s="50" customFormat="1" ht="13.8" x14ac:dyDescent="0.2">
      <c r="A596" s="45"/>
      <c r="B596" s="52" t="s">
        <v>1756</v>
      </c>
      <c r="C596" s="53" t="s">
        <v>1757</v>
      </c>
      <c r="D596" s="54">
        <v>0.62</v>
      </c>
      <c r="E596" s="55"/>
      <c r="F596" s="56">
        <f t="shared" si="8"/>
        <v>0</v>
      </c>
      <c r="G596" s="57"/>
      <c r="J596" s="51"/>
    </row>
    <row r="597" spans="1:10" s="50" customFormat="1" ht="13.8" x14ac:dyDescent="0.2">
      <c r="A597" s="45"/>
      <c r="B597" s="52" t="s">
        <v>1760</v>
      </c>
      <c r="C597" s="53" t="s">
        <v>1761</v>
      </c>
      <c r="D597" s="54">
        <v>0.78</v>
      </c>
      <c r="E597" s="55"/>
      <c r="F597" s="56">
        <f t="shared" si="8"/>
        <v>0</v>
      </c>
      <c r="G597" s="57"/>
      <c r="J597" s="51"/>
    </row>
    <row r="598" spans="1:10" s="50" customFormat="1" ht="13.8" x14ac:dyDescent="0.2">
      <c r="A598" s="45"/>
      <c r="B598" s="52" t="s">
        <v>1758</v>
      </c>
      <c r="C598" s="53" t="s">
        <v>1759</v>
      </c>
      <c r="D598" s="54">
        <v>0.7</v>
      </c>
      <c r="E598" s="55"/>
      <c r="F598" s="56">
        <f t="shared" si="8"/>
        <v>0</v>
      </c>
      <c r="G598" s="57"/>
      <c r="J598" s="51"/>
    </row>
    <row r="599" spans="1:10" s="50" customFormat="1" ht="13.8" x14ac:dyDescent="0.2">
      <c r="A599" s="45"/>
      <c r="B599" s="52" t="s">
        <v>1074</v>
      </c>
      <c r="C599" s="53" t="s">
        <v>437</v>
      </c>
      <c r="D599" s="54">
        <v>0.57000000000000006</v>
      </c>
      <c r="E599" s="55"/>
      <c r="F599" s="56">
        <f t="shared" si="8"/>
        <v>0</v>
      </c>
      <c r="G599" s="57"/>
      <c r="J599" s="51"/>
    </row>
    <row r="600" spans="1:10" s="50" customFormat="1" ht="13.8" x14ac:dyDescent="0.2">
      <c r="A600" s="45"/>
      <c r="B600" s="52" t="s">
        <v>1764</v>
      </c>
      <c r="C600" s="53" t="s">
        <v>1765</v>
      </c>
      <c r="D600" s="54">
        <v>0.7</v>
      </c>
      <c r="E600" s="55"/>
      <c r="F600" s="56">
        <f t="shared" si="8"/>
        <v>0</v>
      </c>
      <c r="G600" s="57"/>
      <c r="J600" s="51"/>
    </row>
    <row r="601" spans="1:10" s="50" customFormat="1" ht="13.8" x14ac:dyDescent="0.2">
      <c r="A601" s="45"/>
      <c r="B601" s="52" t="s">
        <v>1762</v>
      </c>
      <c r="C601" s="53" t="s">
        <v>1763</v>
      </c>
      <c r="D601" s="54">
        <v>0.62</v>
      </c>
      <c r="E601" s="55"/>
      <c r="F601" s="56">
        <f t="shared" si="8"/>
        <v>0</v>
      </c>
      <c r="G601" s="57"/>
      <c r="J601" s="51"/>
    </row>
    <row r="602" spans="1:10" s="50" customFormat="1" ht="13.8" x14ac:dyDescent="0.2">
      <c r="A602" s="45"/>
      <c r="B602" s="52" t="s">
        <v>1075</v>
      </c>
      <c r="C602" s="53" t="s">
        <v>438</v>
      </c>
      <c r="D602" s="54">
        <v>0.62</v>
      </c>
      <c r="E602" s="55"/>
      <c r="F602" s="56">
        <f t="shared" si="8"/>
        <v>0</v>
      </c>
      <c r="G602" s="57"/>
      <c r="J602" s="51"/>
    </row>
    <row r="603" spans="1:10" s="50" customFormat="1" ht="13.8" x14ac:dyDescent="0.2">
      <c r="A603" s="45"/>
      <c r="B603" s="52" t="s">
        <v>1076</v>
      </c>
      <c r="C603" s="53" t="s">
        <v>439</v>
      </c>
      <c r="D603" s="54">
        <v>0.78</v>
      </c>
      <c r="E603" s="55"/>
      <c r="F603" s="56">
        <f t="shared" si="8"/>
        <v>0</v>
      </c>
      <c r="G603" s="57"/>
      <c r="J603" s="51"/>
    </row>
    <row r="604" spans="1:10" s="50" customFormat="1" ht="13.8" x14ac:dyDescent="0.2">
      <c r="A604" s="45"/>
      <c r="B604" s="52" t="s">
        <v>1077</v>
      </c>
      <c r="C604" s="53" t="s">
        <v>440</v>
      </c>
      <c r="D604" s="54">
        <v>0.7</v>
      </c>
      <c r="E604" s="55"/>
      <c r="F604" s="56">
        <f t="shared" si="8"/>
        <v>0</v>
      </c>
      <c r="G604" s="57"/>
      <c r="J604" s="51"/>
    </row>
    <row r="605" spans="1:10" s="50" customFormat="1" ht="13.8" x14ac:dyDescent="0.2">
      <c r="A605" s="45"/>
      <c r="B605" s="52" t="s">
        <v>1766</v>
      </c>
      <c r="C605" s="53" t="s">
        <v>1767</v>
      </c>
      <c r="D605" s="54">
        <v>0.62</v>
      </c>
      <c r="E605" s="55"/>
      <c r="F605" s="56">
        <f t="shared" si="8"/>
        <v>0</v>
      </c>
      <c r="G605" s="57"/>
      <c r="J605" s="51"/>
    </row>
    <row r="606" spans="1:10" s="50" customFormat="1" ht="13.8" x14ac:dyDescent="0.2">
      <c r="A606" s="45"/>
      <c r="B606" s="52" t="s">
        <v>1770</v>
      </c>
      <c r="C606" s="53" t="s">
        <v>1771</v>
      </c>
      <c r="D606" s="54">
        <v>0.78</v>
      </c>
      <c r="E606" s="55"/>
      <c r="F606" s="56">
        <f t="shared" si="8"/>
        <v>0</v>
      </c>
      <c r="G606" s="57"/>
      <c r="J606" s="51"/>
    </row>
    <row r="607" spans="1:10" s="50" customFormat="1" ht="13.8" x14ac:dyDescent="0.2">
      <c r="A607" s="45"/>
      <c r="B607" s="52" t="s">
        <v>1768</v>
      </c>
      <c r="C607" s="53" t="s">
        <v>1769</v>
      </c>
      <c r="D607" s="54">
        <v>0.7</v>
      </c>
      <c r="E607" s="55"/>
      <c r="F607" s="56">
        <f t="shared" si="8"/>
        <v>0</v>
      </c>
      <c r="G607" s="57"/>
      <c r="J607" s="51"/>
    </row>
    <row r="608" spans="1:10" s="50" customFormat="1" ht="13.8" x14ac:dyDescent="0.2">
      <c r="A608" s="45"/>
      <c r="B608" s="52" t="s">
        <v>1078</v>
      </c>
      <c r="C608" s="53" t="s">
        <v>441</v>
      </c>
      <c r="D608" s="54">
        <v>0.91</v>
      </c>
      <c r="E608" s="55"/>
      <c r="F608" s="56">
        <f t="shared" si="8"/>
        <v>0</v>
      </c>
      <c r="G608" s="57"/>
      <c r="J608" s="51"/>
    </row>
    <row r="609" spans="1:10" s="50" customFormat="1" ht="13.8" x14ac:dyDescent="0.2">
      <c r="A609" s="45"/>
      <c r="B609" s="52" t="s">
        <v>1079</v>
      </c>
      <c r="C609" s="53" t="s">
        <v>442</v>
      </c>
      <c r="D609" s="54">
        <v>1.52</v>
      </c>
      <c r="E609" s="55"/>
      <c r="F609" s="56">
        <f t="shared" ref="F609:F672" si="9">D609*E609</f>
        <v>0</v>
      </c>
      <c r="G609" s="57"/>
      <c r="J609" s="51"/>
    </row>
    <row r="610" spans="1:10" s="50" customFormat="1" ht="13.8" x14ac:dyDescent="0.2">
      <c r="A610" s="45"/>
      <c r="B610" s="52" t="s">
        <v>1080</v>
      </c>
      <c r="C610" s="53" t="s">
        <v>443</v>
      </c>
      <c r="D610" s="54">
        <v>1.31</v>
      </c>
      <c r="E610" s="55"/>
      <c r="F610" s="56">
        <f t="shared" si="9"/>
        <v>0</v>
      </c>
      <c r="G610" s="57"/>
      <c r="J610" s="51"/>
    </row>
    <row r="611" spans="1:10" s="50" customFormat="1" ht="13.8" x14ac:dyDescent="0.2">
      <c r="A611" s="45"/>
      <c r="B611" s="52" t="s">
        <v>1081</v>
      </c>
      <c r="C611" s="53" t="s">
        <v>444</v>
      </c>
      <c r="D611" s="54">
        <v>1.72</v>
      </c>
      <c r="E611" s="55"/>
      <c r="F611" s="56">
        <f t="shared" si="9"/>
        <v>0</v>
      </c>
      <c r="G611" s="57"/>
      <c r="J611" s="51"/>
    </row>
    <row r="612" spans="1:10" s="50" customFormat="1" ht="13.8" x14ac:dyDescent="0.2">
      <c r="A612" s="45"/>
      <c r="B612" s="52" t="s">
        <v>1082</v>
      </c>
      <c r="C612" s="53" t="s">
        <v>445</v>
      </c>
      <c r="D612" s="54">
        <v>0.23</v>
      </c>
      <c r="E612" s="55"/>
      <c r="F612" s="56">
        <f t="shared" si="9"/>
        <v>0</v>
      </c>
      <c r="G612" s="57"/>
      <c r="J612" s="51"/>
    </row>
    <row r="613" spans="1:10" s="50" customFormat="1" ht="13.8" x14ac:dyDescent="0.2">
      <c r="A613" s="45"/>
      <c r="B613" s="52" t="s">
        <v>1083</v>
      </c>
      <c r="C613" s="53" t="s">
        <v>446</v>
      </c>
      <c r="D613" s="54">
        <v>0.29000000000000004</v>
      </c>
      <c r="E613" s="55"/>
      <c r="F613" s="56">
        <f t="shared" si="9"/>
        <v>0</v>
      </c>
      <c r="G613" s="57"/>
      <c r="J613" s="51"/>
    </row>
    <row r="614" spans="1:10" s="50" customFormat="1" ht="13.8" x14ac:dyDescent="0.2">
      <c r="A614" s="45"/>
      <c r="B614" s="52" t="s">
        <v>1084</v>
      </c>
      <c r="C614" s="53" t="s">
        <v>447</v>
      </c>
      <c r="D614" s="54">
        <v>0.33</v>
      </c>
      <c r="E614" s="55"/>
      <c r="F614" s="56">
        <f t="shared" si="9"/>
        <v>0</v>
      </c>
      <c r="G614" s="57"/>
      <c r="J614" s="51"/>
    </row>
    <row r="615" spans="1:10" s="50" customFormat="1" ht="13.8" x14ac:dyDescent="0.2">
      <c r="A615" s="45"/>
      <c r="B615" s="52" t="s">
        <v>1085</v>
      </c>
      <c r="C615" s="53" t="s">
        <v>448</v>
      </c>
      <c r="D615" s="54">
        <v>0.7</v>
      </c>
      <c r="E615" s="55"/>
      <c r="F615" s="56">
        <f t="shared" si="9"/>
        <v>0</v>
      </c>
      <c r="G615" s="57"/>
      <c r="J615" s="51"/>
    </row>
    <row r="616" spans="1:10" s="50" customFormat="1" ht="13.8" x14ac:dyDescent="0.2">
      <c r="A616" s="45"/>
      <c r="B616" s="52" t="s">
        <v>1086</v>
      </c>
      <c r="C616" s="53" t="s">
        <v>449</v>
      </c>
      <c r="D616" s="54">
        <v>0.41000000000000003</v>
      </c>
      <c r="E616" s="55"/>
      <c r="F616" s="56">
        <f t="shared" si="9"/>
        <v>0</v>
      </c>
      <c r="G616" s="57"/>
      <c r="J616" s="51"/>
    </row>
    <row r="617" spans="1:10" s="50" customFormat="1" ht="13.8" x14ac:dyDescent="0.2">
      <c r="A617" s="45"/>
      <c r="B617" s="52" t="s">
        <v>1087</v>
      </c>
      <c r="C617" s="53" t="s">
        <v>450</v>
      </c>
      <c r="D617" s="54">
        <v>0.49</v>
      </c>
      <c r="E617" s="55"/>
      <c r="F617" s="56">
        <f t="shared" si="9"/>
        <v>0</v>
      </c>
      <c r="G617" s="57"/>
      <c r="J617" s="51"/>
    </row>
    <row r="618" spans="1:10" s="50" customFormat="1" ht="13.8" x14ac:dyDescent="0.2">
      <c r="A618" s="45"/>
      <c r="B618" s="52" t="s">
        <v>1088</v>
      </c>
      <c r="C618" s="53" t="s">
        <v>451</v>
      </c>
      <c r="D618" s="54">
        <v>1.04</v>
      </c>
      <c r="E618" s="55"/>
      <c r="F618" s="56">
        <f t="shared" si="9"/>
        <v>0</v>
      </c>
      <c r="G618" s="57"/>
      <c r="J618" s="51"/>
    </row>
    <row r="619" spans="1:10" s="50" customFormat="1" ht="13.8" x14ac:dyDescent="0.2">
      <c r="A619" s="45"/>
      <c r="B619" s="52" t="s">
        <v>1089</v>
      </c>
      <c r="C619" s="53" t="s">
        <v>452</v>
      </c>
      <c r="D619" s="54">
        <v>1.18</v>
      </c>
      <c r="E619" s="55"/>
      <c r="F619" s="56">
        <f t="shared" si="9"/>
        <v>0</v>
      </c>
      <c r="G619" s="57"/>
      <c r="J619" s="51"/>
    </row>
    <row r="620" spans="1:10" s="50" customFormat="1" ht="13.8" x14ac:dyDescent="0.2">
      <c r="A620" s="45"/>
      <c r="B620" s="52" t="s">
        <v>1090</v>
      </c>
      <c r="C620" s="53" t="s">
        <v>453</v>
      </c>
      <c r="D620" s="54">
        <v>1.3800000000000001</v>
      </c>
      <c r="E620" s="55"/>
      <c r="F620" s="56">
        <f t="shared" si="9"/>
        <v>0</v>
      </c>
      <c r="G620" s="57"/>
      <c r="J620" s="51"/>
    </row>
    <row r="621" spans="1:10" s="50" customFormat="1" ht="13.8" x14ac:dyDescent="0.2">
      <c r="A621" s="45"/>
      <c r="B621" s="52" t="s">
        <v>1091</v>
      </c>
      <c r="C621" s="53" t="s">
        <v>454</v>
      </c>
      <c r="D621" s="54">
        <v>0.91</v>
      </c>
      <c r="E621" s="55"/>
      <c r="F621" s="56">
        <f t="shared" si="9"/>
        <v>0</v>
      </c>
      <c r="G621" s="57"/>
      <c r="J621" s="51"/>
    </row>
    <row r="622" spans="1:10" s="50" customFormat="1" ht="13.8" x14ac:dyDescent="0.2">
      <c r="A622" s="45"/>
      <c r="B622" s="52" t="s">
        <v>1938</v>
      </c>
      <c r="C622" s="53" t="s">
        <v>1939</v>
      </c>
      <c r="D622" s="54">
        <v>23.21</v>
      </c>
      <c r="E622" s="55"/>
      <c r="F622" s="56">
        <f t="shared" si="9"/>
        <v>0</v>
      </c>
      <c r="G622" s="57"/>
      <c r="J622" s="51"/>
    </row>
    <row r="623" spans="1:10" s="50" customFormat="1" ht="13.8" x14ac:dyDescent="0.2">
      <c r="A623" s="45"/>
      <c r="B623" s="52" t="s">
        <v>1940</v>
      </c>
      <c r="C623" s="53" t="s">
        <v>1941</v>
      </c>
      <c r="D623" s="54">
        <v>24.57</v>
      </c>
      <c r="E623" s="55"/>
      <c r="F623" s="56">
        <f t="shared" si="9"/>
        <v>0</v>
      </c>
      <c r="G623" s="57"/>
      <c r="J623" s="51"/>
    </row>
    <row r="624" spans="1:10" s="50" customFormat="1" ht="13.8" hidden="1" x14ac:dyDescent="0.2">
      <c r="A624" s="45"/>
      <c r="B624" s="118" t="s">
        <v>1092</v>
      </c>
      <c r="C624" s="119" t="s">
        <v>455</v>
      </c>
      <c r="D624" s="120">
        <v>1.04</v>
      </c>
      <c r="E624" s="121"/>
      <c r="F624" s="122">
        <f t="shared" si="9"/>
        <v>0</v>
      </c>
      <c r="G624" s="57"/>
      <c r="J624" s="51"/>
    </row>
    <row r="625" spans="1:10" s="50" customFormat="1" ht="13.8" hidden="1" x14ac:dyDescent="0.2">
      <c r="A625" s="45"/>
      <c r="B625" s="118" t="s">
        <v>1442</v>
      </c>
      <c r="C625" s="119" t="s">
        <v>1443</v>
      </c>
      <c r="D625" s="120">
        <v>0.36</v>
      </c>
      <c r="E625" s="121"/>
      <c r="F625" s="122">
        <f t="shared" si="9"/>
        <v>0</v>
      </c>
      <c r="G625" s="57"/>
      <c r="J625" s="51"/>
    </row>
    <row r="626" spans="1:10" s="50" customFormat="1" ht="13.8" hidden="1" x14ac:dyDescent="0.2">
      <c r="A626" s="45"/>
      <c r="B626" s="118" t="s">
        <v>1444</v>
      </c>
      <c r="C626" s="119" t="s">
        <v>1445</v>
      </c>
      <c r="D626" s="120">
        <v>0.42</v>
      </c>
      <c r="E626" s="121"/>
      <c r="F626" s="122">
        <f t="shared" si="9"/>
        <v>0</v>
      </c>
      <c r="G626" s="57"/>
      <c r="J626" s="51"/>
    </row>
    <row r="627" spans="1:10" s="50" customFormat="1" ht="13.8" x14ac:dyDescent="0.2">
      <c r="A627" s="45"/>
      <c r="B627" s="52" t="s">
        <v>1446</v>
      </c>
      <c r="C627" s="53" t="s">
        <v>1447</v>
      </c>
      <c r="D627" s="54">
        <v>0.49</v>
      </c>
      <c r="E627" s="55"/>
      <c r="F627" s="56">
        <f t="shared" si="9"/>
        <v>0</v>
      </c>
      <c r="G627" s="57"/>
      <c r="J627" s="51"/>
    </row>
    <row r="628" spans="1:10" s="50" customFormat="1" ht="13.8" x14ac:dyDescent="0.2">
      <c r="A628" s="45"/>
      <c r="B628" s="52" t="s">
        <v>1448</v>
      </c>
      <c r="C628" s="53" t="s">
        <v>1449</v>
      </c>
      <c r="D628" s="54">
        <v>0.91</v>
      </c>
      <c r="E628" s="55"/>
      <c r="F628" s="56">
        <f t="shared" si="9"/>
        <v>0</v>
      </c>
      <c r="G628" s="57"/>
      <c r="J628" s="51"/>
    </row>
    <row r="629" spans="1:10" s="50" customFormat="1" ht="13.8" x14ac:dyDescent="0.2">
      <c r="A629" s="45"/>
      <c r="B629" s="52" t="s">
        <v>1093</v>
      </c>
      <c r="C629" s="53" t="s">
        <v>456</v>
      </c>
      <c r="D629" s="54">
        <v>1.85</v>
      </c>
      <c r="E629" s="55"/>
      <c r="F629" s="56">
        <f t="shared" si="9"/>
        <v>0</v>
      </c>
      <c r="G629" s="57"/>
      <c r="J629" s="51"/>
    </row>
    <row r="630" spans="1:10" s="50" customFormat="1" ht="13.8" x14ac:dyDescent="0.2">
      <c r="A630" s="45"/>
      <c r="B630" s="52" t="s">
        <v>1094</v>
      </c>
      <c r="C630" s="53" t="s">
        <v>457</v>
      </c>
      <c r="D630" s="54">
        <v>1.1100000000000001</v>
      </c>
      <c r="E630" s="55"/>
      <c r="F630" s="56">
        <f t="shared" si="9"/>
        <v>0</v>
      </c>
      <c r="G630" s="57"/>
      <c r="J630" s="51"/>
    </row>
    <row r="631" spans="1:10" s="50" customFormat="1" ht="13.8" x14ac:dyDescent="0.2">
      <c r="A631" s="45"/>
      <c r="B631" s="52" t="s">
        <v>1095</v>
      </c>
      <c r="C631" s="53" t="s">
        <v>458</v>
      </c>
      <c r="D631" s="54">
        <v>1.52</v>
      </c>
      <c r="E631" s="55"/>
      <c r="F631" s="56">
        <f t="shared" si="9"/>
        <v>0</v>
      </c>
      <c r="G631" s="57"/>
      <c r="J631" s="51"/>
    </row>
    <row r="632" spans="1:10" s="50" customFormat="1" ht="13.8" x14ac:dyDescent="0.2">
      <c r="A632" s="45"/>
      <c r="B632" s="52" t="s">
        <v>1864</v>
      </c>
      <c r="C632" s="53" t="s">
        <v>1865</v>
      </c>
      <c r="D632" s="54">
        <v>0.78</v>
      </c>
      <c r="E632" s="55"/>
      <c r="F632" s="56">
        <f t="shared" si="9"/>
        <v>0</v>
      </c>
      <c r="G632" s="57"/>
      <c r="J632" s="51"/>
    </row>
    <row r="633" spans="1:10" s="50" customFormat="1" ht="13.8" x14ac:dyDescent="0.2">
      <c r="A633" s="45"/>
      <c r="B633" s="52" t="s">
        <v>1580</v>
      </c>
      <c r="C633" s="53" t="s">
        <v>1581</v>
      </c>
      <c r="D633" s="54">
        <v>0.78</v>
      </c>
      <c r="E633" s="55"/>
      <c r="F633" s="56">
        <f t="shared" si="9"/>
        <v>0</v>
      </c>
      <c r="G633" s="57"/>
      <c r="J633" s="51"/>
    </row>
    <row r="634" spans="1:10" s="50" customFormat="1" ht="13.8" x14ac:dyDescent="0.2">
      <c r="A634" s="45"/>
      <c r="B634" s="52" t="s">
        <v>1866</v>
      </c>
      <c r="C634" s="53" t="s">
        <v>1867</v>
      </c>
      <c r="D634" s="54">
        <v>0.91</v>
      </c>
      <c r="E634" s="55"/>
      <c r="F634" s="56">
        <f t="shared" si="9"/>
        <v>0</v>
      </c>
      <c r="G634" s="57"/>
      <c r="J634" s="51"/>
    </row>
    <row r="635" spans="1:10" s="50" customFormat="1" ht="13.8" x14ac:dyDescent="0.2">
      <c r="A635" s="45"/>
      <c r="B635" s="52" t="s">
        <v>1096</v>
      </c>
      <c r="C635" s="53" t="s">
        <v>459</v>
      </c>
      <c r="D635" s="54">
        <v>0.57000000000000006</v>
      </c>
      <c r="E635" s="55"/>
      <c r="F635" s="56">
        <f t="shared" si="9"/>
        <v>0</v>
      </c>
      <c r="G635" s="57"/>
      <c r="J635" s="51"/>
    </row>
    <row r="636" spans="1:10" s="50" customFormat="1" ht="13.8" x14ac:dyDescent="0.2">
      <c r="A636" s="45"/>
      <c r="B636" s="52" t="s">
        <v>1097</v>
      </c>
      <c r="C636" s="53" t="s">
        <v>460</v>
      </c>
      <c r="D636" s="54">
        <v>1.04</v>
      </c>
      <c r="E636" s="55"/>
      <c r="F636" s="56">
        <f t="shared" si="9"/>
        <v>0</v>
      </c>
      <c r="G636" s="57"/>
      <c r="J636" s="51"/>
    </row>
    <row r="637" spans="1:10" s="50" customFormat="1" ht="13.8" x14ac:dyDescent="0.2">
      <c r="A637" s="45"/>
      <c r="B637" s="52" t="s">
        <v>1098</v>
      </c>
      <c r="C637" s="53" t="s">
        <v>461</v>
      </c>
      <c r="D637" s="54">
        <v>0.57000000000000006</v>
      </c>
      <c r="E637" s="55"/>
      <c r="F637" s="56">
        <f t="shared" si="9"/>
        <v>0</v>
      </c>
      <c r="G637" s="57"/>
      <c r="J637" s="51"/>
    </row>
    <row r="638" spans="1:10" s="50" customFormat="1" ht="13.8" x14ac:dyDescent="0.2">
      <c r="A638" s="45"/>
      <c r="B638" s="52" t="s">
        <v>1099</v>
      </c>
      <c r="C638" s="53" t="s">
        <v>462</v>
      </c>
      <c r="D638" s="54">
        <v>0.78</v>
      </c>
      <c r="E638" s="55"/>
      <c r="F638" s="56">
        <f t="shared" si="9"/>
        <v>0</v>
      </c>
      <c r="G638" s="57"/>
      <c r="J638" s="51"/>
    </row>
    <row r="639" spans="1:10" s="50" customFormat="1" ht="13.8" x14ac:dyDescent="0.2">
      <c r="A639" s="45"/>
      <c r="B639" s="52" t="s">
        <v>1100</v>
      </c>
      <c r="C639" s="53" t="s">
        <v>463</v>
      </c>
      <c r="D639" s="54">
        <v>0.29000000000000004</v>
      </c>
      <c r="E639" s="55"/>
      <c r="F639" s="56">
        <f t="shared" si="9"/>
        <v>0</v>
      </c>
      <c r="G639" s="57"/>
      <c r="J639" s="51"/>
    </row>
    <row r="640" spans="1:10" s="50" customFormat="1" ht="13.8" x14ac:dyDescent="0.2">
      <c r="A640" s="45"/>
      <c r="B640" s="52" t="s">
        <v>1101</v>
      </c>
      <c r="C640" s="53" t="s">
        <v>464</v>
      </c>
      <c r="D640" s="54">
        <v>0.7</v>
      </c>
      <c r="E640" s="55"/>
      <c r="F640" s="56">
        <f t="shared" si="9"/>
        <v>0</v>
      </c>
      <c r="G640" s="57"/>
      <c r="J640" s="51"/>
    </row>
    <row r="641" spans="1:10" s="50" customFormat="1" ht="13.8" x14ac:dyDescent="0.2">
      <c r="A641" s="45"/>
      <c r="B641" s="52" t="s">
        <v>1102</v>
      </c>
      <c r="C641" s="53" t="s">
        <v>465</v>
      </c>
      <c r="D641" s="54">
        <v>1.04</v>
      </c>
      <c r="E641" s="55"/>
      <c r="F641" s="56">
        <f t="shared" si="9"/>
        <v>0</v>
      </c>
      <c r="G641" s="57"/>
      <c r="J641" s="51"/>
    </row>
    <row r="642" spans="1:10" s="50" customFormat="1" ht="13.8" x14ac:dyDescent="0.2">
      <c r="A642" s="45"/>
      <c r="B642" s="52" t="s">
        <v>1103</v>
      </c>
      <c r="C642" s="53" t="s">
        <v>466</v>
      </c>
      <c r="D642" s="54">
        <v>0.78</v>
      </c>
      <c r="E642" s="55"/>
      <c r="F642" s="56">
        <f t="shared" si="9"/>
        <v>0</v>
      </c>
      <c r="G642" s="57"/>
      <c r="J642" s="51"/>
    </row>
    <row r="643" spans="1:10" s="50" customFormat="1" ht="13.8" x14ac:dyDescent="0.2">
      <c r="A643" s="45"/>
      <c r="B643" s="52" t="s">
        <v>1716</v>
      </c>
      <c r="C643" s="53" t="s">
        <v>1717</v>
      </c>
      <c r="D643" s="54">
        <v>1.93</v>
      </c>
      <c r="E643" s="55"/>
      <c r="F643" s="56">
        <f t="shared" si="9"/>
        <v>0</v>
      </c>
      <c r="G643" s="57"/>
      <c r="J643" s="51"/>
    </row>
    <row r="644" spans="1:10" s="50" customFormat="1" ht="13.8" x14ac:dyDescent="0.2">
      <c r="A644" s="45"/>
      <c r="B644" s="52" t="s">
        <v>1718</v>
      </c>
      <c r="C644" s="53" t="s">
        <v>1719</v>
      </c>
      <c r="D644" s="54">
        <v>2.0599999999999996</v>
      </c>
      <c r="E644" s="55"/>
      <c r="F644" s="56">
        <f t="shared" si="9"/>
        <v>0</v>
      </c>
      <c r="G644" s="57"/>
      <c r="J644" s="51"/>
    </row>
    <row r="645" spans="1:10" s="50" customFormat="1" ht="13.8" x14ac:dyDescent="0.2">
      <c r="A645" s="45"/>
      <c r="B645" s="52" t="s">
        <v>1712</v>
      </c>
      <c r="C645" s="53" t="s">
        <v>1713</v>
      </c>
      <c r="D645" s="54">
        <v>1.93</v>
      </c>
      <c r="E645" s="55"/>
      <c r="F645" s="56">
        <f t="shared" si="9"/>
        <v>0</v>
      </c>
      <c r="G645" s="57"/>
      <c r="J645" s="51"/>
    </row>
    <row r="646" spans="1:10" s="50" customFormat="1" ht="13.8" x14ac:dyDescent="0.2">
      <c r="A646" s="45"/>
      <c r="B646" s="52" t="s">
        <v>1714</v>
      </c>
      <c r="C646" s="53" t="s">
        <v>1715</v>
      </c>
      <c r="D646" s="54">
        <v>2.0599999999999996</v>
      </c>
      <c r="E646" s="55"/>
      <c r="F646" s="56">
        <f t="shared" si="9"/>
        <v>0</v>
      </c>
      <c r="G646" s="57"/>
      <c r="J646" s="51"/>
    </row>
    <row r="647" spans="1:10" s="50" customFormat="1" ht="13.8" hidden="1" x14ac:dyDescent="0.2">
      <c r="A647" s="45"/>
      <c r="B647" s="118" t="s">
        <v>1104</v>
      </c>
      <c r="C647" s="119" t="s">
        <v>467</v>
      </c>
      <c r="D647" s="120">
        <v>0.18000000000000002</v>
      </c>
      <c r="E647" s="121"/>
      <c r="F647" s="122">
        <f t="shared" si="9"/>
        <v>0</v>
      </c>
      <c r="G647" s="57"/>
      <c r="J647" s="51"/>
    </row>
    <row r="648" spans="1:10" s="50" customFormat="1" ht="13.8" x14ac:dyDescent="0.2">
      <c r="A648" s="45"/>
      <c r="B648" s="52" t="s">
        <v>1105</v>
      </c>
      <c r="C648" s="53" t="s">
        <v>468</v>
      </c>
      <c r="D648" s="54">
        <v>0.57000000000000006</v>
      </c>
      <c r="E648" s="55"/>
      <c r="F648" s="56">
        <f t="shared" si="9"/>
        <v>0</v>
      </c>
      <c r="G648" s="57"/>
      <c r="J648" s="51"/>
    </row>
    <row r="649" spans="1:10" s="50" customFormat="1" ht="13.8" x14ac:dyDescent="0.2">
      <c r="A649" s="45"/>
      <c r="B649" s="52" t="s">
        <v>1106</v>
      </c>
      <c r="C649" s="53" t="s">
        <v>469</v>
      </c>
      <c r="D649" s="54">
        <v>0.62</v>
      </c>
      <c r="E649" s="55"/>
      <c r="F649" s="56">
        <f t="shared" si="9"/>
        <v>0</v>
      </c>
      <c r="G649" s="57"/>
      <c r="J649" s="51"/>
    </row>
    <row r="650" spans="1:10" s="50" customFormat="1" ht="13.8" x14ac:dyDescent="0.2">
      <c r="A650" s="45"/>
      <c r="B650" s="52" t="s">
        <v>1107</v>
      </c>
      <c r="C650" s="53" t="s">
        <v>470</v>
      </c>
      <c r="D650" s="54">
        <v>0.91</v>
      </c>
      <c r="E650" s="55"/>
      <c r="F650" s="56">
        <f t="shared" si="9"/>
        <v>0</v>
      </c>
      <c r="G650" s="57"/>
      <c r="J650" s="51"/>
    </row>
    <row r="651" spans="1:10" s="50" customFormat="1" ht="13.8" x14ac:dyDescent="0.2">
      <c r="A651" s="45"/>
      <c r="B651" s="52" t="s">
        <v>1108</v>
      </c>
      <c r="C651" s="53" t="s">
        <v>471</v>
      </c>
      <c r="D651" s="54">
        <v>1.24</v>
      </c>
      <c r="E651" s="55"/>
      <c r="F651" s="56">
        <f t="shared" si="9"/>
        <v>0</v>
      </c>
      <c r="G651" s="57"/>
      <c r="J651" s="51"/>
    </row>
    <row r="652" spans="1:10" s="50" customFormat="1" ht="13.8" x14ac:dyDescent="0.2">
      <c r="A652" s="45"/>
      <c r="B652" s="52" t="s">
        <v>1109</v>
      </c>
      <c r="C652" s="53" t="s">
        <v>472</v>
      </c>
      <c r="D652" s="54">
        <v>2.0599999999999996</v>
      </c>
      <c r="E652" s="55"/>
      <c r="F652" s="56">
        <f t="shared" si="9"/>
        <v>0</v>
      </c>
      <c r="G652" s="57"/>
      <c r="J652" s="51"/>
    </row>
    <row r="653" spans="1:10" s="50" customFormat="1" ht="13.8" x14ac:dyDescent="0.2">
      <c r="A653" s="45"/>
      <c r="B653" s="52" t="s">
        <v>1720</v>
      </c>
      <c r="C653" s="53" t="s">
        <v>1721</v>
      </c>
      <c r="D653" s="54">
        <v>2.4</v>
      </c>
      <c r="E653" s="55"/>
      <c r="F653" s="56">
        <f t="shared" si="9"/>
        <v>0</v>
      </c>
      <c r="G653" s="57"/>
      <c r="J653" s="51"/>
    </row>
    <row r="654" spans="1:10" s="50" customFormat="1" ht="13.8" x14ac:dyDescent="0.2">
      <c r="A654" s="45"/>
      <c r="B654" s="52" t="s">
        <v>1110</v>
      </c>
      <c r="C654" s="53" t="s">
        <v>473</v>
      </c>
      <c r="D654" s="54">
        <v>0.2</v>
      </c>
      <c r="E654" s="55"/>
      <c r="F654" s="56">
        <f t="shared" si="9"/>
        <v>0</v>
      </c>
      <c r="G654" s="57"/>
      <c r="J654" s="51"/>
    </row>
    <row r="655" spans="1:10" s="50" customFormat="1" ht="13.8" x14ac:dyDescent="0.2">
      <c r="A655" s="45"/>
      <c r="B655" s="52" t="s">
        <v>1111</v>
      </c>
      <c r="C655" s="53" t="s">
        <v>474</v>
      </c>
      <c r="D655" s="54">
        <v>0.7</v>
      </c>
      <c r="E655" s="55"/>
      <c r="F655" s="56">
        <f t="shared" si="9"/>
        <v>0</v>
      </c>
      <c r="G655" s="57"/>
      <c r="J655" s="51"/>
    </row>
    <row r="656" spans="1:10" s="50" customFormat="1" ht="13.8" x14ac:dyDescent="0.2">
      <c r="A656" s="45"/>
      <c r="B656" s="52" t="s">
        <v>1112</v>
      </c>
      <c r="C656" s="53" t="s">
        <v>475</v>
      </c>
      <c r="D656" s="54">
        <v>1.04</v>
      </c>
      <c r="E656" s="55"/>
      <c r="F656" s="56">
        <f t="shared" si="9"/>
        <v>0</v>
      </c>
      <c r="G656" s="57"/>
      <c r="J656" s="51"/>
    </row>
    <row r="657" spans="1:10" s="50" customFormat="1" ht="13.8" x14ac:dyDescent="0.2">
      <c r="A657" s="45"/>
      <c r="B657" s="52" t="s">
        <v>1113</v>
      </c>
      <c r="C657" s="53" t="s">
        <v>476</v>
      </c>
      <c r="D657" s="54">
        <v>0.83</v>
      </c>
      <c r="E657" s="55"/>
      <c r="F657" s="56">
        <f t="shared" si="9"/>
        <v>0</v>
      </c>
      <c r="G657" s="57"/>
      <c r="J657" s="51"/>
    </row>
    <row r="658" spans="1:10" s="50" customFormat="1" ht="13.8" x14ac:dyDescent="0.2">
      <c r="A658" s="45"/>
      <c r="B658" s="52" t="s">
        <v>1114</v>
      </c>
      <c r="C658" s="53" t="s">
        <v>477</v>
      </c>
      <c r="D658" s="54">
        <v>0.83</v>
      </c>
      <c r="E658" s="55"/>
      <c r="F658" s="56">
        <f t="shared" si="9"/>
        <v>0</v>
      </c>
      <c r="G658" s="57"/>
      <c r="J658" s="51"/>
    </row>
    <row r="659" spans="1:10" s="50" customFormat="1" ht="13.8" x14ac:dyDescent="0.2">
      <c r="A659" s="45"/>
      <c r="B659" s="52" t="s">
        <v>1115</v>
      </c>
      <c r="C659" s="53" t="s">
        <v>478</v>
      </c>
      <c r="D659" s="54">
        <v>0.18000000000000002</v>
      </c>
      <c r="E659" s="55"/>
      <c r="F659" s="56">
        <f t="shared" si="9"/>
        <v>0</v>
      </c>
      <c r="G659" s="57"/>
      <c r="J659" s="51"/>
    </row>
    <row r="660" spans="1:10" s="50" customFormat="1" ht="13.8" x14ac:dyDescent="0.2">
      <c r="A660" s="45"/>
      <c r="B660" s="52" t="s">
        <v>1116</v>
      </c>
      <c r="C660" s="53" t="s">
        <v>479</v>
      </c>
      <c r="D660" s="54">
        <v>0.24000000000000002</v>
      </c>
      <c r="E660" s="55"/>
      <c r="F660" s="56">
        <f t="shared" si="9"/>
        <v>0</v>
      </c>
      <c r="G660" s="57"/>
      <c r="J660" s="51"/>
    </row>
    <row r="661" spans="1:10" s="50" customFormat="1" ht="13.8" x14ac:dyDescent="0.2">
      <c r="A661" s="45"/>
      <c r="B661" s="52" t="s">
        <v>1117</v>
      </c>
      <c r="C661" s="53" t="s">
        <v>480</v>
      </c>
      <c r="D661" s="54">
        <v>0.62</v>
      </c>
      <c r="E661" s="55"/>
      <c r="F661" s="56">
        <f t="shared" si="9"/>
        <v>0</v>
      </c>
      <c r="G661" s="57"/>
      <c r="J661" s="51"/>
    </row>
    <row r="662" spans="1:10" s="50" customFormat="1" ht="13.8" x14ac:dyDescent="0.2">
      <c r="A662" s="45"/>
      <c r="B662" s="52" t="s">
        <v>1118</v>
      </c>
      <c r="C662" s="53" t="s">
        <v>481</v>
      </c>
      <c r="D662" s="54">
        <v>0.7</v>
      </c>
      <c r="E662" s="55"/>
      <c r="F662" s="56">
        <f t="shared" si="9"/>
        <v>0</v>
      </c>
      <c r="G662" s="57"/>
      <c r="J662" s="51"/>
    </row>
    <row r="663" spans="1:10" s="50" customFormat="1" ht="13.8" x14ac:dyDescent="0.2">
      <c r="A663" s="45"/>
      <c r="B663" s="52" t="s">
        <v>1119</v>
      </c>
      <c r="C663" s="53" t="s">
        <v>482</v>
      </c>
      <c r="D663" s="54">
        <v>0.19</v>
      </c>
      <c r="E663" s="55"/>
      <c r="F663" s="56">
        <f t="shared" si="9"/>
        <v>0</v>
      </c>
      <c r="G663" s="57"/>
      <c r="J663" s="51"/>
    </row>
    <row r="664" spans="1:10" s="50" customFormat="1" ht="13.8" x14ac:dyDescent="0.2">
      <c r="A664" s="45"/>
      <c r="B664" s="52" t="s">
        <v>1120</v>
      </c>
      <c r="C664" s="53" t="s">
        <v>483</v>
      </c>
      <c r="D664" s="54">
        <v>1.04</v>
      </c>
      <c r="E664" s="55"/>
      <c r="F664" s="56">
        <f t="shared" si="9"/>
        <v>0</v>
      </c>
      <c r="G664" s="57"/>
      <c r="J664" s="51"/>
    </row>
    <row r="665" spans="1:10" s="50" customFormat="1" ht="13.8" x14ac:dyDescent="0.2">
      <c r="A665" s="45"/>
      <c r="B665" s="52" t="s">
        <v>1121</v>
      </c>
      <c r="C665" s="53" t="s">
        <v>484</v>
      </c>
      <c r="D665" s="54">
        <v>0.83</v>
      </c>
      <c r="E665" s="55"/>
      <c r="F665" s="56">
        <f t="shared" si="9"/>
        <v>0</v>
      </c>
      <c r="G665" s="57"/>
      <c r="J665" s="51"/>
    </row>
    <row r="666" spans="1:10" s="50" customFormat="1" ht="13.8" x14ac:dyDescent="0.2">
      <c r="A666" s="45"/>
      <c r="B666" s="52" t="s">
        <v>1122</v>
      </c>
      <c r="C666" s="53" t="s">
        <v>485</v>
      </c>
      <c r="D666" s="54">
        <v>0.97</v>
      </c>
      <c r="E666" s="55"/>
      <c r="F666" s="56">
        <f t="shared" si="9"/>
        <v>0</v>
      </c>
      <c r="G666" s="57"/>
      <c r="J666" s="51"/>
    </row>
    <row r="667" spans="1:10" s="50" customFormat="1" ht="13.8" x14ac:dyDescent="0.2">
      <c r="A667" s="45"/>
      <c r="B667" s="52" t="s">
        <v>1123</v>
      </c>
      <c r="C667" s="53" t="s">
        <v>486</v>
      </c>
      <c r="D667" s="54">
        <v>0.16</v>
      </c>
      <c r="E667" s="55"/>
      <c r="F667" s="56">
        <f t="shared" si="9"/>
        <v>0</v>
      </c>
      <c r="G667" s="57"/>
      <c r="J667" s="51"/>
    </row>
    <row r="668" spans="1:10" s="50" customFormat="1" ht="13.8" x14ac:dyDescent="0.2">
      <c r="A668" s="45"/>
      <c r="B668" s="52" t="s">
        <v>1896</v>
      </c>
      <c r="C668" s="53" t="s">
        <v>1897</v>
      </c>
      <c r="D668" s="54">
        <v>6.16</v>
      </c>
      <c r="E668" s="55"/>
      <c r="F668" s="56">
        <f t="shared" si="9"/>
        <v>0</v>
      </c>
      <c r="G668" s="57"/>
      <c r="J668" s="51"/>
    </row>
    <row r="669" spans="1:10" s="50" customFormat="1" ht="13.8" x14ac:dyDescent="0.2">
      <c r="A669" s="45"/>
      <c r="B669" s="52" t="s">
        <v>1124</v>
      </c>
      <c r="C669" s="53" t="s">
        <v>487</v>
      </c>
      <c r="D669" s="54">
        <v>0.19</v>
      </c>
      <c r="E669" s="55"/>
      <c r="F669" s="56">
        <f t="shared" si="9"/>
        <v>0</v>
      </c>
      <c r="G669" s="57"/>
      <c r="J669" s="51"/>
    </row>
    <row r="670" spans="1:10" s="50" customFormat="1" ht="13.8" x14ac:dyDescent="0.2">
      <c r="A670" s="45"/>
      <c r="B670" s="52" t="s">
        <v>1898</v>
      </c>
      <c r="C670" s="53" t="s">
        <v>1899</v>
      </c>
      <c r="D670" s="54">
        <v>7.17</v>
      </c>
      <c r="E670" s="55"/>
      <c r="F670" s="56">
        <f t="shared" si="9"/>
        <v>0</v>
      </c>
      <c r="G670" s="57"/>
      <c r="J670" s="51"/>
    </row>
    <row r="671" spans="1:10" s="50" customFormat="1" ht="13.8" x14ac:dyDescent="0.2">
      <c r="A671" s="45"/>
      <c r="B671" s="52" t="s">
        <v>1125</v>
      </c>
      <c r="C671" s="53" t="s">
        <v>488</v>
      </c>
      <c r="D671" s="54">
        <v>0.21000000000000002</v>
      </c>
      <c r="E671" s="55"/>
      <c r="F671" s="56">
        <f t="shared" si="9"/>
        <v>0</v>
      </c>
      <c r="G671" s="57"/>
      <c r="J671" s="51"/>
    </row>
    <row r="672" spans="1:10" s="50" customFormat="1" ht="13.8" x14ac:dyDescent="0.2">
      <c r="A672" s="45"/>
      <c r="B672" s="52" t="s">
        <v>1126</v>
      </c>
      <c r="C672" s="53" t="s">
        <v>489</v>
      </c>
      <c r="D672" s="54">
        <v>0.42</v>
      </c>
      <c r="E672" s="55"/>
      <c r="F672" s="56">
        <f t="shared" si="9"/>
        <v>0</v>
      </c>
      <c r="G672" s="57"/>
      <c r="J672" s="51"/>
    </row>
    <row r="673" spans="1:10" s="50" customFormat="1" ht="13.8" x14ac:dyDescent="0.2">
      <c r="A673" s="45"/>
      <c r="B673" s="52" t="s">
        <v>1127</v>
      </c>
      <c r="C673" s="53" t="s">
        <v>490</v>
      </c>
      <c r="D673" s="54">
        <v>0.49</v>
      </c>
      <c r="E673" s="55"/>
      <c r="F673" s="56">
        <f t="shared" ref="F673:F736" si="10">D673*E673</f>
        <v>0</v>
      </c>
      <c r="G673" s="57"/>
      <c r="J673" s="51"/>
    </row>
    <row r="674" spans="1:10" s="50" customFormat="1" ht="13.8" x14ac:dyDescent="0.2">
      <c r="A674" s="45"/>
      <c r="B674" s="52" t="s">
        <v>1128</v>
      </c>
      <c r="C674" s="53" t="s">
        <v>491</v>
      </c>
      <c r="D674" s="54">
        <v>0.62</v>
      </c>
      <c r="E674" s="55"/>
      <c r="F674" s="56">
        <f t="shared" si="10"/>
        <v>0</v>
      </c>
      <c r="G674" s="57"/>
      <c r="J674" s="51"/>
    </row>
    <row r="675" spans="1:10" s="50" customFormat="1" ht="13.8" x14ac:dyDescent="0.2">
      <c r="A675" s="45"/>
      <c r="B675" s="52" t="s">
        <v>1129</v>
      </c>
      <c r="C675" s="53" t="s">
        <v>492</v>
      </c>
      <c r="D675" s="54">
        <v>0.7</v>
      </c>
      <c r="E675" s="55"/>
      <c r="F675" s="56">
        <f t="shared" si="10"/>
        <v>0</v>
      </c>
      <c r="G675" s="57"/>
      <c r="J675" s="51"/>
    </row>
    <row r="676" spans="1:10" s="50" customFormat="1" ht="13.8" x14ac:dyDescent="0.2">
      <c r="A676" s="45"/>
      <c r="B676" s="52" t="s">
        <v>1130</v>
      </c>
      <c r="C676" s="53" t="s">
        <v>493</v>
      </c>
      <c r="D676" s="54">
        <v>0.83</v>
      </c>
      <c r="E676" s="55"/>
      <c r="F676" s="56">
        <f t="shared" si="10"/>
        <v>0</v>
      </c>
      <c r="G676" s="57"/>
      <c r="J676" s="51"/>
    </row>
    <row r="677" spans="1:10" s="50" customFormat="1" ht="13.8" x14ac:dyDescent="0.2">
      <c r="A677" s="45"/>
      <c r="B677" s="52" t="s">
        <v>1131</v>
      </c>
      <c r="C677" s="53" t="s">
        <v>494</v>
      </c>
      <c r="D677" s="54">
        <v>0.21000000000000002</v>
      </c>
      <c r="E677" s="55"/>
      <c r="F677" s="56">
        <f t="shared" si="10"/>
        <v>0</v>
      </c>
      <c r="G677" s="57"/>
      <c r="J677" s="51"/>
    </row>
    <row r="678" spans="1:10" s="50" customFormat="1" ht="13.8" x14ac:dyDescent="0.2">
      <c r="A678" s="45"/>
      <c r="B678" s="52" t="s">
        <v>1132</v>
      </c>
      <c r="C678" s="53" t="s">
        <v>495</v>
      </c>
      <c r="D678" s="54">
        <v>0.42</v>
      </c>
      <c r="E678" s="55"/>
      <c r="F678" s="56">
        <f t="shared" si="10"/>
        <v>0</v>
      </c>
      <c r="G678" s="57"/>
      <c r="J678" s="51"/>
    </row>
    <row r="679" spans="1:10" s="50" customFormat="1" ht="13.8" x14ac:dyDescent="0.2">
      <c r="A679" s="45"/>
      <c r="B679" s="52" t="s">
        <v>1133</v>
      </c>
      <c r="C679" s="53" t="s">
        <v>496</v>
      </c>
      <c r="D679" s="54">
        <v>0.57000000000000006</v>
      </c>
      <c r="E679" s="55"/>
      <c r="F679" s="56">
        <f t="shared" si="10"/>
        <v>0</v>
      </c>
      <c r="G679" s="57"/>
      <c r="J679" s="51"/>
    </row>
    <row r="680" spans="1:10" s="50" customFormat="1" ht="13.8" x14ac:dyDescent="0.2">
      <c r="A680" s="45"/>
      <c r="B680" s="52" t="s">
        <v>1134</v>
      </c>
      <c r="C680" s="53" t="s">
        <v>497</v>
      </c>
      <c r="D680" s="54">
        <v>0.7</v>
      </c>
      <c r="E680" s="55"/>
      <c r="F680" s="56">
        <f t="shared" si="10"/>
        <v>0</v>
      </c>
      <c r="G680" s="57"/>
      <c r="J680" s="51"/>
    </row>
    <row r="681" spans="1:10" s="50" customFormat="1" ht="13.8" x14ac:dyDescent="0.2">
      <c r="A681" s="45"/>
      <c r="B681" s="52" t="s">
        <v>1135</v>
      </c>
      <c r="C681" s="53" t="s">
        <v>498</v>
      </c>
      <c r="D681" s="54">
        <v>0.78</v>
      </c>
      <c r="E681" s="55"/>
      <c r="F681" s="56">
        <f t="shared" si="10"/>
        <v>0</v>
      </c>
      <c r="G681" s="57"/>
      <c r="J681" s="51"/>
    </row>
    <row r="682" spans="1:10" s="50" customFormat="1" ht="13.8" x14ac:dyDescent="0.2">
      <c r="A682" s="45"/>
      <c r="B682" s="52" t="s">
        <v>1136</v>
      </c>
      <c r="C682" s="53" t="s">
        <v>499</v>
      </c>
      <c r="D682" s="54">
        <v>1.1100000000000001</v>
      </c>
      <c r="E682" s="55"/>
      <c r="F682" s="56">
        <f t="shared" si="10"/>
        <v>0</v>
      </c>
      <c r="G682" s="57"/>
      <c r="J682" s="51"/>
    </row>
    <row r="683" spans="1:10" s="50" customFormat="1" ht="13.8" x14ac:dyDescent="0.2">
      <c r="A683" s="45"/>
      <c r="B683" s="52" t="s">
        <v>1137</v>
      </c>
      <c r="C683" s="53" t="s">
        <v>500</v>
      </c>
      <c r="D683" s="54">
        <v>1.52</v>
      </c>
      <c r="E683" s="55"/>
      <c r="F683" s="56">
        <f t="shared" si="10"/>
        <v>0</v>
      </c>
      <c r="G683" s="57"/>
      <c r="J683" s="51"/>
    </row>
    <row r="684" spans="1:10" s="50" customFormat="1" ht="13.8" x14ac:dyDescent="0.2">
      <c r="A684" s="45"/>
      <c r="B684" s="52" t="s">
        <v>1138</v>
      </c>
      <c r="C684" s="53" t="s">
        <v>501</v>
      </c>
      <c r="D684" s="54">
        <v>1.72</v>
      </c>
      <c r="E684" s="55"/>
      <c r="F684" s="56">
        <f t="shared" si="10"/>
        <v>0</v>
      </c>
      <c r="G684" s="57"/>
      <c r="J684" s="51"/>
    </row>
    <row r="685" spans="1:10" s="50" customFormat="1" ht="13.8" x14ac:dyDescent="0.2">
      <c r="A685" s="45"/>
      <c r="B685" s="52" t="s">
        <v>1139</v>
      </c>
      <c r="C685" s="53" t="s">
        <v>502</v>
      </c>
      <c r="D685" s="54">
        <v>2.7399999999999998</v>
      </c>
      <c r="E685" s="55"/>
      <c r="F685" s="56">
        <f t="shared" si="10"/>
        <v>0</v>
      </c>
      <c r="G685" s="57"/>
      <c r="J685" s="51"/>
    </row>
    <row r="686" spans="1:10" s="50" customFormat="1" ht="13.8" x14ac:dyDescent="0.2">
      <c r="A686" s="45"/>
      <c r="B686" s="52" t="s">
        <v>1692</v>
      </c>
      <c r="C686" s="53" t="s">
        <v>1693</v>
      </c>
      <c r="D686" s="54">
        <v>0.78</v>
      </c>
      <c r="E686" s="55"/>
      <c r="F686" s="56">
        <f t="shared" si="10"/>
        <v>0</v>
      </c>
      <c r="G686" s="57"/>
      <c r="J686" s="51"/>
    </row>
    <row r="687" spans="1:10" s="50" customFormat="1" ht="13.8" x14ac:dyDescent="0.2">
      <c r="A687" s="45"/>
      <c r="B687" s="52" t="s">
        <v>1694</v>
      </c>
      <c r="C687" s="53" t="s">
        <v>1695</v>
      </c>
      <c r="D687" s="54">
        <v>1.1100000000000001</v>
      </c>
      <c r="E687" s="55"/>
      <c r="F687" s="56">
        <f t="shared" si="10"/>
        <v>0</v>
      </c>
      <c r="G687" s="57"/>
      <c r="J687" s="51"/>
    </row>
    <row r="688" spans="1:10" s="50" customFormat="1" ht="13.8" x14ac:dyDescent="0.2">
      <c r="A688" s="45"/>
      <c r="B688" s="52" t="s">
        <v>1140</v>
      </c>
      <c r="C688" s="53" t="s">
        <v>503</v>
      </c>
      <c r="D688" s="54">
        <v>1.3800000000000001</v>
      </c>
      <c r="E688" s="55"/>
      <c r="F688" s="56">
        <f t="shared" si="10"/>
        <v>0</v>
      </c>
      <c r="G688" s="57"/>
      <c r="J688" s="51"/>
    </row>
    <row r="689" spans="1:10" s="50" customFormat="1" ht="13.8" x14ac:dyDescent="0.2">
      <c r="A689" s="45"/>
      <c r="B689" s="52" t="s">
        <v>1141</v>
      </c>
      <c r="C689" s="53" t="s">
        <v>504</v>
      </c>
      <c r="D689" s="54">
        <v>1.72</v>
      </c>
      <c r="E689" s="55"/>
      <c r="F689" s="56">
        <f t="shared" si="10"/>
        <v>0</v>
      </c>
      <c r="G689" s="57"/>
      <c r="J689" s="51"/>
    </row>
    <row r="690" spans="1:10" s="50" customFormat="1" ht="13.8" x14ac:dyDescent="0.2">
      <c r="A690" s="45"/>
      <c r="B690" s="52" t="s">
        <v>1142</v>
      </c>
      <c r="C690" s="53" t="s">
        <v>505</v>
      </c>
      <c r="D690" s="54">
        <v>1.04</v>
      </c>
      <c r="E690" s="55"/>
      <c r="F690" s="56">
        <f t="shared" si="10"/>
        <v>0</v>
      </c>
      <c r="G690" s="57"/>
      <c r="J690" s="51"/>
    </row>
    <row r="691" spans="1:10" s="50" customFormat="1" ht="13.8" x14ac:dyDescent="0.2">
      <c r="A691" s="45"/>
      <c r="B691" s="52" t="s">
        <v>1688</v>
      </c>
      <c r="C691" s="53" t="s">
        <v>1689</v>
      </c>
      <c r="D691" s="54">
        <v>0.97</v>
      </c>
      <c r="E691" s="55"/>
      <c r="F691" s="56">
        <f t="shared" si="10"/>
        <v>0</v>
      </c>
      <c r="G691" s="57"/>
      <c r="J691" s="51"/>
    </row>
    <row r="692" spans="1:10" s="50" customFormat="1" ht="13.8" x14ac:dyDescent="0.2">
      <c r="A692" s="45"/>
      <c r="B692" s="52" t="s">
        <v>1690</v>
      </c>
      <c r="C692" s="53" t="s">
        <v>1691</v>
      </c>
      <c r="D692" s="54">
        <v>1.04</v>
      </c>
      <c r="E692" s="55"/>
      <c r="F692" s="56">
        <f t="shared" si="10"/>
        <v>0</v>
      </c>
      <c r="G692" s="57"/>
      <c r="J692" s="51"/>
    </row>
    <row r="693" spans="1:10" s="50" customFormat="1" ht="13.8" x14ac:dyDescent="0.2">
      <c r="A693" s="45"/>
      <c r="B693" s="52" t="s">
        <v>1858</v>
      </c>
      <c r="C693" s="53" t="s">
        <v>1859</v>
      </c>
      <c r="D693" s="54">
        <v>1.3800000000000001</v>
      </c>
      <c r="E693" s="55"/>
      <c r="F693" s="56">
        <f t="shared" si="10"/>
        <v>0</v>
      </c>
      <c r="G693" s="57"/>
      <c r="J693" s="51"/>
    </row>
    <row r="694" spans="1:10" s="50" customFormat="1" ht="13.8" x14ac:dyDescent="0.2">
      <c r="A694" s="45"/>
      <c r="B694" s="52" t="s">
        <v>1574</v>
      </c>
      <c r="C694" s="53" t="s">
        <v>1575</v>
      </c>
      <c r="D694" s="54">
        <v>0.83</v>
      </c>
      <c r="E694" s="55"/>
      <c r="F694" s="56">
        <f t="shared" si="10"/>
        <v>0</v>
      </c>
      <c r="G694" s="57"/>
      <c r="J694" s="51"/>
    </row>
    <row r="695" spans="1:10" s="50" customFormat="1" ht="13.8" x14ac:dyDescent="0.2">
      <c r="A695" s="45"/>
      <c r="B695" s="52" t="s">
        <v>1576</v>
      </c>
      <c r="C695" s="53" t="s">
        <v>1577</v>
      </c>
      <c r="D695" s="54">
        <v>1.1100000000000001</v>
      </c>
      <c r="E695" s="55"/>
      <c r="F695" s="56">
        <f t="shared" si="10"/>
        <v>0</v>
      </c>
      <c r="G695" s="57"/>
      <c r="J695" s="51"/>
    </row>
    <row r="696" spans="1:10" s="50" customFormat="1" ht="13.8" x14ac:dyDescent="0.2">
      <c r="A696" s="45"/>
      <c r="B696" s="52" t="s">
        <v>1578</v>
      </c>
      <c r="C696" s="53" t="s">
        <v>1579</v>
      </c>
      <c r="D696" s="54">
        <v>1.18</v>
      </c>
      <c r="E696" s="55"/>
      <c r="F696" s="56">
        <f t="shared" si="10"/>
        <v>0</v>
      </c>
      <c r="G696" s="57"/>
      <c r="J696" s="51"/>
    </row>
    <row r="697" spans="1:10" s="50" customFormat="1" ht="13.8" hidden="1" x14ac:dyDescent="0.2">
      <c r="A697" s="45"/>
      <c r="B697" s="118" t="s">
        <v>1570</v>
      </c>
      <c r="C697" s="119" t="s">
        <v>1571</v>
      </c>
      <c r="D697" s="120">
        <v>0.91</v>
      </c>
      <c r="E697" s="121"/>
      <c r="F697" s="122">
        <f t="shared" si="10"/>
        <v>0</v>
      </c>
      <c r="G697" s="57"/>
      <c r="J697" s="51"/>
    </row>
    <row r="698" spans="1:10" s="50" customFormat="1" ht="13.8" hidden="1" x14ac:dyDescent="0.2">
      <c r="A698" s="45"/>
      <c r="B698" s="118" t="s">
        <v>1572</v>
      </c>
      <c r="C698" s="119" t="s">
        <v>1573</v>
      </c>
      <c r="D698" s="120">
        <v>1.24</v>
      </c>
      <c r="E698" s="121"/>
      <c r="F698" s="122">
        <f t="shared" si="10"/>
        <v>0</v>
      </c>
      <c r="G698" s="57"/>
      <c r="J698" s="51"/>
    </row>
    <row r="699" spans="1:10" s="50" customFormat="1" ht="13.8" x14ac:dyDescent="0.2">
      <c r="A699" s="45"/>
      <c r="B699" s="52" t="s">
        <v>1143</v>
      </c>
      <c r="C699" s="53" t="s">
        <v>506</v>
      </c>
      <c r="D699" s="54">
        <v>2.7399999999999998</v>
      </c>
      <c r="E699" s="55"/>
      <c r="F699" s="56">
        <f t="shared" si="10"/>
        <v>0</v>
      </c>
      <c r="G699" s="57"/>
      <c r="J699" s="51"/>
    </row>
    <row r="700" spans="1:10" s="50" customFormat="1" ht="13.8" x14ac:dyDescent="0.2">
      <c r="A700" s="45"/>
      <c r="B700" s="52" t="s">
        <v>1144</v>
      </c>
      <c r="C700" s="53" t="s">
        <v>507</v>
      </c>
      <c r="D700" s="54">
        <v>3.0199999999999996</v>
      </c>
      <c r="E700" s="55"/>
      <c r="F700" s="56">
        <f t="shared" si="10"/>
        <v>0</v>
      </c>
      <c r="G700" s="57"/>
      <c r="J700" s="51"/>
    </row>
    <row r="701" spans="1:10" s="50" customFormat="1" ht="13.8" x14ac:dyDescent="0.2">
      <c r="A701" s="45"/>
      <c r="B701" s="52" t="s">
        <v>1145</v>
      </c>
      <c r="C701" s="53" t="s">
        <v>508</v>
      </c>
      <c r="D701" s="54">
        <v>2.4</v>
      </c>
      <c r="E701" s="55"/>
      <c r="F701" s="56">
        <f t="shared" si="10"/>
        <v>0</v>
      </c>
      <c r="G701" s="57"/>
      <c r="J701" s="51"/>
    </row>
    <row r="702" spans="1:10" s="50" customFormat="1" ht="13.8" x14ac:dyDescent="0.2">
      <c r="A702" s="45"/>
      <c r="B702" s="52" t="s">
        <v>1146</v>
      </c>
      <c r="C702" s="53" t="s">
        <v>509</v>
      </c>
      <c r="D702" s="54">
        <v>1.1100000000000001</v>
      </c>
      <c r="E702" s="55"/>
      <c r="F702" s="56">
        <f t="shared" si="10"/>
        <v>0</v>
      </c>
      <c r="G702" s="57"/>
      <c r="J702" s="51"/>
    </row>
    <row r="703" spans="1:10" s="50" customFormat="1" ht="13.8" x14ac:dyDescent="0.2">
      <c r="A703" s="45"/>
      <c r="B703" s="52" t="s">
        <v>1147</v>
      </c>
      <c r="C703" s="53" t="s">
        <v>510</v>
      </c>
      <c r="D703" s="54">
        <v>1.3800000000000001</v>
      </c>
      <c r="E703" s="55"/>
      <c r="F703" s="56">
        <f t="shared" si="10"/>
        <v>0</v>
      </c>
      <c r="G703" s="57"/>
      <c r="J703" s="51"/>
    </row>
    <row r="704" spans="1:10" s="50" customFormat="1" ht="13.8" hidden="1" x14ac:dyDescent="0.2">
      <c r="A704" s="45"/>
      <c r="B704" s="118" t="s">
        <v>1148</v>
      </c>
      <c r="C704" s="119" t="s">
        <v>511</v>
      </c>
      <c r="D704" s="120">
        <v>2.0599999999999996</v>
      </c>
      <c r="E704" s="121"/>
      <c r="F704" s="122">
        <f t="shared" si="10"/>
        <v>0</v>
      </c>
      <c r="G704" s="57"/>
      <c r="J704" s="51"/>
    </row>
    <row r="705" spans="1:10" s="50" customFormat="1" ht="13.8" x14ac:dyDescent="0.2">
      <c r="A705" s="45"/>
      <c r="B705" s="52" t="s">
        <v>1149</v>
      </c>
      <c r="C705" s="53" t="s">
        <v>512</v>
      </c>
      <c r="D705" s="54">
        <v>0.78</v>
      </c>
      <c r="E705" s="55"/>
      <c r="F705" s="56">
        <f t="shared" si="10"/>
        <v>0</v>
      </c>
      <c r="G705" s="57"/>
      <c r="J705" s="51"/>
    </row>
    <row r="706" spans="1:10" s="50" customFormat="1" ht="13.8" x14ac:dyDescent="0.2">
      <c r="A706" s="45"/>
      <c r="B706" s="52" t="s">
        <v>1150</v>
      </c>
      <c r="C706" s="53" t="s">
        <v>513</v>
      </c>
      <c r="D706" s="54">
        <v>1.3800000000000001</v>
      </c>
      <c r="E706" s="55"/>
      <c r="F706" s="56">
        <f t="shared" si="10"/>
        <v>0</v>
      </c>
      <c r="G706" s="57"/>
      <c r="J706" s="51"/>
    </row>
    <row r="707" spans="1:10" s="50" customFormat="1" ht="13.8" x14ac:dyDescent="0.2">
      <c r="A707" s="45"/>
      <c r="B707" s="52" t="s">
        <v>1151</v>
      </c>
      <c r="C707" s="53" t="s">
        <v>514</v>
      </c>
      <c r="D707" s="54">
        <v>2.0599999999999996</v>
      </c>
      <c r="E707" s="55"/>
      <c r="F707" s="56">
        <f t="shared" si="10"/>
        <v>0</v>
      </c>
      <c r="G707" s="57"/>
      <c r="J707" s="51"/>
    </row>
    <row r="708" spans="1:10" s="50" customFormat="1" ht="13.8" x14ac:dyDescent="0.2">
      <c r="A708" s="45"/>
      <c r="B708" s="52" t="s">
        <v>1152</v>
      </c>
      <c r="C708" s="53" t="s">
        <v>515</v>
      </c>
      <c r="D708" s="54">
        <v>0.78</v>
      </c>
      <c r="E708" s="55"/>
      <c r="F708" s="56">
        <f t="shared" si="10"/>
        <v>0</v>
      </c>
      <c r="G708" s="57"/>
      <c r="J708" s="51"/>
    </row>
    <row r="709" spans="1:10" s="50" customFormat="1" ht="13.8" x14ac:dyDescent="0.2">
      <c r="A709" s="45"/>
      <c r="B709" s="52" t="s">
        <v>1153</v>
      </c>
      <c r="C709" s="53" t="s">
        <v>516</v>
      </c>
      <c r="D709" s="54">
        <v>1.1100000000000001</v>
      </c>
      <c r="E709" s="55"/>
      <c r="F709" s="56">
        <f t="shared" si="10"/>
        <v>0</v>
      </c>
      <c r="G709" s="57"/>
      <c r="J709" s="51"/>
    </row>
    <row r="710" spans="1:10" s="50" customFormat="1" ht="13.8" x14ac:dyDescent="0.2">
      <c r="A710" s="45"/>
      <c r="B710" s="52" t="s">
        <v>1606</v>
      </c>
      <c r="C710" s="53" t="s">
        <v>1607</v>
      </c>
      <c r="D710" s="54">
        <v>0.78</v>
      </c>
      <c r="E710" s="55"/>
      <c r="F710" s="56">
        <f t="shared" si="10"/>
        <v>0</v>
      </c>
      <c r="G710" s="57"/>
      <c r="J710" s="51"/>
    </row>
    <row r="711" spans="1:10" s="50" customFormat="1" ht="13.8" x14ac:dyDescent="0.2">
      <c r="A711" s="45"/>
      <c r="B711" s="52" t="s">
        <v>1734</v>
      </c>
      <c r="C711" s="53" t="s">
        <v>1735</v>
      </c>
      <c r="D711" s="54">
        <v>2.2699999999999996</v>
      </c>
      <c r="E711" s="55"/>
      <c r="F711" s="56">
        <f t="shared" si="10"/>
        <v>0</v>
      </c>
      <c r="G711" s="57"/>
      <c r="J711" s="51"/>
    </row>
    <row r="712" spans="1:10" s="50" customFormat="1" ht="13.8" x14ac:dyDescent="0.2">
      <c r="A712" s="45"/>
      <c r="B712" s="52" t="s">
        <v>1736</v>
      </c>
      <c r="C712" s="53" t="s">
        <v>1737</v>
      </c>
      <c r="D712" s="54">
        <v>2.4</v>
      </c>
      <c r="E712" s="55"/>
      <c r="F712" s="56">
        <f t="shared" si="10"/>
        <v>0</v>
      </c>
      <c r="G712" s="57"/>
      <c r="J712" s="51"/>
    </row>
    <row r="713" spans="1:10" s="50" customFormat="1" ht="13.8" x14ac:dyDescent="0.2">
      <c r="A713" s="45"/>
      <c r="B713" s="52" t="s">
        <v>1154</v>
      </c>
      <c r="C713" s="53" t="s">
        <v>517</v>
      </c>
      <c r="D713" s="54">
        <v>1.18</v>
      </c>
      <c r="E713" s="55"/>
      <c r="F713" s="56">
        <f t="shared" si="10"/>
        <v>0</v>
      </c>
      <c r="G713" s="57"/>
      <c r="J713" s="51"/>
    </row>
    <row r="714" spans="1:10" s="50" customFormat="1" ht="13.8" x14ac:dyDescent="0.2">
      <c r="A714" s="45"/>
      <c r="B714" s="52" t="s">
        <v>1155</v>
      </c>
      <c r="C714" s="53" t="s">
        <v>518</v>
      </c>
      <c r="D714" s="54">
        <v>0.29000000000000004</v>
      </c>
      <c r="E714" s="55"/>
      <c r="F714" s="56">
        <f t="shared" si="10"/>
        <v>0</v>
      </c>
      <c r="G714" s="57"/>
      <c r="J714" s="51"/>
    </row>
    <row r="715" spans="1:10" s="50" customFormat="1" ht="13.8" x14ac:dyDescent="0.2">
      <c r="A715" s="45"/>
      <c r="B715" s="52" t="s">
        <v>1156</v>
      </c>
      <c r="C715" s="53" t="s">
        <v>519</v>
      </c>
      <c r="D715" s="54">
        <v>0.78</v>
      </c>
      <c r="E715" s="55"/>
      <c r="F715" s="56">
        <f t="shared" si="10"/>
        <v>0</v>
      </c>
      <c r="G715" s="57"/>
      <c r="J715" s="51"/>
    </row>
    <row r="716" spans="1:10" s="50" customFormat="1" ht="13.8" x14ac:dyDescent="0.2">
      <c r="A716" s="45"/>
      <c r="B716" s="52" t="s">
        <v>1157</v>
      </c>
      <c r="C716" s="53" t="s">
        <v>520</v>
      </c>
      <c r="D716" s="54">
        <v>0.62</v>
      </c>
      <c r="E716" s="55"/>
      <c r="F716" s="56">
        <f t="shared" si="10"/>
        <v>0</v>
      </c>
      <c r="G716" s="57"/>
      <c r="J716" s="51"/>
    </row>
    <row r="717" spans="1:10" s="50" customFormat="1" ht="13.8" x14ac:dyDescent="0.2">
      <c r="A717" s="45"/>
      <c r="B717" s="52" t="s">
        <v>1158</v>
      </c>
      <c r="C717" s="53" t="s">
        <v>521</v>
      </c>
      <c r="D717" s="54">
        <v>0.91</v>
      </c>
      <c r="E717" s="55"/>
      <c r="F717" s="56">
        <f t="shared" si="10"/>
        <v>0</v>
      </c>
      <c r="G717" s="57"/>
      <c r="J717" s="51"/>
    </row>
    <row r="718" spans="1:10" s="50" customFormat="1" ht="13.8" x14ac:dyDescent="0.2">
      <c r="A718" s="45"/>
      <c r="B718" s="52" t="s">
        <v>1159</v>
      </c>
      <c r="C718" s="53" t="s">
        <v>522</v>
      </c>
      <c r="D718" s="54">
        <v>0.7</v>
      </c>
      <c r="E718" s="55"/>
      <c r="F718" s="56">
        <f t="shared" si="10"/>
        <v>0</v>
      </c>
      <c r="G718" s="57"/>
      <c r="J718" s="51"/>
    </row>
    <row r="719" spans="1:10" s="50" customFormat="1" ht="13.8" x14ac:dyDescent="0.2">
      <c r="A719" s="45"/>
      <c r="B719" s="52" t="s">
        <v>1160</v>
      </c>
      <c r="C719" s="53" t="s">
        <v>523</v>
      </c>
      <c r="D719" s="54">
        <v>1.1100000000000001</v>
      </c>
      <c r="E719" s="55"/>
      <c r="F719" s="56">
        <f t="shared" si="10"/>
        <v>0</v>
      </c>
      <c r="G719" s="57"/>
      <c r="J719" s="51"/>
    </row>
    <row r="720" spans="1:10" s="50" customFormat="1" ht="13.8" x14ac:dyDescent="0.2">
      <c r="A720" s="45"/>
      <c r="B720" s="52" t="s">
        <v>1738</v>
      </c>
      <c r="C720" s="53" t="s">
        <v>1739</v>
      </c>
      <c r="D720" s="54">
        <v>1.1100000000000001</v>
      </c>
      <c r="E720" s="55"/>
      <c r="F720" s="56">
        <f t="shared" si="10"/>
        <v>0</v>
      </c>
      <c r="G720" s="57"/>
      <c r="J720" s="51"/>
    </row>
    <row r="721" spans="1:10" s="50" customFormat="1" ht="13.8" hidden="1" x14ac:dyDescent="0.2">
      <c r="A721" s="45"/>
      <c r="B721" s="118" t="s">
        <v>1740</v>
      </c>
      <c r="C721" s="119" t="s">
        <v>1741</v>
      </c>
      <c r="D721" s="120">
        <v>2.2699999999999996</v>
      </c>
      <c r="E721" s="121"/>
      <c r="F721" s="122">
        <f t="shared" si="10"/>
        <v>0</v>
      </c>
      <c r="G721" s="57"/>
      <c r="J721" s="51"/>
    </row>
    <row r="722" spans="1:10" s="50" customFormat="1" ht="13.8" x14ac:dyDescent="0.2">
      <c r="A722" s="45"/>
      <c r="B722" s="52" t="s">
        <v>1742</v>
      </c>
      <c r="C722" s="53" t="s">
        <v>1743</v>
      </c>
      <c r="D722" s="54">
        <v>2.2699999999999996</v>
      </c>
      <c r="E722" s="55"/>
      <c r="F722" s="56">
        <f t="shared" si="10"/>
        <v>0</v>
      </c>
      <c r="G722" s="57"/>
      <c r="J722" s="51"/>
    </row>
    <row r="723" spans="1:10" s="50" customFormat="1" ht="13.8" x14ac:dyDescent="0.2">
      <c r="A723" s="45"/>
      <c r="B723" s="52" t="s">
        <v>1744</v>
      </c>
      <c r="C723" s="53" t="s">
        <v>1745</v>
      </c>
      <c r="D723" s="54">
        <v>1.1100000000000001</v>
      </c>
      <c r="E723" s="55"/>
      <c r="F723" s="56">
        <f t="shared" si="10"/>
        <v>0</v>
      </c>
      <c r="G723" s="57"/>
      <c r="J723" s="51"/>
    </row>
    <row r="724" spans="1:10" s="50" customFormat="1" ht="13.8" x14ac:dyDescent="0.2">
      <c r="A724" s="45"/>
      <c r="B724" s="52" t="s">
        <v>1746</v>
      </c>
      <c r="C724" s="53" t="s">
        <v>1747</v>
      </c>
      <c r="D724" s="54">
        <v>1.1100000000000001</v>
      </c>
      <c r="E724" s="55"/>
      <c r="F724" s="56">
        <f t="shared" si="10"/>
        <v>0</v>
      </c>
      <c r="G724" s="57"/>
      <c r="J724" s="51"/>
    </row>
    <row r="725" spans="1:10" s="50" customFormat="1" ht="13.8" x14ac:dyDescent="0.2">
      <c r="A725" s="45"/>
      <c r="B725" s="52" t="s">
        <v>1161</v>
      </c>
      <c r="C725" s="53" t="s">
        <v>524</v>
      </c>
      <c r="D725" s="54">
        <v>0.91</v>
      </c>
      <c r="E725" s="55"/>
      <c r="F725" s="56">
        <f t="shared" si="10"/>
        <v>0</v>
      </c>
      <c r="G725" s="57"/>
      <c r="J725" s="51"/>
    </row>
    <row r="726" spans="1:10" s="50" customFormat="1" ht="13.8" hidden="1" x14ac:dyDescent="0.2">
      <c r="A726" s="45"/>
      <c r="B726" s="118" t="s">
        <v>1162</v>
      </c>
      <c r="C726" s="119" t="s">
        <v>525</v>
      </c>
      <c r="D726" s="120">
        <v>0.49</v>
      </c>
      <c r="E726" s="121"/>
      <c r="F726" s="122">
        <f t="shared" si="10"/>
        <v>0</v>
      </c>
      <c r="G726" s="57"/>
      <c r="J726" s="51"/>
    </row>
    <row r="727" spans="1:10" s="50" customFormat="1" ht="13.8" x14ac:dyDescent="0.2">
      <c r="A727" s="45"/>
      <c r="B727" s="52" t="s">
        <v>1163</v>
      </c>
      <c r="C727" s="53" t="s">
        <v>526</v>
      </c>
      <c r="D727" s="54">
        <v>0.7</v>
      </c>
      <c r="E727" s="55"/>
      <c r="F727" s="56">
        <f t="shared" si="10"/>
        <v>0</v>
      </c>
      <c r="G727" s="57"/>
      <c r="J727" s="51"/>
    </row>
    <row r="728" spans="1:10" s="50" customFormat="1" ht="13.8" x14ac:dyDescent="0.2">
      <c r="A728" s="45"/>
      <c r="B728" s="52" t="s">
        <v>1840</v>
      </c>
      <c r="C728" s="53" t="s">
        <v>1841</v>
      </c>
      <c r="D728" s="54">
        <v>0.18000000000000002</v>
      </c>
      <c r="E728" s="55"/>
      <c r="F728" s="56">
        <f t="shared" si="10"/>
        <v>0</v>
      </c>
      <c r="G728" s="57"/>
      <c r="J728" s="51"/>
    </row>
    <row r="729" spans="1:10" s="50" customFormat="1" ht="13.8" x14ac:dyDescent="0.2">
      <c r="A729" s="45"/>
      <c r="B729" s="52" t="s">
        <v>1534</v>
      </c>
      <c r="C729" s="53" t="s">
        <v>1535</v>
      </c>
      <c r="D729" s="54">
        <v>0.57000000000000006</v>
      </c>
      <c r="E729" s="55"/>
      <c r="F729" s="56">
        <f t="shared" si="10"/>
        <v>0</v>
      </c>
      <c r="G729" s="57"/>
      <c r="J729" s="51"/>
    </row>
    <row r="730" spans="1:10" s="50" customFormat="1" ht="13.8" x14ac:dyDescent="0.2">
      <c r="A730" s="45"/>
      <c r="B730" s="52" t="s">
        <v>1536</v>
      </c>
      <c r="C730" s="53" t="s">
        <v>1537</v>
      </c>
      <c r="D730" s="54">
        <v>0.78</v>
      </c>
      <c r="E730" s="55"/>
      <c r="F730" s="56">
        <f t="shared" si="10"/>
        <v>0</v>
      </c>
      <c r="G730" s="57"/>
      <c r="J730" s="51"/>
    </row>
    <row r="731" spans="1:10" s="50" customFormat="1" ht="13.8" x14ac:dyDescent="0.2">
      <c r="A731" s="45"/>
      <c r="B731" s="52" t="s">
        <v>1538</v>
      </c>
      <c r="C731" s="53" t="s">
        <v>1539</v>
      </c>
      <c r="D731" s="54">
        <v>1.04</v>
      </c>
      <c r="E731" s="55"/>
      <c r="F731" s="56">
        <f t="shared" si="10"/>
        <v>0</v>
      </c>
      <c r="G731" s="57"/>
      <c r="J731" s="51"/>
    </row>
    <row r="732" spans="1:10" s="50" customFormat="1" ht="13.8" x14ac:dyDescent="0.2">
      <c r="A732" s="45"/>
      <c r="B732" s="52" t="s">
        <v>1530</v>
      </c>
      <c r="C732" s="53" t="s">
        <v>1531</v>
      </c>
      <c r="D732" s="54">
        <v>0.78</v>
      </c>
      <c r="E732" s="55"/>
      <c r="F732" s="56">
        <f t="shared" si="10"/>
        <v>0</v>
      </c>
      <c r="G732" s="57"/>
      <c r="J732" s="51"/>
    </row>
    <row r="733" spans="1:10" s="50" customFormat="1" ht="13.8" x14ac:dyDescent="0.2">
      <c r="A733" s="45"/>
      <c r="B733" s="52" t="s">
        <v>1532</v>
      </c>
      <c r="C733" s="53" t="s">
        <v>1533</v>
      </c>
      <c r="D733" s="54">
        <v>1.18</v>
      </c>
      <c r="E733" s="55"/>
      <c r="F733" s="56">
        <f t="shared" si="10"/>
        <v>0</v>
      </c>
      <c r="G733" s="57"/>
      <c r="J733" s="51"/>
    </row>
    <row r="734" spans="1:10" s="50" customFormat="1" ht="13.8" x14ac:dyDescent="0.2">
      <c r="A734" s="45"/>
      <c r="B734" s="52" t="s">
        <v>1568</v>
      </c>
      <c r="C734" s="53" t="s">
        <v>1569</v>
      </c>
      <c r="D734" s="54">
        <v>0.78</v>
      </c>
      <c r="E734" s="55"/>
      <c r="F734" s="56">
        <f t="shared" si="10"/>
        <v>0</v>
      </c>
      <c r="G734" s="57"/>
      <c r="J734" s="51"/>
    </row>
    <row r="735" spans="1:10" s="50" customFormat="1" ht="13.8" x14ac:dyDescent="0.2">
      <c r="A735" s="45"/>
      <c r="B735" s="52" t="s">
        <v>1566</v>
      </c>
      <c r="C735" s="53" t="s">
        <v>1567</v>
      </c>
      <c r="D735" s="54">
        <v>1.3800000000000001</v>
      </c>
      <c r="E735" s="55"/>
      <c r="F735" s="56">
        <f t="shared" si="10"/>
        <v>0</v>
      </c>
      <c r="G735" s="57"/>
      <c r="J735" s="51"/>
    </row>
    <row r="736" spans="1:10" s="50" customFormat="1" ht="13.8" x14ac:dyDescent="0.2">
      <c r="A736" s="45"/>
      <c r="B736" s="52" t="s">
        <v>1506</v>
      </c>
      <c r="C736" s="53" t="s">
        <v>1507</v>
      </c>
      <c r="D736" s="54">
        <v>0.16</v>
      </c>
      <c r="E736" s="55"/>
      <c r="F736" s="56">
        <f t="shared" si="10"/>
        <v>0</v>
      </c>
      <c r="G736" s="57"/>
      <c r="J736" s="51"/>
    </row>
    <row r="737" spans="1:10" s="50" customFormat="1" ht="13.8" x14ac:dyDescent="0.2">
      <c r="A737" s="45"/>
      <c r="B737" s="52" t="s">
        <v>1508</v>
      </c>
      <c r="C737" s="53" t="s">
        <v>1509</v>
      </c>
      <c r="D737" s="54">
        <v>0.49</v>
      </c>
      <c r="E737" s="55"/>
      <c r="F737" s="56">
        <f t="shared" ref="F737:F800" si="11">D737*E737</f>
        <v>0</v>
      </c>
      <c r="G737" s="57"/>
      <c r="J737" s="51"/>
    </row>
    <row r="738" spans="1:10" s="50" customFormat="1" ht="13.8" x14ac:dyDescent="0.2">
      <c r="A738" s="45"/>
      <c r="B738" s="52" t="s">
        <v>1512</v>
      </c>
      <c r="C738" s="53" t="s">
        <v>1513</v>
      </c>
      <c r="D738" s="54">
        <v>0.78</v>
      </c>
      <c r="E738" s="55"/>
      <c r="F738" s="56">
        <f t="shared" si="11"/>
        <v>0</v>
      </c>
      <c r="G738" s="57"/>
      <c r="J738" s="51"/>
    </row>
    <row r="739" spans="1:10" s="50" customFormat="1" ht="13.8" x14ac:dyDescent="0.2">
      <c r="A739" s="45"/>
      <c r="B739" s="52" t="s">
        <v>1510</v>
      </c>
      <c r="C739" s="53" t="s">
        <v>1511</v>
      </c>
      <c r="D739" s="54">
        <v>0.62</v>
      </c>
      <c r="E739" s="55"/>
      <c r="F739" s="56">
        <f t="shared" si="11"/>
        <v>0</v>
      </c>
      <c r="G739" s="57"/>
      <c r="J739" s="51"/>
    </row>
    <row r="740" spans="1:10" s="50" customFormat="1" ht="13.8" x14ac:dyDescent="0.2">
      <c r="A740" s="45"/>
      <c r="B740" s="52" t="s">
        <v>1514</v>
      </c>
      <c r="C740" s="53" t="s">
        <v>1515</v>
      </c>
      <c r="D740" s="54">
        <v>0.7</v>
      </c>
      <c r="E740" s="55"/>
      <c r="F740" s="56">
        <f t="shared" si="11"/>
        <v>0</v>
      </c>
      <c r="G740" s="57"/>
      <c r="J740" s="51"/>
    </row>
    <row r="741" spans="1:10" s="50" customFormat="1" ht="13.8" x14ac:dyDescent="0.2">
      <c r="A741" s="45"/>
      <c r="B741" s="52" t="s">
        <v>1544</v>
      </c>
      <c r="C741" s="53" t="s">
        <v>1545</v>
      </c>
      <c r="D741" s="54">
        <v>0.83</v>
      </c>
      <c r="E741" s="55"/>
      <c r="F741" s="56">
        <f t="shared" si="11"/>
        <v>0</v>
      </c>
      <c r="G741" s="57"/>
      <c r="J741" s="51"/>
    </row>
    <row r="742" spans="1:10" s="50" customFormat="1" ht="13.8" x14ac:dyDescent="0.2">
      <c r="A742" s="45"/>
      <c r="B742" s="52" t="s">
        <v>1546</v>
      </c>
      <c r="C742" s="53" t="s">
        <v>1547</v>
      </c>
      <c r="D742" s="54">
        <v>1.04</v>
      </c>
      <c r="E742" s="55"/>
      <c r="F742" s="56">
        <f t="shared" si="11"/>
        <v>0</v>
      </c>
      <c r="G742" s="57"/>
      <c r="J742" s="51"/>
    </row>
    <row r="743" spans="1:10" s="50" customFormat="1" ht="13.8" x14ac:dyDescent="0.2">
      <c r="A743" s="45"/>
      <c r="B743" s="52" t="s">
        <v>1522</v>
      </c>
      <c r="C743" s="53" t="s">
        <v>1523</v>
      </c>
      <c r="D743" s="54">
        <v>0.57000000000000006</v>
      </c>
      <c r="E743" s="55"/>
      <c r="F743" s="56">
        <f t="shared" si="11"/>
        <v>0</v>
      </c>
      <c r="G743" s="57"/>
      <c r="J743" s="51"/>
    </row>
    <row r="744" spans="1:10" s="50" customFormat="1" ht="13.8" x14ac:dyDescent="0.2">
      <c r="A744" s="45"/>
      <c r="B744" s="52" t="s">
        <v>1526</v>
      </c>
      <c r="C744" s="53" t="s">
        <v>1527</v>
      </c>
      <c r="D744" s="54">
        <v>0.78</v>
      </c>
      <c r="E744" s="55"/>
      <c r="F744" s="56">
        <f t="shared" si="11"/>
        <v>0</v>
      </c>
      <c r="G744" s="57"/>
      <c r="J744" s="51"/>
    </row>
    <row r="745" spans="1:10" s="50" customFormat="1" ht="13.8" x14ac:dyDescent="0.2">
      <c r="A745" s="45"/>
      <c r="B745" s="52" t="s">
        <v>1528</v>
      </c>
      <c r="C745" s="53" t="s">
        <v>1529</v>
      </c>
      <c r="D745" s="54">
        <v>1.04</v>
      </c>
      <c r="E745" s="55"/>
      <c r="F745" s="56">
        <f t="shared" si="11"/>
        <v>0</v>
      </c>
      <c r="G745" s="57"/>
      <c r="J745" s="51"/>
    </row>
    <row r="746" spans="1:10" s="50" customFormat="1" ht="13.8" x14ac:dyDescent="0.2">
      <c r="A746" s="45"/>
      <c r="B746" s="52" t="s">
        <v>1524</v>
      </c>
      <c r="C746" s="53" t="s">
        <v>1525</v>
      </c>
      <c r="D746" s="54">
        <v>0.62</v>
      </c>
      <c r="E746" s="55"/>
      <c r="F746" s="56">
        <f t="shared" si="11"/>
        <v>0</v>
      </c>
      <c r="G746" s="57"/>
      <c r="J746" s="51"/>
    </row>
    <row r="747" spans="1:10" s="50" customFormat="1" ht="13.8" x14ac:dyDescent="0.2">
      <c r="A747" s="45"/>
      <c r="B747" s="52" t="s">
        <v>1554</v>
      </c>
      <c r="C747" s="53" t="s">
        <v>1555</v>
      </c>
      <c r="D747" s="54">
        <v>0.18000000000000002</v>
      </c>
      <c r="E747" s="55"/>
      <c r="F747" s="56">
        <f t="shared" si="11"/>
        <v>0</v>
      </c>
      <c r="G747" s="57"/>
      <c r="J747" s="51"/>
    </row>
    <row r="748" spans="1:10" s="50" customFormat="1" ht="13.8" x14ac:dyDescent="0.2">
      <c r="A748" s="45"/>
      <c r="B748" s="52" t="s">
        <v>1556</v>
      </c>
      <c r="C748" s="53" t="s">
        <v>1557</v>
      </c>
      <c r="D748" s="54">
        <v>0.57000000000000006</v>
      </c>
      <c r="E748" s="55"/>
      <c r="F748" s="56">
        <f t="shared" si="11"/>
        <v>0</v>
      </c>
      <c r="G748" s="57"/>
      <c r="J748" s="51"/>
    </row>
    <row r="749" spans="1:10" s="50" customFormat="1" ht="13.8" x14ac:dyDescent="0.2">
      <c r="A749" s="45"/>
      <c r="B749" s="52" t="s">
        <v>1558</v>
      </c>
      <c r="C749" s="53" t="s">
        <v>1559</v>
      </c>
      <c r="D749" s="54">
        <v>0.97</v>
      </c>
      <c r="E749" s="55"/>
      <c r="F749" s="56">
        <f t="shared" si="11"/>
        <v>0</v>
      </c>
      <c r="G749" s="57"/>
      <c r="J749" s="51"/>
    </row>
    <row r="750" spans="1:10" s="50" customFormat="1" ht="13.8" x14ac:dyDescent="0.2">
      <c r="A750" s="45"/>
      <c r="B750" s="52" t="s">
        <v>1844</v>
      </c>
      <c r="C750" s="53" t="s">
        <v>1845</v>
      </c>
      <c r="D750" s="54">
        <v>0.67</v>
      </c>
      <c r="E750" s="55"/>
      <c r="F750" s="56">
        <f t="shared" si="11"/>
        <v>0</v>
      </c>
      <c r="G750" s="57"/>
      <c r="J750" s="51"/>
    </row>
    <row r="751" spans="1:10" s="50" customFormat="1" ht="13.8" x14ac:dyDescent="0.2">
      <c r="A751" s="45"/>
      <c r="B751" s="52" t="s">
        <v>1846</v>
      </c>
      <c r="C751" s="53" t="s">
        <v>1847</v>
      </c>
      <c r="D751" s="54">
        <v>1.04</v>
      </c>
      <c r="E751" s="55"/>
      <c r="F751" s="56">
        <f t="shared" si="11"/>
        <v>0</v>
      </c>
      <c r="G751" s="57"/>
      <c r="J751" s="51"/>
    </row>
    <row r="752" spans="1:10" s="50" customFormat="1" ht="13.8" x14ac:dyDescent="0.2">
      <c r="A752" s="45"/>
      <c r="B752" s="52" t="s">
        <v>1548</v>
      </c>
      <c r="C752" s="53" t="s">
        <v>1549</v>
      </c>
      <c r="D752" s="54">
        <v>0.16</v>
      </c>
      <c r="E752" s="55"/>
      <c r="F752" s="56">
        <f t="shared" si="11"/>
        <v>0</v>
      </c>
      <c r="G752" s="57"/>
      <c r="J752" s="51"/>
    </row>
    <row r="753" spans="1:10" s="50" customFormat="1" ht="13.8" x14ac:dyDescent="0.2">
      <c r="A753" s="45"/>
      <c r="B753" s="52" t="s">
        <v>1550</v>
      </c>
      <c r="C753" s="53" t="s">
        <v>1551</v>
      </c>
      <c r="D753" s="54">
        <v>0.54</v>
      </c>
      <c r="E753" s="55"/>
      <c r="F753" s="56">
        <f t="shared" si="11"/>
        <v>0</v>
      </c>
      <c r="G753" s="57"/>
      <c r="J753" s="51"/>
    </row>
    <row r="754" spans="1:10" s="50" customFormat="1" ht="13.8" x14ac:dyDescent="0.2">
      <c r="A754" s="45"/>
      <c r="B754" s="52" t="s">
        <v>1552</v>
      </c>
      <c r="C754" s="53" t="s">
        <v>1553</v>
      </c>
      <c r="D754" s="54">
        <v>0.97</v>
      </c>
      <c r="E754" s="55"/>
      <c r="F754" s="56">
        <f t="shared" si="11"/>
        <v>0</v>
      </c>
      <c r="G754" s="57"/>
      <c r="J754" s="51"/>
    </row>
    <row r="755" spans="1:10" s="50" customFormat="1" ht="13.8" x14ac:dyDescent="0.2">
      <c r="A755" s="45"/>
      <c r="B755" s="52" t="s">
        <v>1842</v>
      </c>
      <c r="C755" s="53" t="s">
        <v>1843</v>
      </c>
      <c r="D755" s="54">
        <v>0.67</v>
      </c>
      <c r="E755" s="55"/>
      <c r="F755" s="56">
        <f t="shared" si="11"/>
        <v>0</v>
      </c>
      <c r="G755" s="57"/>
      <c r="J755" s="51"/>
    </row>
    <row r="756" spans="1:10" s="50" customFormat="1" ht="13.8" x14ac:dyDescent="0.2">
      <c r="A756" s="45"/>
      <c r="B756" s="52" t="s">
        <v>1560</v>
      </c>
      <c r="C756" s="53" t="s">
        <v>1561</v>
      </c>
      <c r="D756" s="54">
        <v>0.18000000000000002</v>
      </c>
      <c r="E756" s="55"/>
      <c r="F756" s="56">
        <f t="shared" si="11"/>
        <v>0</v>
      </c>
      <c r="G756" s="57"/>
      <c r="J756" s="51"/>
    </row>
    <row r="757" spans="1:10" s="50" customFormat="1" ht="13.8" x14ac:dyDescent="0.2">
      <c r="A757" s="45"/>
      <c r="B757" s="52" t="s">
        <v>1562</v>
      </c>
      <c r="C757" s="53" t="s">
        <v>1563</v>
      </c>
      <c r="D757" s="54">
        <v>0.57000000000000006</v>
      </c>
      <c r="E757" s="55"/>
      <c r="F757" s="56">
        <f t="shared" si="11"/>
        <v>0</v>
      </c>
      <c r="G757" s="57"/>
      <c r="J757" s="51"/>
    </row>
    <row r="758" spans="1:10" s="50" customFormat="1" ht="13.8" x14ac:dyDescent="0.2">
      <c r="A758" s="45"/>
      <c r="B758" s="52" t="s">
        <v>1564</v>
      </c>
      <c r="C758" s="53" t="s">
        <v>1565</v>
      </c>
      <c r="D758" s="54">
        <v>0.97</v>
      </c>
      <c r="E758" s="55"/>
      <c r="F758" s="56">
        <f t="shared" si="11"/>
        <v>0</v>
      </c>
      <c r="G758" s="57"/>
      <c r="J758" s="51"/>
    </row>
    <row r="759" spans="1:10" s="50" customFormat="1" ht="13.8" x14ac:dyDescent="0.2">
      <c r="A759" s="45"/>
      <c r="B759" s="52" t="s">
        <v>1848</v>
      </c>
      <c r="C759" s="53" t="s">
        <v>1849</v>
      </c>
      <c r="D759" s="54">
        <v>0.67</v>
      </c>
      <c r="E759" s="55"/>
      <c r="F759" s="56">
        <f t="shared" si="11"/>
        <v>0</v>
      </c>
      <c r="G759" s="57"/>
      <c r="J759" s="51"/>
    </row>
    <row r="760" spans="1:10" s="50" customFormat="1" ht="13.8" x14ac:dyDescent="0.2">
      <c r="A760" s="45"/>
      <c r="B760" s="52" t="s">
        <v>1850</v>
      </c>
      <c r="C760" s="53" t="s">
        <v>1851</v>
      </c>
      <c r="D760" s="54">
        <v>1.04</v>
      </c>
      <c r="E760" s="55"/>
      <c r="F760" s="56">
        <f t="shared" si="11"/>
        <v>0</v>
      </c>
      <c r="G760" s="57"/>
      <c r="J760" s="51"/>
    </row>
    <row r="761" spans="1:10" s="50" customFormat="1" ht="13.8" x14ac:dyDescent="0.2">
      <c r="A761" s="45"/>
      <c r="B761" s="52" t="s">
        <v>1828</v>
      </c>
      <c r="C761" s="53" t="s">
        <v>1829</v>
      </c>
      <c r="D761" s="54">
        <v>1.24</v>
      </c>
      <c r="E761" s="55"/>
      <c r="F761" s="56">
        <f t="shared" si="11"/>
        <v>0</v>
      </c>
      <c r="G761" s="57"/>
      <c r="J761" s="51"/>
    </row>
    <row r="762" spans="1:10" s="50" customFormat="1" ht="13.8" x14ac:dyDescent="0.2">
      <c r="A762" s="45"/>
      <c r="B762" s="52" t="s">
        <v>1830</v>
      </c>
      <c r="C762" s="53" t="s">
        <v>1831</v>
      </c>
      <c r="D762" s="54">
        <v>1.3800000000000001</v>
      </c>
      <c r="E762" s="55"/>
      <c r="F762" s="56">
        <f t="shared" si="11"/>
        <v>0</v>
      </c>
      <c r="G762" s="57"/>
      <c r="J762" s="51"/>
    </row>
    <row r="763" spans="1:10" s="50" customFormat="1" ht="13.8" x14ac:dyDescent="0.2">
      <c r="A763" s="45"/>
      <c r="B763" s="52" t="s">
        <v>1540</v>
      </c>
      <c r="C763" s="53" t="s">
        <v>1541</v>
      </c>
      <c r="D763" s="54">
        <v>0.57000000000000006</v>
      </c>
      <c r="E763" s="55"/>
      <c r="F763" s="56">
        <f t="shared" si="11"/>
        <v>0</v>
      </c>
      <c r="G763" s="57"/>
      <c r="J763" s="51"/>
    </row>
    <row r="764" spans="1:10" s="50" customFormat="1" ht="13.8" x14ac:dyDescent="0.2">
      <c r="A764" s="45"/>
      <c r="B764" s="52" t="s">
        <v>1542</v>
      </c>
      <c r="C764" s="53" t="s">
        <v>1543</v>
      </c>
      <c r="D764" s="54">
        <v>0.78</v>
      </c>
      <c r="E764" s="55"/>
      <c r="F764" s="56">
        <f t="shared" si="11"/>
        <v>0</v>
      </c>
      <c r="G764" s="57"/>
      <c r="J764" s="51"/>
    </row>
    <row r="765" spans="1:10" s="50" customFormat="1" ht="13.8" x14ac:dyDescent="0.2">
      <c r="A765" s="45"/>
      <c r="B765" s="52" t="s">
        <v>1854</v>
      </c>
      <c r="C765" s="53" t="s">
        <v>1855</v>
      </c>
      <c r="D765" s="54">
        <v>0.97</v>
      </c>
      <c r="E765" s="55"/>
      <c r="F765" s="56">
        <f t="shared" si="11"/>
        <v>0</v>
      </c>
      <c r="G765" s="57"/>
      <c r="J765" s="51"/>
    </row>
    <row r="766" spans="1:10" s="50" customFormat="1" ht="13.8" x14ac:dyDescent="0.2">
      <c r="A766" s="45"/>
      <c r="B766" s="52" t="s">
        <v>1852</v>
      </c>
      <c r="C766" s="53" t="s">
        <v>1853</v>
      </c>
      <c r="D766" s="54">
        <v>0.83</v>
      </c>
      <c r="E766" s="55"/>
      <c r="F766" s="56">
        <f t="shared" si="11"/>
        <v>0</v>
      </c>
      <c r="G766" s="57"/>
      <c r="J766" s="51"/>
    </row>
    <row r="767" spans="1:10" s="50" customFormat="1" ht="13.8" x14ac:dyDescent="0.2">
      <c r="A767" s="45"/>
      <c r="B767" s="52" t="s">
        <v>1856</v>
      </c>
      <c r="C767" s="53" t="s">
        <v>1857</v>
      </c>
      <c r="D767" s="54">
        <v>1.3800000000000001</v>
      </c>
      <c r="E767" s="55"/>
      <c r="F767" s="56">
        <f t="shared" si="11"/>
        <v>0</v>
      </c>
      <c r="G767" s="57"/>
      <c r="J767" s="51"/>
    </row>
    <row r="768" spans="1:10" s="50" customFormat="1" ht="13.8" x14ac:dyDescent="0.2">
      <c r="A768" s="45"/>
      <c r="B768" s="52" t="s">
        <v>1834</v>
      </c>
      <c r="C768" s="53" t="s">
        <v>1835</v>
      </c>
      <c r="D768" s="54">
        <v>0.25</v>
      </c>
      <c r="E768" s="55"/>
      <c r="F768" s="56">
        <f t="shared" si="11"/>
        <v>0</v>
      </c>
      <c r="G768" s="57"/>
      <c r="J768" s="51"/>
    </row>
    <row r="769" spans="1:10" s="50" customFormat="1" ht="13.8" x14ac:dyDescent="0.2">
      <c r="A769" s="45"/>
      <c r="B769" s="52" t="s">
        <v>1520</v>
      </c>
      <c r="C769" s="53" t="s">
        <v>1521</v>
      </c>
      <c r="D769" s="54">
        <v>0.7</v>
      </c>
      <c r="E769" s="55"/>
      <c r="F769" s="56">
        <f t="shared" si="11"/>
        <v>0</v>
      </c>
      <c r="G769" s="57"/>
      <c r="J769" s="51"/>
    </row>
    <row r="770" spans="1:10" s="50" customFormat="1" ht="13.8" x14ac:dyDescent="0.2">
      <c r="A770" s="45"/>
      <c r="B770" s="52" t="s">
        <v>1838</v>
      </c>
      <c r="C770" s="53" t="s">
        <v>1839</v>
      </c>
      <c r="D770" s="54">
        <v>1.04</v>
      </c>
      <c r="E770" s="55"/>
      <c r="F770" s="56">
        <f t="shared" si="11"/>
        <v>0</v>
      </c>
      <c r="G770" s="57"/>
      <c r="J770" s="51"/>
    </row>
    <row r="771" spans="1:10" s="50" customFormat="1" ht="13.8" x14ac:dyDescent="0.2">
      <c r="A771" s="45"/>
      <c r="B771" s="52" t="s">
        <v>1836</v>
      </c>
      <c r="C771" s="53" t="s">
        <v>1837</v>
      </c>
      <c r="D771" s="54">
        <v>0.78</v>
      </c>
      <c r="E771" s="55"/>
      <c r="F771" s="56">
        <f t="shared" si="11"/>
        <v>0</v>
      </c>
      <c r="G771" s="57"/>
      <c r="J771" s="51"/>
    </row>
    <row r="772" spans="1:10" s="50" customFormat="1" ht="13.8" x14ac:dyDescent="0.2">
      <c r="A772" s="45"/>
      <c r="B772" s="52" t="s">
        <v>1518</v>
      </c>
      <c r="C772" s="53" t="s">
        <v>1519</v>
      </c>
      <c r="D772" s="54">
        <v>1.04</v>
      </c>
      <c r="E772" s="55"/>
      <c r="F772" s="56">
        <f t="shared" si="11"/>
        <v>0</v>
      </c>
      <c r="G772" s="57"/>
      <c r="J772" s="51"/>
    </row>
    <row r="773" spans="1:10" s="50" customFormat="1" ht="13.8" x14ac:dyDescent="0.2">
      <c r="A773" s="45"/>
      <c r="B773" s="52" t="s">
        <v>1516</v>
      </c>
      <c r="C773" s="53" t="s">
        <v>1517</v>
      </c>
      <c r="D773" s="54">
        <v>0.78</v>
      </c>
      <c r="E773" s="55"/>
      <c r="F773" s="56">
        <f t="shared" si="11"/>
        <v>0</v>
      </c>
      <c r="G773" s="57"/>
      <c r="J773" s="51"/>
    </row>
    <row r="774" spans="1:10" s="50" customFormat="1" ht="13.8" x14ac:dyDescent="0.2">
      <c r="A774" s="45"/>
      <c r="B774" s="52" t="s">
        <v>1832</v>
      </c>
      <c r="C774" s="53" t="s">
        <v>1833</v>
      </c>
      <c r="D774" s="54">
        <v>1.3800000000000001</v>
      </c>
      <c r="E774" s="55"/>
      <c r="F774" s="56">
        <f t="shared" si="11"/>
        <v>0</v>
      </c>
      <c r="G774" s="57"/>
      <c r="J774" s="51"/>
    </row>
    <row r="775" spans="1:10" s="50" customFormat="1" ht="13.8" x14ac:dyDescent="0.2">
      <c r="A775" s="45"/>
      <c r="B775" s="52" t="s">
        <v>1296</v>
      </c>
      <c r="C775" s="53" t="s">
        <v>1297</v>
      </c>
      <c r="D775" s="54">
        <v>1.1100000000000001</v>
      </c>
      <c r="E775" s="55"/>
      <c r="F775" s="56">
        <f t="shared" si="11"/>
        <v>0</v>
      </c>
      <c r="G775" s="57"/>
      <c r="J775" s="51"/>
    </row>
    <row r="776" spans="1:10" s="50" customFormat="1" ht="13.8" x14ac:dyDescent="0.2">
      <c r="A776" s="45"/>
      <c r="B776" s="52" t="s">
        <v>1298</v>
      </c>
      <c r="C776" s="53" t="s">
        <v>1299</v>
      </c>
      <c r="D776" s="54">
        <v>1.3800000000000001</v>
      </c>
      <c r="E776" s="55"/>
      <c r="F776" s="56">
        <f t="shared" si="11"/>
        <v>0</v>
      </c>
      <c r="G776" s="57"/>
      <c r="J776" s="51"/>
    </row>
    <row r="777" spans="1:10" s="50" customFormat="1" ht="13.8" x14ac:dyDescent="0.2">
      <c r="A777" s="45"/>
      <c r="B777" s="52" t="s">
        <v>1300</v>
      </c>
      <c r="C777" s="53" t="s">
        <v>1301</v>
      </c>
      <c r="D777" s="54">
        <v>2.0599999999999996</v>
      </c>
      <c r="E777" s="55"/>
      <c r="F777" s="56">
        <f t="shared" si="11"/>
        <v>0</v>
      </c>
      <c r="G777" s="57"/>
      <c r="J777" s="51"/>
    </row>
    <row r="778" spans="1:10" s="50" customFormat="1" ht="13.8" x14ac:dyDescent="0.2">
      <c r="A778" s="45"/>
      <c r="B778" s="52" t="s">
        <v>1280</v>
      </c>
      <c r="C778" s="53" t="s">
        <v>1281</v>
      </c>
      <c r="D778" s="54">
        <v>0.21000000000000002</v>
      </c>
      <c r="E778" s="55"/>
      <c r="F778" s="56">
        <f t="shared" si="11"/>
        <v>0</v>
      </c>
      <c r="G778" s="57"/>
      <c r="J778" s="51"/>
    </row>
    <row r="779" spans="1:10" s="50" customFormat="1" ht="13.8" x14ac:dyDescent="0.2">
      <c r="A779" s="45"/>
      <c r="B779" s="52" t="s">
        <v>1282</v>
      </c>
      <c r="C779" s="53" t="s">
        <v>1283</v>
      </c>
      <c r="D779" s="54">
        <v>0.29000000000000004</v>
      </c>
      <c r="E779" s="55"/>
      <c r="F779" s="56">
        <f t="shared" si="11"/>
        <v>0</v>
      </c>
      <c r="G779" s="57"/>
      <c r="J779" s="51"/>
    </row>
    <row r="780" spans="1:10" s="50" customFormat="1" ht="13.8" x14ac:dyDescent="0.2">
      <c r="A780" s="45"/>
      <c r="B780" s="52" t="s">
        <v>1284</v>
      </c>
      <c r="C780" s="53" t="s">
        <v>1285</v>
      </c>
      <c r="D780" s="54">
        <v>0.36</v>
      </c>
      <c r="E780" s="55"/>
      <c r="F780" s="56">
        <f t="shared" si="11"/>
        <v>0</v>
      </c>
      <c r="G780" s="57"/>
      <c r="J780" s="51"/>
    </row>
    <row r="781" spans="1:10" s="50" customFormat="1" ht="13.8" x14ac:dyDescent="0.2">
      <c r="A781" s="45"/>
      <c r="B781" s="52" t="s">
        <v>1290</v>
      </c>
      <c r="C781" s="53" t="s">
        <v>1291</v>
      </c>
      <c r="D781" s="54">
        <v>0.62</v>
      </c>
      <c r="E781" s="55"/>
      <c r="F781" s="56">
        <f t="shared" si="11"/>
        <v>0</v>
      </c>
      <c r="G781" s="57"/>
      <c r="J781" s="51"/>
    </row>
    <row r="782" spans="1:10" s="50" customFormat="1" ht="13.8" x14ac:dyDescent="0.2">
      <c r="A782" s="45"/>
      <c r="B782" s="52" t="s">
        <v>1286</v>
      </c>
      <c r="C782" s="53" t="s">
        <v>1287</v>
      </c>
      <c r="D782" s="54">
        <v>0.49</v>
      </c>
      <c r="E782" s="55"/>
      <c r="F782" s="56">
        <f t="shared" si="11"/>
        <v>0</v>
      </c>
      <c r="G782" s="57"/>
      <c r="J782" s="51"/>
    </row>
    <row r="783" spans="1:10" s="50" customFormat="1" ht="13.8" x14ac:dyDescent="0.2">
      <c r="A783" s="45"/>
      <c r="B783" s="52" t="s">
        <v>1288</v>
      </c>
      <c r="C783" s="53" t="s">
        <v>1289</v>
      </c>
      <c r="D783" s="54">
        <v>0.57000000000000006</v>
      </c>
      <c r="E783" s="55"/>
      <c r="F783" s="56">
        <f t="shared" si="11"/>
        <v>0</v>
      </c>
      <c r="G783" s="57"/>
      <c r="J783" s="51"/>
    </row>
    <row r="784" spans="1:10" s="50" customFormat="1" ht="13.8" x14ac:dyDescent="0.2">
      <c r="A784" s="45"/>
      <c r="B784" s="52" t="s">
        <v>1292</v>
      </c>
      <c r="C784" s="53" t="s">
        <v>1293</v>
      </c>
      <c r="D784" s="54">
        <v>0.78</v>
      </c>
      <c r="E784" s="55"/>
      <c r="F784" s="56">
        <f t="shared" si="11"/>
        <v>0</v>
      </c>
      <c r="G784" s="57"/>
      <c r="J784" s="51"/>
    </row>
    <row r="785" spans="1:10" s="50" customFormat="1" ht="13.8" x14ac:dyDescent="0.2">
      <c r="A785" s="45"/>
      <c r="B785" s="52" t="s">
        <v>1294</v>
      </c>
      <c r="C785" s="53" t="s">
        <v>1295</v>
      </c>
      <c r="D785" s="54">
        <v>0.91</v>
      </c>
      <c r="E785" s="55"/>
      <c r="F785" s="56">
        <f t="shared" si="11"/>
        <v>0</v>
      </c>
      <c r="G785" s="57"/>
      <c r="J785" s="51"/>
    </row>
    <row r="786" spans="1:10" s="50" customFormat="1" ht="13.8" x14ac:dyDescent="0.2">
      <c r="A786" s="45"/>
      <c r="B786" s="52" t="s">
        <v>1272</v>
      </c>
      <c r="C786" s="53" t="s">
        <v>1273</v>
      </c>
      <c r="D786" s="54">
        <v>0.78</v>
      </c>
      <c r="E786" s="55"/>
      <c r="F786" s="56">
        <f t="shared" si="11"/>
        <v>0</v>
      </c>
      <c r="G786" s="57"/>
      <c r="J786" s="51"/>
    </row>
    <row r="787" spans="1:10" s="50" customFormat="1" ht="13.8" x14ac:dyDescent="0.2">
      <c r="A787" s="45"/>
      <c r="B787" s="52" t="s">
        <v>1274</v>
      </c>
      <c r="C787" s="53" t="s">
        <v>1275</v>
      </c>
      <c r="D787" s="54">
        <v>1.04</v>
      </c>
      <c r="E787" s="55"/>
      <c r="F787" s="56">
        <f t="shared" si="11"/>
        <v>0</v>
      </c>
      <c r="G787" s="57"/>
      <c r="J787" s="51"/>
    </row>
    <row r="788" spans="1:10" s="50" customFormat="1" ht="13.8" x14ac:dyDescent="0.2">
      <c r="A788" s="45"/>
      <c r="B788" s="52" t="s">
        <v>1270</v>
      </c>
      <c r="C788" s="53" t="s">
        <v>1271</v>
      </c>
      <c r="D788" s="54">
        <v>0.7</v>
      </c>
      <c r="E788" s="55"/>
      <c r="F788" s="56">
        <f t="shared" si="11"/>
        <v>0</v>
      </c>
      <c r="G788" s="57"/>
      <c r="J788" s="51"/>
    </row>
    <row r="789" spans="1:10" s="50" customFormat="1" ht="13.8" x14ac:dyDescent="0.2">
      <c r="A789" s="45"/>
      <c r="B789" s="52" t="s">
        <v>1276</v>
      </c>
      <c r="C789" s="53" t="s">
        <v>1277</v>
      </c>
      <c r="D789" s="54">
        <v>0.83</v>
      </c>
      <c r="E789" s="55"/>
      <c r="F789" s="56">
        <f t="shared" si="11"/>
        <v>0</v>
      </c>
      <c r="G789" s="57"/>
      <c r="J789" s="51"/>
    </row>
    <row r="790" spans="1:10" s="50" customFormat="1" ht="13.8" x14ac:dyDescent="0.2">
      <c r="A790" s="45"/>
      <c r="B790" s="52" t="s">
        <v>1278</v>
      </c>
      <c r="C790" s="53" t="s">
        <v>1279</v>
      </c>
      <c r="D790" s="54">
        <v>1.1100000000000001</v>
      </c>
      <c r="E790" s="55"/>
      <c r="F790" s="56">
        <f t="shared" si="11"/>
        <v>0</v>
      </c>
      <c r="G790" s="57"/>
      <c r="J790" s="51"/>
    </row>
    <row r="791" spans="1:10" s="50" customFormat="1" ht="13.8" x14ac:dyDescent="0.2">
      <c r="A791" s="45"/>
      <c r="B791" s="52" t="s">
        <v>1164</v>
      </c>
      <c r="C791" s="53" t="s">
        <v>527</v>
      </c>
      <c r="D791" s="54">
        <v>0.83</v>
      </c>
      <c r="E791" s="55"/>
      <c r="F791" s="56">
        <f t="shared" si="11"/>
        <v>0</v>
      </c>
      <c r="G791" s="57"/>
      <c r="J791" s="51"/>
    </row>
    <row r="792" spans="1:10" s="50" customFormat="1" ht="13.8" x14ac:dyDescent="0.2">
      <c r="A792" s="45"/>
      <c r="B792" s="52" t="s">
        <v>1165</v>
      </c>
      <c r="C792" s="53" t="s">
        <v>528</v>
      </c>
      <c r="D792" s="54">
        <v>0.97</v>
      </c>
      <c r="E792" s="55"/>
      <c r="F792" s="56">
        <f t="shared" si="11"/>
        <v>0</v>
      </c>
      <c r="G792" s="57"/>
      <c r="J792" s="51"/>
    </row>
    <row r="793" spans="1:10" s="50" customFormat="1" ht="13.8" x14ac:dyDescent="0.2">
      <c r="A793" s="45"/>
      <c r="B793" s="52" t="s">
        <v>1166</v>
      </c>
      <c r="C793" s="53" t="s">
        <v>529</v>
      </c>
      <c r="D793" s="54">
        <v>1.04</v>
      </c>
      <c r="E793" s="55"/>
      <c r="F793" s="56">
        <f t="shared" si="11"/>
        <v>0</v>
      </c>
      <c r="G793" s="57"/>
      <c r="J793" s="51"/>
    </row>
    <row r="794" spans="1:10" s="50" customFormat="1" ht="13.8" hidden="1" x14ac:dyDescent="0.2">
      <c r="A794" s="45"/>
      <c r="B794" s="118" t="s">
        <v>1167</v>
      </c>
      <c r="C794" s="119" t="s">
        <v>530</v>
      </c>
      <c r="D794" s="120">
        <v>1.52</v>
      </c>
      <c r="E794" s="121"/>
      <c r="F794" s="122">
        <f t="shared" si="11"/>
        <v>0</v>
      </c>
      <c r="G794" s="57"/>
      <c r="J794" s="51"/>
    </row>
    <row r="795" spans="1:10" s="50" customFormat="1" ht="13.8" x14ac:dyDescent="0.2">
      <c r="A795" s="45"/>
      <c r="B795" s="52" t="s">
        <v>1420</v>
      </c>
      <c r="C795" s="53" t="s">
        <v>1421</v>
      </c>
      <c r="D795" s="54">
        <v>1.72</v>
      </c>
      <c r="E795" s="55"/>
      <c r="F795" s="56">
        <f t="shared" si="11"/>
        <v>0</v>
      </c>
      <c r="G795" s="57"/>
      <c r="J795" s="51"/>
    </row>
    <row r="796" spans="1:10" s="50" customFormat="1" ht="13.8" x14ac:dyDescent="0.2">
      <c r="A796" s="45"/>
      <c r="B796" s="52" t="s">
        <v>1422</v>
      </c>
      <c r="C796" s="53" t="s">
        <v>1423</v>
      </c>
      <c r="D796" s="54">
        <v>0.7</v>
      </c>
      <c r="E796" s="55"/>
      <c r="F796" s="56">
        <f t="shared" si="11"/>
        <v>0</v>
      </c>
      <c r="G796" s="57"/>
      <c r="J796" s="51"/>
    </row>
    <row r="797" spans="1:10" s="50" customFormat="1" ht="13.8" x14ac:dyDescent="0.2">
      <c r="A797" s="45"/>
      <c r="B797" s="52" t="s">
        <v>1426</v>
      </c>
      <c r="C797" s="53" t="s">
        <v>1427</v>
      </c>
      <c r="D797" s="54">
        <v>0.97</v>
      </c>
      <c r="E797" s="55"/>
      <c r="F797" s="56">
        <f t="shared" si="11"/>
        <v>0</v>
      </c>
      <c r="G797" s="57"/>
      <c r="J797" s="51"/>
    </row>
    <row r="798" spans="1:10" s="50" customFormat="1" ht="13.8" x14ac:dyDescent="0.2">
      <c r="A798" s="45"/>
      <c r="B798" s="52" t="s">
        <v>1424</v>
      </c>
      <c r="C798" s="53" t="s">
        <v>1425</v>
      </c>
      <c r="D798" s="54">
        <v>0.83</v>
      </c>
      <c r="E798" s="55"/>
      <c r="F798" s="56">
        <f t="shared" si="11"/>
        <v>0</v>
      </c>
      <c r="G798" s="57"/>
      <c r="J798" s="51"/>
    </row>
    <row r="799" spans="1:10" s="50" customFormat="1" ht="13.8" hidden="1" x14ac:dyDescent="0.2">
      <c r="A799" s="45"/>
      <c r="B799" s="118" t="s">
        <v>1428</v>
      </c>
      <c r="C799" s="119" t="s">
        <v>1429</v>
      </c>
      <c r="D799" s="120">
        <v>1.24</v>
      </c>
      <c r="E799" s="121"/>
      <c r="F799" s="122">
        <f t="shared" si="11"/>
        <v>0</v>
      </c>
      <c r="G799" s="57"/>
      <c r="J799" s="51"/>
    </row>
    <row r="800" spans="1:10" s="50" customFormat="1" ht="13.8" x14ac:dyDescent="0.2">
      <c r="A800" s="45"/>
      <c r="B800" s="52" t="s">
        <v>1430</v>
      </c>
      <c r="C800" s="53" t="s">
        <v>1431</v>
      </c>
      <c r="D800" s="54">
        <v>2.2699999999999996</v>
      </c>
      <c r="E800" s="55"/>
      <c r="F800" s="56">
        <f t="shared" si="11"/>
        <v>0</v>
      </c>
      <c r="G800" s="57"/>
      <c r="J800" s="51"/>
    </row>
    <row r="801" spans="1:10" s="50" customFormat="1" ht="13.8" x14ac:dyDescent="0.2">
      <c r="A801" s="45"/>
      <c r="B801" s="52" t="s">
        <v>1990</v>
      </c>
      <c r="C801" s="53" t="s">
        <v>1991</v>
      </c>
      <c r="D801" s="54">
        <v>23.21</v>
      </c>
      <c r="E801" s="55"/>
      <c r="F801" s="56">
        <f t="shared" ref="F801:F864" si="12">D801*E801</f>
        <v>0</v>
      </c>
      <c r="G801" s="57"/>
      <c r="J801" s="51"/>
    </row>
    <row r="802" spans="1:10" s="50" customFormat="1" ht="13.8" x14ac:dyDescent="0.2">
      <c r="A802" s="45"/>
      <c r="B802" s="52" t="s">
        <v>1992</v>
      </c>
      <c r="C802" s="53" t="s">
        <v>1993</v>
      </c>
      <c r="D802" s="54">
        <v>24.57</v>
      </c>
      <c r="E802" s="55"/>
      <c r="F802" s="56">
        <f t="shared" si="12"/>
        <v>0</v>
      </c>
      <c r="G802" s="57"/>
      <c r="J802" s="51"/>
    </row>
    <row r="803" spans="1:10" s="50" customFormat="1" ht="13.8" x14ac:dyDescent="0.2">
      <c r="A803" s="45"/>
      <c r="B803" s="52" t="s">
        <v>1652</v>
      </c>
      <c r="C803" s="53" t="s">
        <v>1653</v>
      </c>
      <c r="D803" s="54">
        <v>1.8</v>
      </c>
      <c r="E803" s="55"/>
      <c r="F803" s="56">
        <f t="shared" si="12"/>
        <v>0</v>
      </c>
      <c r="G803" s="57"/>
      <c r="J803" s="51"/>
    </row>
    <row r="804" spans="1:10" s="50" customFormat="1" ht="13.8" x14ac:dyDescent="0.2">
      <c r="A804" s="45"/>
      <c r="B804" s="52" t="s">
        <v>1654</v>
      </c>
      <c r="C804" s="53" t="s">
        <v>1655</v>
      </c>
      <c r="D804" s="54">
        <v>2.0599999999999996</v>
      </c>
      <c r="E804" s="55"/>
      <c r="F804" s="56">
        <f t="shared" si="12"/>
        <v>0</v>
      </c>
      <c r="G804" s="57"/>
      <c r="J804" s="51"/>
    </row>
    <row r="805" spans="1:10" s="50" customFormat="1" ht="13.8" x14ac:dyDescent="0.2">
      <c r="A805" s="45"/>
      <c r="B805" s="52" t="s">
        <v>1168</v>
      </c>
      <c r="C805" s="53" t="s">
        <v>531</v>
      </c>
      <c r="D805" s="54">
        <v>1.52</v>
      </c>
      <c r="E805" s="55"/>
      <c r="F805" s="56">
        <f t="shared" si="12"/>
        <v>0</v>
      </c>
      <c r="G805" s="57"/>
      <c r="J805" s="51"/>
    </row>
    <row r="806" spans="1:10" s="50" customFormat="1" ht="13.8" x14ac:dyDescent="0.2">
      <c r="A806" s="45"/>
      <c r="B806" s="52" t="s">
        <v>1169</v>
      </c>
      <c r="C806" s="53" t="s">
        <v>532</v>
      </c>
      <c r="D806" s="54">
        <v>0.25</v>
      </c>
      <c r="E806" s="55"/>
      <c r="F806" s="56">
        <f t="shared" si="12"/>
        <v>0</v>
      </c>
      <c r="G806" s="57"/>
      <c r="J806" s="51"/>
    </row>
    <row r="807" spans="1:10" s="50" customFormat="1" ht="13.8" x14ac:dyDescent="0.2">
      <c r="A807" s="45"/>
      <c r="B807" s="52" t="s">
        <v>1170</v>
      </c>
      <c r="C807" s="53" t="s">
        <v>533</v>
      </c>
      <c r="D807" s="54">
        <v>0.36</v>
      </c>
      <c r="E807" s="55"/>
      <c r="F807" s="56">
        <f t="shared" si="12"/>
        <v>0</v>
      </c>
      <c r="G807" s="57"/>
      <c r="J807" s="51"/>
    </row>
    <row r="808" spans="1:10" s="50" customFormat="1" ht="13.8" x14ac:dyDescent="0.2">
      <c r="A808" s="45"/>
      <c r="B808" s="52" t="s">
        <v>1171</v>
      </c>
      <c r="C808" s="53" t="s">
        <v>534</v>
      </c>
      <c r="D808" s="54">
        <v>0.62</v>
      </c>
      <c r="E808" s="55"/>
      <c r="F808" s="56">
        <f t="shared" si="12"/>
        <v>0</v>
      </c>
      <c r="G808" s="57"/>
      <c r="J808" s="51"/>
    </row>
    <row r="809" spans="1:10" s="50" customFormat="1" ht="13.8" x14ac:dyDescent="0.2">
      <c r="A809" s="45"/>
      <c r="B809" s="52" t="s">
        <v>1172</v>
      </c>
      <c r="C809" s="53" t="s">
        <v>535</v>
      </c>
      <c r="D809" s="54">
        <v>1.3800000000000001</v>
      </c>
      <c r="E809" s="55"/>
      <c r="F809" s="56">
        <f t="shared" si="12"/>
        <v>0</v>
      </c>
      <c r="G809" s="57"/>
      <c r="J809" s="51"/>
    </row>
    <row r="810" spans="1:10" s="50" customFormat="1" ht="13.8" x14ac:dyDescent="0.2">
      <c r="A810" s="45"/>
      <c r="B810" s="52" t="s">
        <v>1173</v>
      </c>
      <c r="C810" s="53" t="s">
        <v>536</v>
      </c>
      <c r="D810" s="54">
        <v>0.54</v>
      </c>
      <c r="E810" s="55"/>
      <c r="F810" s="56">
        <f t="shared" si="12"/>
        <v>0</v>
      </c>
      <c r="G810" s="57"/>
      <c r="J810" s="51"/>
    </row>
    <row r="811" spans="1:10" s="50" customFormat="1" ht="13.8" x14ac:dyDescent="0.2">
      <c r="A811" s="45"/>
      <c r="B811" s="52" t="s">
        <v>1174</v>
      </c>
      <c r="C811" s="53" t="s">
        <v>537</v>
      </c>
      <c r="D811" s="54">
        <v>0.91</v>
      </c>
      <c r="E811" s="55"/>
      <c r="F811" s="56">
        <f t="shared" si="12"/>
        <v>0</v>
      </c>
      <c r="G811" s="57"/>
      <c r="J811" s="51"/>
    </row>
    <row r="812" spans="1:10" s="50" customFormat="1" ht="13.8" x14ac:dyDescent="0.2">
      <c r="A812" s="45"/>
      <c r="B812" s="52" t="s">
        <v>1798</v>
      </c>
      <c r="C812" s="53" t="s">
        <v>1799</v>
      </c>
      <c r="D812" s="54">
        <v>0.59</v>
      </c>
      <c r="E812" s="55"/>
      <c r="F812" s="56">
        <f t="shared" si="12"/>
        <v>0</v>
      </c>
      <c r="G812" s="57"/>
      <c r="J812" s="51"/>
    </row>
    <row r="813" spans="1:10" s="50" customFormat="1" ht="13.8" x14ac:dyDescent="0.2">
      <c r="A813" s="45"/>
      <c r="B813" s="52" t="s">
        <v>1175</v>
      </c>
      <c r="C813" s="53" t="s">
        <v>538</v>
      </c>
      <c r="D813" s="54">
        <v>0.97</v>
      </c>
      <c r="E813" s="55"/>
      <c r="F813" s="56">
        <f t="shared" si="12"/>
        <v>0</v>
      </c>
      <c r="G813" s="57"/>
      <c r="J813" s="51"/>
    </row>
    <row r="814" spans="1:10" s="50" customFormat="1" ht="13.8" x14ac:dyDescent="0.2">
      <c r="A814" s="45"/>
      <c r="B814" s="52" t="s">
        <v>1176</v>
      </c>
      <c r="C814" s="53" t="s">
        <v>539</v>
      </c>
      <c r="D814" s="54">
        <v>0.7</v>
      </c>
      <c r="E814" s="55"/>
      <c r="F814" s="56">
        <f t="shared" si="12"/>
        <v>0</v>
      </c>
      <c r="G814" s="57"/>
      <c r="J814" s="51"/>
    </row>
    <row r="815" spans="1:10" s="50" customFormat="1" ht="13.8" x14ac:dyDescent="0.2">
      <c r="A815" s="45"/>
      <c r="B815" s="52" t="s">
        <v>1177</v>
      </c>
      <c r="C815" s="53" t="s">
        <v>540</v>
      </c>
      <c r="D815" s="54">
        <v>1.04</v>
      </c>
      <c r="E815" s="55"/>
      <c r="F815" s="56">
        <f t="shared" si="12"/>
        <v>0</v>
      </c>
      <c r="G815" s="57"/>
      <c r="J815" s="51"/>
    </row>
    <row r="816" spans="1:10" s="50" customFormat="1" ht="13.8" x14ac:dyDescent="0.2">
      <c r="A816" s="45"/>
      <c r="B816" s="52" t="s">
        <v>1178</v>
      </c>
      <c r="C816" s="53" t="s">
        <v>541</v>
      </c>
      <c r="D816" s="54">
        <v>1.31</v>
      </c>
      <c r="E816" s="55"/>
      <c r="F816" s="56">
        <f t="shared" si="12"/>
        <v>0</v>
      </c>
      <c r="G816" s="57"/>
      <c r="J816" s="51"/>
    </row>
    <row r="817" spans="1:10" s="50" customFormat="1" ht="13.8" x14ac:dyDescent="0.2">
      <c r="A817" s="45"/>
      <c r="B817" s="52" t="s">
        <v>1179</v>
      </c>
      <c r="C817" s="53" t="s">
        <v>542</v>
      </c>
      <c r="D817" s="54">
        <v>1.66</v>
      </c>
      <c r="E817" s="55"/>
      <c r="F817" s="56">
        <f t="shared" si="12"/>
        <v>0</v>
      </c>
      <c r="G817" s="57"/>
      <c r="J817" s="51"/>
    </row>
    <row r="818" spans="1:10" s="50" customFormat="1" ht="13.8" x14ac:dyDescent="0.2">
      <c r="A818" s="45"/>
      <c r="B818" s="52" t="s">
        <v>1180</v>
      </c>
      <c r="C818" s="53" t="s">
        <v>543</v>
      </c>
      <c r="D818" s="54">
        <v>1.1100000000000001</v>
      </c>
      <c r="E818" s="55"/>
      <c r="F818" s="56">
        <f t="shared" si="12"/>
        <v>0</v>
      </c>
      <c r="G818" s="57"/>
      <c r="J818" s="51"/>
    </row>
    <row r="819" spans="1:10" s="50" customFormat="1" ht="13.8" x14ac:dyDescent="0.2">
      <c r="A819" s="45"/>
      <c r="B819" s="52" t="s">
        <v>1181</v>
      </c>
      <c r="C819" s="53" t="s">
        <v>544</v>
      </c>
      <c r="D819" s="54">
        <v>1.52</v>
      </c>
      <c r="E819" s="55"/>
      <c r="F819" s="56">
        <f t="shared" si="12"/>
        <v>0</v>
      </c>
      <c r="G819" s="57"/>
      <c r="J819" s="51"/>
    </row>
    <row r="820" spans="1:10" s="50" customFormat="1" ht="13.8" x14ac:dyDescent="0.2">
      <c r="A820" s="45"/>
      <c r="B820" s="52" t="s">
        <v>1182</v>
      </c>
      <c r="C820" s="53" t="s">
        <v>545</v>
      </c>
      <c r="D820" s="54">
        <v>1.8</v>
      </c>
      <c r="E820" s="55"/>
      <c r="F820" s="56">
        <f t="shared" si="12"/>
        <v>0</v>
      </c>
      <c r="G820" s="57"/>
      <c r="J820" s="51"/>
    </row>
    <row r="821" spans="1:10" s="50" customFormat="1" ht="13.8" x14ac:dyDescent="0.2">
      <c r="A821" s="45"/>
      <c r="B821" s="52" t="s">
        <v>1183</v>
      </c>
      <c r="C821" s="53" t="s">
        <v>546</v>
      </c>
      <c r="D821" s="54">
        <v>0.78</v>
      </c>
      <c r="E821" s="55"/>
      <c r="F821" s="56">
        <f t="shared" si="12"/>
        <v>0</v>
      </c>
      <c r="G821" s="57"/>
      <c r="J821" s="51"/>
    </row>
    <row r="822" spans="1:10" s="50" customFormat="1" ht="13.8" x14ac:dyDescent="0.2">
      <c r="A822" s="45"/>
      <c r="B822" s="52" t="s">
        <v>1800</v>
      </c>
      <c r="C822" s="53" t="s">
        <v>1801</v>
      </c>
      <c r="D822" s="54">
        <v>0.83</v>
      </c>
      <c r="E822" s="55"/>
      <c r="F822" s="56">
        <f t="shared" si="12"/>
        <v>0</v>
      </c>
      <c r="G822" s="57"/>
      <c r="J822" s="51"/>
    </row>
    <row r="823" spans="1:10" s="50" customFormat="1" ht="13.8" x14ac:dyDescent="0.2">
      <c r="A823" s="45"/>
      <c r="B823" s="52" t="s">
        <v>1802</v>
      </c>
      <c r="C823" s="53" t="s">
        <v>1803</v>
      </c>
      <c r="D823" s="54">
        <v>1.8</v>
      </c>
      <c r="E823" s="55"/>
      <c r="F823" s="56">
        <f t="shared" si="12"/>
        <v>0</v>
      </c>
      <c r="G823" s="57"/>
      <c r="J823" s="51"/>
    </row>
    <row r="824" spans="1:10" s="50" customFormat="1" ht="13.8" x14ac:dyDescent="0.2">
      <c r="A824" s="45"/>
      <c r="B824" s="52" t="s">
        <v>1184</v>
      </c>
      <c r="C824" s="53" t="s">
        <v>547</v>
      </c>
      <c r="D824" s="54">
        <v>1.3800000000000001</v>
      </c>
      <c r="E824" s="55"/>
      <c r="F824" s="56">
        <f t="shared" si="12"/>
        <v>0</v>
      </c>
      <c r="G824" s="57"/>
      <c r="J824" s="51"/>
    </row>
    <row r="825" spans="1:10" s="50" customFormat="1" ht="13.8" x14ac:dyDescent="0.2">
      <c r="A825" s="45"/>
      <c r="B825" s="52" t="s">
        <v>1185</v>
      </c>
      <c r="C825" s="53" t="s">
        <v>548</v>
      </c>
      <c r="D825" s="54">
        <v>1.66</v>
      </c>
      <c r="E825" s="55"/>
      <c r="F825" s="56">
        <f t="shared" si="12"/>
        <v>0</v>
      </c>
      <c r="G825" s="57"/>
      <c r="J825" s="51"/>
    </row>
    <row r="826" spans="1:10" s="50" customFormat="1" ht="13.8" x14ac:dyDescent="0.2">
      <c r="A826" s="45"/>
      <c r="B826" s="52" t="s">
        <v>1186</v>
      </c>
      <c r="C826" s="53" t="s">
        <v>549</v>
      </c>
      <c r="D826" s="54">
        <v>1.18</v>
      </c>
      <c r="E826" s="55"/>
      <c r="F826" s="56">
        <f t="shared" si="12"/>
        <v>0</v>
      </c>
      <c r="G826" s="57"/>
      <c r="J826" s="51"/>
    </row>
    <row r="827" spans="1:10" s="50" customFormat="1" ht="13.8" x14ac:dyDescent="0.2">
      <c r="A827" s="45"/>
      <c r="B827" s="52" t="s">
        <v>1187</v>
      </c>
      <c r="C827" s="53" t="s">
        <v>550</v>
      </c>
      <c r="D827" s="54">
        <v>1.52</v>
      </c>
      <c r="E827" s="55"/>
      <c r="F827" s="56">
        <f t="shared" si="12"/>
        <v>0</v>
      </c>
      <c r="G827" s="57"/>
      <c r="J827" s="51"/>
    </row>
    <row r="828" spans="1:10" s="50" customFormat="1" ht="13.8" x14ac:dyDescent="0.2">
      <c r="A828" s="45"/>
      <c r="B828" s="52" t="s">
        <v>1188</v>
      </c>
      <c r="C828" s="53" t="s">
        <v>551</v>
      </c>
      <c r="D828" s="54">
        <v>1.8</v>
      </c>
      <c r="E828" s="55"/>
      <c r="F828" s="56">
        <f t="shared" si="12"/>
        <v>0</v>
      </c>
      <c r="G828" s="57"/>
      <c r="J828" s="51"/>
    </row>
    <row r="829" spans="1:10" s="50" customFormat="1" ht="13.8" x14ac:dyDescent="0.2">
      <c r="A829" s="45"/>
      <c r="B829" s="52" t="s">
        <v>1390</v>
      </c>
      <c r="C829" s="53" t="s">
        <v>1391</v>
      </c>
      <c r="D829" s="54">
        <v>0.97</v>
      </c>
      <c r="E829" s="55"/>
      <c r="F829" s="56">
        <f t="shared" si="12"/>
        <v>0</v>
      </c>
      <c r="G829" s="57"/>
      <c r="J829" s="51"/>
    </row>
    <row r="830" spans="1:10" s="50" customFormat="1" ht="13.8" x14ac:dyDescent="0.2">
      <c r="A830" s="45"/>
      <c r="B830" s="52" t="s">
        <v>1388</v>
      </c>
      <c r="C830" s="53" t="s">
        <v>1389</v>
      </c>
      <c r="D830" s="54">
        <v>0.49</v>
      </c>
      <c r="E830" s="55"/>
      <c r="F830" s="56">
        <f t="shared" si="12"/>
        <v>0</v>
      </c>
      <c r="G830" s="57"/>
      <c r="J830" s="51"/>
    </row>
    <row r="831" spans="1:10" s="50" customFormat="1" ht="13.8" x14ac:dyDescent="0.2">
      <c r="A831" s="45"/>
      <c r="B831" s="52" t="s">
        <v>1394</v>
      </c>
      <c r="C831" s="53" t="s">
        <v>1395</v>
      </c>
      <c r="D831" s="54">
        <v>0.97</v>
      </c>
      <c r="E831" s="55"/>
      <c r="F831" s="56">
        <f t="shared" si="12"/>
        <v>0</v>
      </c>
      <c r="G831" s="57"/>
      <c r="J831" s="51"/>
    </row>
    <row r="832" spans="1:10" s="50" customFormat="1" ht="13.8" x14ac:dyDescent="0.2">
      <c r="A832" s="45"/>
      <c r="B832" s="52" t="s">
        <v>1392</v>
      </c>
      <c r="C832" s="53" t="s">
        <v>1393</v>
      </c>
      <c r="D832" s="54">
        <v>0.49</v>
      </c>
      <c r="E832" s="55"/>
      <c r="F832" s="56">
        <f t="shared" si="12"/>
        <v>0</v>
      </c>
      <c r="G832" s="57"/>
      <c r="J832" s="51"/>
    </row>
    <row r="833" spans="1:10" s="50" customFormat="1" ht="13.8" x14ac:dyDescent="0.2">
      <c r="A833" s="45"/>
      <c r="B833" s="52" t="s">
        <v>1406</v>
      </c>
      <c r="C833" s="53" t="s">
        <v>1407</v>
      </c>
      <c r="D833" s="54">
        <v>0.57000000000000006</v>
      </c>
      <c r="E833" s="55"/>
      <c r="F833" s="56">
        <f t="shared" si="12"/>
        <v>0</v>
      </c>
      <c r="G833" s="57"/>
      <c r="J833" s="51"/>
    </row>
    <row r="834" spans="1:10" s="50" customFormat="1" ht="13.8" x14ac:dyDescent="0.2">
      <c r="A834" s="45"/>
      <c r="B834" s="52" t="s">
        <v>1408</v>
      </c>
      <c r="C834" s="53" t="s">
        <v>1409</v>
      </c>
      <c r="D834" s="54">
        <v>0.97</v>
      </c>
      <c r="E834" s="55"/>
      <c r="F834" s="56">
        <f t="shared" si="12"/>
        <v>0</v>
      </c>
      <c r="G834" s="57"/>
      <c r="J834" s="51"/>
    </row>
    <row r="835" spans="1:10" s="50" customFormat="1" ht="13.8" x14ac:dyDescent="0.2">
      <c r="A835" s="45"/>
      <c r="B835" s="52" t="s">
        <v>1820</v>
      </c>
      <c r="C835" s="53" t="s">
        <v>1821</v>
      </c>
      <c r="D835" s="54">
        <v>0.57000000000000006</v>
      </c>
      <c r="E835" s="55"/>
      <c r="F835" s="56">
        <f t="shared" si="12"/>
        <v>0</v>
      </c>
      <c r="G835" s="57"/>
      <c r="J835" s="51"/>
    </row>
    <row r="836" spans="1:10" s="50" customFormat="1" ht="13.8" x14ac:dyDescent="0.2">
      <c r="A836" s="45"/>
      <c r="B836" s="52" t="s">
        <v>1822</v>
      </c>
      <c r="C836" s="53" t="s">
        <v>1823</v>
      </c>
      <c r="D836" s="54">
        <v>0.97</v>
      </c>
      <c r="E836" s="55"/>
      <c r="F836" s="56">
        <f t="shared" si="12"/>
        <v>0</v>
      </c>
      <c r="G836" s="57"/>
      <c r="J836" s="51"/>
    </row>
    <row r="837" spans="1:10" s="50" customFormat="1" ht="13.8" x14ac:dyDescent="0.2">
      <c r="A837" s="45"/>
      <c r="B837" s="52" t="s">
        <v>1410</v>
      </c>
      <c r="C837" s="53" t="s">
        <v>1411</v>
      </c>
      <c r="D837" s="54">
        <v>0.57000000000000006</v>
      </c>
      <c r="E837" s="55"/>
      <c r="F837" s="56">
        <f t="shared" si="12"/>
        <v>0</v>
      </c>
      <c r="G837" s="57"/>
      <c r="J837" s="51"/>
    </row>
    <row r="838" spans="1:10" s="50" customFormat="1" ht="13.8" x14ac:dyDescent="0.2">
      <c r="A838" s="45"/>
      <c r="B838" s="52" t="s">
        <v>1412</v>
      </c>
      <c r="C838" s="53" t="s">
        <v>1413</v>
      </c>
      <c r="D838" s="54">
        <v>0.62</v>
      </c>
      <c r="E838" s="55"/>
      <c r="F838" s="56">
        <f t="shared" si="12"/>
        <v>0</v>
      </c>
      <c r="G838" s="57"/>
      <c r="J838" s="51"/>
    </row>
    <row r="839" spans="1:10" s="50" customFormat="1" ht="13.8" x14ac:dyDescent="0.2">
      <c r="A839" s="45"/>
      <c r="B839" s="52" t="s">
        <v>1414</v>
      </c>
      <c r="C839" s="53" t="s">
        <v>1415</v>
      </c>
      <c r="D839" s="54">
        <v>0.49</v>
      </c>
      <c r="E839" s="55"/>
      <c r="F839" s="56">
        <f t="shared" si="12"/>
        <v>0</v>
      </c>
      <c r="G839" s="57"/>
      <c r="J839" s="51"/>
    </row>
    <row r="840" spans="1:10" s="50" customFormat="1" ht="13.8" x14ac:dyDescent="0.2">
      <c r="A840" s="45"/>
      <c r="B840" s="52" t="s">
        <v>1416</v>
      </c>
      <c r="C840" s="53" t="s">
        <v>1417</v>
      </c>
      <c r="D840" s="54">
        <v>0.62</v>
      </c>
      <c r="E840" s="55"/>
      <c r="F840" s="56">
        <f t="shared" si="12"/>
        <v>0</v>
      </c>
      <c r="G840" s="57"/>
      <c r="J840" s="51"/>
    </row>
    <row r="841" spans="1:10" s="50" customFormat="1" ht="13.8" x14ac:dyDescent="0.2">
      <c r="A841" s="45"/>
      <c r="B841" s="52" t="s">
        <v>1418</v>
      </c>
      <c r="C841" s="53" t="s">
        <v>1419</v>
      </c>
      <c r="D841" s="54">
        <v>1.1100000000000001</v>
      </c>
      <c r="E841" s="55"/>
      <c r="F841" s="56">
        <f t="shared" si="12"/>
        <v>0</v>
      </c>
      <c r="G841" s="57"/>
      <c r="J841" s="51"/>
    </row>
    <row r="842" spans="1:10" s="50" customFormat="1" ht="13.8" x14ac:dyDescent="0.2">
      <c r="A842" s="45"/>
      <c r="B842" s="52" t="s">
        <v>1400</v>
      </c>
      <c r="C842" s="53" t="s">
        <v>1401</v>
      </c>
      <c r="D842" s="54">
        <v>0.97</v>
      </c>
      <c r="E842" s="55"/>
      <c r="F842" s="56">
        <f t="shared" si="12"/>
        <v>0</v>
      </c>
      <c r="G842" s="57"/>
      <c r="J842" s="51"/>
    </row>
    <row r="843" spans="1:10" s="50" customFormat="1" ht="13.8" x14ac:dyDescent="0.2">
      <c r="A843" s="45"/>
      <c r="B843" s="52" t="s">
        <v>1396</v>
      </c>
      <c r="C843" s="53" t="s">
        <v>1397</v>
      </c>
      <c r="D843" s="54">
        <v>0.49</v>
      </c>
      <c r="E843" s="55"/>
      <c r="F843" s="56">
        <f t="shared" si="12"/>
        <v>0</v>
      </c>
      <c r="G843" s="57"/>
      <c r="J843" s="51"/>
    </row>
    <row r="844" spans="1:10" s="50" customFormat="1" ht="13.8" x14ac:dyDescent="0.2">
      <c r="A844" s="45"/>
      <c r="B844" s="52" t="s">
        <v>1398</v>
      </c>
      <c r="C844" s="53" t="s">
        <v>1399</v>
      </c>
      <c r="D844" s="54">
        <v>0.57000000000000006</v>
      </c>
      <c r="E844" s="55"/>
      <c r="F844" s="56">
        <f t="shared" si="12"/>
        <v>0</v>
      </c>
      <c r="G844" s="57"/>
      <c r="J844" s="51"/>
    </row>
    <row r="845" spans="1:10" s="50" customFormat="1" ht="13.8" x14ac:dyDescent="0.2">
      <c r="A845" s="45"/>
      <c r="B845" s="52" t="s">
        <v>1404</v>
      </c>
      <c r="C845" s="53" t="s">
        <v>1405</v>
      </c>
      <c r="D845" s="54">
        <v>0.91</v>
      </c>
      <c r="E845" s="55"/>
      <c r="F845" s="56">
        <f t="shared" si="12"/>
        <v>0</v>
      </c>
      <c r="G845" s="57"/>
      <c r="J845" s="51"/>
    </row>
    <row r="846" spans="1:10" s="50" customFormat="1" ht="13.8" x14ac:dyDescent="0.2">
      <c r="A846" s="45"/>
      <c r="B846" s="52" t="s">
        <v>1402</v>
      </c>
      <c r="C846" s="53" t="s">
        <v>1403</v>
      </c>
      <c r="D846" s="54">
        <v>0.49</v>
      </c>
      <c r="E846" s="55"/>
      <c r="F846" s="56">
        <f t="shared" si="12"/>
        <v>0</v>
      </c>
      <c r="G846" s="57"/>
      <c r="J846" s="51"/>
    </row>
    <row r="847" spans="1:10" s="50" customFormat="1" ht="13.8" x14ac:dyDescent="0.2">
      <c r="A847" s="45"/>
      <c r="B847" s="52" t="s">
        <v>1818</v>
      </c>
      <c r="C847" s="53" t="s">
        <v>1819</v>
      </c>
      <c r="D847" s="54">
        <v>0.57000000000000006</v>
      </c>
      <c r="E847" s="55"/>
      <c r="F847" s="56">
        <f t="shared" si="12"/>
        <v>0</v>
      </c>
      <c r="G847" s="57"/>
      <c r="J847" s="51"/>
    </row>
    <row r="848" spans="1:10" s="50" customFormat="1" ht="13.8" x14ac:dyDescent="0.2">
      <c r="A848" s="45"/>
      <c r="B848" s="52" t="s">
        <v>1868</v>
      </c>
      <c r="C848" s="53" t="s">
        <v>1869</v>
      </c>
      <c r="D848" s="54">
        <v>1.1100000000000001</v>
      </c>
      <c r="E848" s="55"/>
      <c r="F848" s="56">
        <f t="shared" si="12"/>
        <v>0</v>
      </c>
      <c r="G848" s="57"/>
      <c r="J848" s="51"/>
    </row>
    <row r="849" spans="1:10" s="50" customFormat="1" ht="13.8" x14ac:dyDescent="0.2">
      <c r="A849" s="45"/>
      <c r="B849" s="52" t="s">
        <v>1598</v>
      </c>
      <c r="C849" s="53" t="s">
        <v>1599</v>
      </c>
      <c r="D849" s="54">
        <v>0.54</v>
      </c>
      <c r="E849" s="55"/>
      <c r="F849" s="56">
        <f t="shared" si="12"/>
        <v>0</v>
      </c>
      <c r="G849" s="57"/>
      <c r="J849" s="51"/>
    </row>
    <row r="850" spans="1:10" s="50" customFormat="1" ht="13.8" x14ac:dyDescent="0.2">
      <c r="A850" s="45"/>
      <c r="B850" s="52" t="s">
        <v>1600</v>
      </c>
      <c r="C850" s="53" t="s">
        <v>1601</v>
      </c>
      <c r="D850" s="54">
        <v>0.7</v>
      </c>
      <c r="E850" s="55"/>
      <c r="F850" s="56">
        <f t="shared" si="12"/>
        <v>0</v>
      </c>
      <c r="G850" s="57"/>
      <c r="J850" s="51"/>
    </row>
    <row r="851" spans="1:10" s="50" customFormat="1" ht="13.8" x14ac:dyDescent="0.2">
      <c r="A851" s="45"/>
      <c r="B851" s="52" t="s">
        <v>1602</v>
      </c>
      <c r="C851" s="53" t="s">
        <v>1603</v>
      </c>
      <c r="D851" s="54">
        <v>0.97</v>
      </c>
      <c r="E851" s="55"/>
      <c r="F851" s="56">
        <f t="shared" si="12"/>
        <v>0</v>
      </c>
      <c r="G851" s="57"/>
      <c r="J851" s="51"/>
    </row>
    <row r="852" spans="1:10" s="50" customFormat="1" ht="13.8" x14ac:dyDescent="0.2">
      <c r="A852" s="45"/>
      <c r="B852" s="52" t="s">
        <v>1604</v>
      </c>
      <c r="C852" s="53" t="s">
        <v>1605</v>
      </c>
      <c r="D852" s="54">
        <v>1.04</v>
      </c>
      <c r="E852" s="55"/>
      <c r="F852" s="56">
        <f t="shared" si="12"/>
        <v>0</v>
      </c>
      <c r="G852" s="57"/>
      <c r="J852" s="51"/>
    </row>
    <row r="853" spans="1:10" s="50" customFormat="1" ht="13.8" x14ac:dyDescent="0.2">
      <c r="A853" s="45"/>
      <c r="B853" s="52" t="s">
        <v>1592</v>
      </c>
      <c r="C853" s="53" t="s">
        <v>1593</v>
      </c>
      <c r="D853" s="54">
        <v>0.78</v>
      </c>
      <c r="E853" s="55"/>
      <c r="F853" s="56">
        <f t="shared" si="12"/>
        <v>0</v>
      </c>
      <c r="G853" s="57"/>
      <c r="J853" s="51"/>
    </row>
    <row r="854" spans="1:10" s="50" customFormat="1" ht="13.8" x14ac:dyDescent="0.2">
      <c r="A854" s="45"/>
      <c r="B854" s="52" t="s">
        <v>1594</v>
      </c>
      <c r="C854" s="53" t="s">
        <v>1595</v>
      </c>
      <c r="D854" s="54">
        <v>0.83</v>
      </c>
      <c r="E854" s="55"/>
      <c r="F854" s="56">
        <f t="shared" si="12"/>
        <v>0</v>
      </c>
      <c r="G854" s="57"/>
      <c r="J854" s="51"/>
    </row>
    <row r="855" spans="1:10" s="50" customFormat="1" ht="13.8" hidden="1" x14ac:dyDescent="0.2">
      <c r="A855" s="45"/>
      <c r="B855" s="118" t="s">
        <v>1596</v>
      </c>
      <c r="C855" s="119" t="s">
        <v>1597</v>
      </c>
      <c r="D855" s="120">
        <v>1.1100000000000001</v>
      </c>
      <c r="E855" s="121"/>
      <c r="F855" s="122">
        <f t="shared" si="12"/>
        <v>0</v>
      </c>
      <c r="G855" s="57"/>
      <c r="J855" s="51"/>
    </row>
    <row r="856" spans="1:10" s="50" customFormat="1" ht="13.8" x14ac:dyDescent="0.2">
      <c r="A856" s="45"/>
      <c r="B856" s="52" t="s">
        <v>1302</v>
      </c>
      <c r="C856" s="53" t="s">
        <v>1303</v>
      </c>
      <c r="D856" s="54">
        <v>0.7</v>
      </c>
      <c r="E856" s="55"/>
      <c r="F856" s="56">
        <f t="shared" si="12"/>
        <v>0</v>
      </c>
      <c r="G856" s="57"/>
      <c r="J856" s="51"/>
    </row>
    <row r="857" spans="1:10" s="50" customFormat="1" ht="13.8" x14ac:dyDescent="0.2">
      <c r="A857" s="45"/>
      <c r="B857" s="52" t="s">
        <v>1304</v>
      </c>
      <c r="C857" s="53" t="s">
        <v>1305</v>
      </c>
      <c r="D857" s="54">
        <v>0.78</v>
      </c>
      <c r="E857" s="55"/>
      <c r="F857" s="56">
        <f t="shared" si="12"/>
        <v>0</v>
      </c>
      <c r="G857" s="57"/>
      <c r="J857" s="51"/>
    </row>
    <row r="858" spans="1:10" s="50" customFormat="1" ht="13.8" x14ac:dyDescent="0.2">
      <c r="A858" s="45"/>
      <c r="B858" s="52" t="s">
        <v>1306</v>
      </c>
      <c r="C858" s="53" t="s">
        <v>1307</v>
      </c>
      <c r="D858" s="54">
        <v>0.91</v>
      </c>
      <c r="E858" s="55"/>
      <c r="F858" s="56">
        <f t="shared" si="12"/>
        <v>0</v>
      </c>
      <c r="G858" s="57"/>
      <c r="J858" s="51"/>
    </row>
    <row r="859" spans="1:10" s="50" customFormat="1" ht="13.8" x14ac:dyDescent="0.2">
      <c r="A859" s="45"/>
      <c r="B859" s="52" t="s">
        <v>1308</v>
      </c>
      <c r="C859" s="53" t="s">
        <v>1309</v>
      </c>
      <c r="D859" s="54">
        <v>0.49</v>
      </c>
      <c r="E859" s="55"/>
      <c r="F859" s="56">
        <f t="shared" si="12"/>
        <v>0</v>
      </c>
      <c r="G859" s="57"/>
      <c r="J859" s="51"/>
    </row>
    <row r="860" spans="1:10" s="50" customFormat="1" ht="13.8" x14ac:dyDescent="0.2">
      <c r="A860" s="45"/>
      <c r="B860" s="52" t="s">
        <v>1378</v>
      </c>
      <c r="C860" s="53" t="s">
        <v>1379</v>
      </c>
      <c r="D860" s="54">
        <v>0.62</v>
      </c>
      <c r="E860" s="55"/>
      <c r="F860" s="56">
        <f t="shared" si="12"/>
        <v>0</v>
      </c>
      <c r="G860" s="57"/>
      <c r="J860" s="51"/>
    </row>
    <row r="861" spans="1:10" s="50" customFormat="1" ht="13.8" x14ac:dyDescent="0.2">
      <c r="A861" s="45"/>
      <c r="B861" s="52" t="s">
        <v>1380</v>
      </c>
      <c r="C861" s="53" t="s">
        <v>1381</v>
      </c>
      <c r="D861" s="54">
        <v>0.7</v>
      </c>
      <c r="E861" s="55"/>
      <c r="F861" s="56">
        <f t="shared" si="12"/>
        <v>0</v>
      </c>
      <c r="G861" s="57"/>
      <c r="J861" s="51"/>
    </row>
    <row r="862" spans="1:10" s="50" customFormat="1" ht="13.8" x14ac:dyDescent="0.2">
      <c r="A862" s="45"/>
      <c r="B862" s="52" t="s">
        <v>1382</v>
      </c>
      <c r="C862" s="53" t="s">
        <v>1383</v>
      </c>
      <c r="D862" s="54">
        <v>1.24</v>
      </c>
      <c r="E862" s="55"/>
      <c r="F862" s="56">
        <f t="shared" si="12"/>
        <v>0</v>
      </c>
      <c r="G862" s="57"/>
      <c r="J862" s="51"/>
    </row>
    <row r="863" spans="1:10" s="50" customFormat="1" ht="13.8" x14ac:dyDescent="0.2">
      <c r="A863" s="45"/>
      <c r="B863" s="52" t="s">
        <v>1314</v>
      </c>
      <c r="C863" s="53" t="s">
        <v>1315</v>
      </c>
      <c r="D863" s="54">
        <v>1.04</v>
      </c>
      <c r="E863" s="55"/>
      <c r="F863" s="56">
        <f t="shared" si="12"/>
        <v>0</v>
      </c>
      <c r="G863" s="57"/>
      <c r="J863" s="51"/>
    </row>
    <row r="864" spans="1:10" s="50" customFormat="1" ht="13.8" hidden="1" x14ac:dyDescent="0.2">
      <c r="A864" s="45"/>
      <c r="B864" s="118" t="s">
        <v>1310</v>
      </c>
      <c r="C864" s="119" t="s">
        <v>1311</v>
      </c>
      <c r="D864" s="120">
        <v>1.04</v>
      </c>
      <c r="E864" s="121"/>
      <c r="F864" s="122">
        <f t="shared" si="12"/>
        <v>0</v>
      </c>
      <c r="G864" s="57"/>
      <c r="J864" s="51"/>
    </row>
    <row r="865" spans="1:10" s="50" customFormat="1" ht="13.8" x14ac:dyDescent="0.2">
      <c r="A865" s="45"/>
      <c r="B865" s="52" t="s">
        <v>1316</v>
      </c>
      <c r="C865" s="53" t="s">
        <v>1317</v>
      </c>
      <c r="D865" s="54">
        <v>0.49</v>
      </c>
      <c r="E865" s="55"/>
      <c r="F865" s="56">
        <f t="shared" ref="F865:F928" si="13">D865*E865</f>
        <v>0</v>
      </c>
      <c r="G865" s="57"/>
      <c r="J865" s="51"/>
    </row>
    <row r="866" spans="1:10" s="50" customFormat="1" ht="13.8" x14ac:dyDescent="0.2">
      <c r="A866" s="45"/>
      <c r="B866" s="52" t="s">
        <v>1372</v>
      </c>
      <c r="C866" s="53" t="s">
        <v>1373</v>
      </c>
      <c r="D866" s="54">
        <v>0.78</v>
      </c>
      <c r="E866" s="55"/>
      <c r="F866" s="56">
        <f t="shared" si="13"/>
        <v>0</v>
      </c>
      <c r="G866" s="57"/>
      <c r="J866" s="51"/>
    </row>
    <row r="867" spans="1:10" s="50" customFormat="1" ht="13.8" x14ac:dyDescent="0.2">
      <c r="A867" s="45"/>
      <c r="B867" s="52" t="s">
        <v>1814</v>
      </c>
      <c r="C867" s="53" t="s">
        <v>1815</v>
      </c>
      <c r="D867" s="54">
        <v>0.7</v>
      </c>
      <c r="E867" s="55"/>
      <c r="F867" s="56">
        <f t="shared" si="13"/>
        <v>0</v>
      </c>
      <c r="G867" s="57"/>
      <c r="J867" s="51"/>
    </row>
    <row r="868" spans="1:10" s="50" customFormat="1" ht="13.8" x14ac:dyDescent="0.2">
      <c r="A868" s="45"/>
      <c r="B868" s="52" t="s">
        <v>1376</v>
      </c>
      <c r="C868" s="53" t="s">
        <v>1377</v>
      </c>
      <c r="D868" s="54">
        <v>0.78</v>
      </c>
      <c r="E868" s="55"/>
      <c r="F868" s="56">
        <f t="shared" si="13"/>
        <v>0</v>
      </c>
      <c r="G868" s="57"/>
      <c r="J868" s="51"/>
    </row>
    <row r="869" spans="1:10" s="50" customFormat="1" ht="13.8" x14ac:dyDescent="0.2">
      <c r="A869" s="45"/>
      <c r="B869" s="52" t="s">
        <v>1374</v>
      </c>
      <c r="C869" s="53" t="s">
        <v>1375</v>
      </c>
      <c r="D869" s="54">
        <v>0.7</v>
      </c>
      <c r="E869" s="55"/>
      <c r="F869" s="56">
        <f t="shared" si="13"/>
        <v>0</v>
      </c>
      <c r="G869" s="57"/>
      <c r="J869" s="51"/>
    </row>
    <row r="870" spans="1:10" s="50" customFormat="1" ht="13.8" x14ac:dyDescent="0.2">
      <c r="A870" s="45"/>
      <c r="B870" s="52" t="s">
        <v>1312</v>
      </c>
      <c r="C870" s="53" t="s">
        <v>1313</v>
      </c>
      <c r="D870" s="54">
        <v>0.7</v>
      </c>
      <c r="E870" s="55"/>
      <c r="F870" s="56">
        <f t="shared" si="13"/>
        <v>0</v>
      </c>
      <c r="G870" s="57"/>
      <c r="J870" s="51"/>
    </row>
    <row r="871" spans="1:10" s="50" customFormat="1" ht="13.8" x14ac:dyDescent="0.2">
      <c r="A871" s="45"/>
      <c r="B871" s="52" t="s">
        <v>1808</v>
      </c>
      <c r="C871" s="53" t="s">
        <v>1809</v>
      </c>
      <c r="D871" s="54">
        <v>1.04</v>
      </c>
      <c r="E871" s="55"/>
      <c r="F871" s="56">
        <f t="shared" si="13"/>
        <v>0</v>
      </c>
      <c r="G871" s="57"/>
      <c r="J871" s="51"/>
    </row>
    <row r="872" spans="1:10" s="50" customFormat="1" ht="13.8" x14ac:dyDescent="0.2">
      <c r="A872" s="45"/>
      <c r="B872" s="52" t="s">
        <v>1318</v>
      </c>
      <c r="C872" s="53" t="s">
        <v>1319</v>
      </c>
      <c r="D872" s="54">
        <v>0.7</v>
      </c>
      <c r="E872" s="55"/>
      <c r="F872" s="56">
        <f t="shared" si="13"/>
        <v>0</v>
      </c>
      <c r="G872" s="57"/>
      <c r="J872" s="51"/>
    </row>
    <row r="873" spans="1:10" s="50" customFormat="1" ht="13.8" x14ac:dyDescent="0.2">
      <c r="A873" s="45"/>
      <c r="B873" s="52" t="s">
        <v>1320</v>
      </c>
      <c r="C873" s="53" t="s">
        <v>1321</v>
      </c>
      <c r="D873" s="54">
        <v>0.78</v>
      </c>
      <c r="E873" s="55"/>
      <c r="F873" s="56">
        <f t="shared" si="13"/>
        <v>0</v>
      </c>
      <c r="G873" s="57"/>
      <c r="J873" s="51"/>
    </row>
    <row r="874" spans="1:10" s="50" customFormat="1" ht="13.8" x14ac:dyDescent="0.2">
      <c r="A874" s="45"/>
      <c r="B874" s="52" t="s">
        <v>1322</v>
      </c>
      <c r="C874" s="53" t="s">
        <v>1323</v>
      </c>
      <c r="D874" s="54">
        <v>0.97</v>
      </c>
      <c r="E874" s="55"/>
      <c r="F874" s="56">
        <f t="shared" si="13"/>
        <v>0</v>
      </c>
      <c r="G874" s="57"/>
      <c r="J874" s="51"/>
    </row>
    <row r="875" spans="1:10" s="50" customFormat="1" ht="13.8" x14ac:dyDescent="0.2">
      <c r="A875" s="45"/>
      <c r="B875" s="52" t="s">
        <v>1324</v>
      </c>
      <c r="C875" s="53" t="s">
        <v>1325</v>
      </c>
      <c r="D875" s="54">
        <v>1.1100000000000001</v>
      </c>
      <c r="E875" s="55"/>
      <c r="F875" s="56">
        <f t="shared" si="13"/>
        <v>0</v>
      </c>
      <c r="G875" s="57"/>
      <c r="J875" s="51"/>
    </row>
    <row r="876" spans="1:10" s="50" customFormat="1" ht="13.8" x14ac:dyDescent="0.2">
      <c r="A876" s="45"/>
      <c r="B876" s="52" t="s">
        <v>1326</v>
      </c>
      <c r="C876" s="53" t="s">
        <v>1327</v>
      </c>
      <c r="D876" s="54">
        <v>0.7</v>
      </c>
      <c r="E876" s="55"/>
      <c r="F876" s="56">
        <f t="shared" si="13"/>
        <v>0</v>
      </c>
      <c r="G876" s="57"/>
      <c r="J876" s="51"/>
    </row>
    <row r="877" spans="1:10" s="50" customFormat="1" ht="13.8" x14ac:dyDescent="0.2">
      <c r="A877" s="45"/>
      <c r="B877" s="52" t="s">
        <v>1810</v>
      </c>
      <c r="C877" s="53" t="s">
        <v>1811</v>
      </c>
      <c r="D877" s="54">
        <v>1.04</v>
      </c>
      <c r="E877" s="55"/>
      <c r="F877" s="56">
        <f t="shared" si="13"/>
        <v>0</v>
      </c>
      <c r="G877" s="57"/>
      <c r="J877" s="51"/>
    </row>
    <row r="878" spans="1:10" s="50" customFormat="1" ht="13.8" x14ac:dyDescent="0.2">
      <c r="A878" s="45"/>
      <c r="B878" s="52" t="s">
        <v>1328</v>
      </c>
      <c r="C878" s="53" t="s">
        <v>1329</v>
      </c>
      <c r="D878" s="54">
        <v>0.78</v>
      </c>
      <c r="E878" s="55"/>
      <c r="F878" s="56">
        <f t="shared" si="13"/>
        <v>0</v>
      </c>
      <c r="G878" s="57"/>
      <c r="J878" s="51"/>
    </row>
    <row r="879" spans="1:10" s="50" customFormat="1" ht="13.8" x14ac:dyDescent="0.2">
      <c r="A879" s="45"/>
      <c r="B879" s="52" t="s">
        <v>1330</v>
      </c>
      <c r="C879" s="53" t="s">
        <v>1331</v>
      </c>
      <c r="D879" s="54">
        <v>0.97</v>
      </c>
      <c r="E879" s="55"/>
      <c r="F879" s="56">
        <f t="shared" si="13"/>
        <v>0</v>
      </c>
      <c r="G879" s="57"/>
      <c r="J879" s="51"/>
    </row>
    <row r="880" spans="1:10" s="50" customFormat="1" ht="13.8" x14ac:dyDescent="0.2">
      <c r="A880" s="45"/>
      <c r="B880" s="52" t="s">
        <v>1332</v>
      </c>
      <c r="C880" s="53" t="s">
        <v>1333</v>
      </c>
      <c r="D880" s="54">
        <v>0.62</v>
      </c>
      <c r="E880" s="55"/>
      <c r="F880" s="56">
        <f t="shared" si="13"/>
        <v>0</v>
      </c>
      <c r="G880" s="57"/>
      <c r="J880" s="51"/>
    </row>
    <row r="881" spans="1:10" s="50" customFormat="1" ht="13.8" x14ac:dyDescent="0.2">
      <c r="A881" s="45"/>
      <c r="B881" s="52" t="s">
        <v>1812</v>
      </c>
      <c r="C881" s="53" t="s">
        <v>1813</v>
      </c>
      <c r="D881" s="54">
        <v>1.04</v>
      </c>
      <c r="E881" s="55"/>
      <c r="F881" s="56">
        <f t="shared" si="13"/>
        <v>0</v>
      </c>
      <c r="G881" s="57"/>
      <c r="J881" s="51"/>
    </row>
    <row r="882" spans="1:10" s="50" customFormat="1" ht="13.8" x14ac:dyDescent="0.2">
      <c r="A882" s="45"/>
      <c r="B882" s="52" t="s">
        <v>1334</v>
      </c>
      <c r="C882" s="53" t="s">
        <v>1335</v>
      </c>
      <c r="D882" s="54">
        <v>0.7</v>
      </c>
      <c r="E882" s="55"/>
      <c r="F882" s="56">
        <f t="shared" si="13"/>
        <v>0</v>
      </c>
      <c r="G882" s="57"/>
      <c r="J882" s="51"/>
    </row>
    <row r="883" spans="1:10" s="50" customFormat="1" ht="13.8" x14ac:dyDescent="0.2">
      <c r="A883" s="45"/>
      <c r="B883" s="52" t="s">
        <v>1336</v>
      </c>
      <c r="C883" s="53" t="s">
        <v>1337</v>
      </c>
      <c r="D883" s="54">
        <v>0.78</v>
      </c>
      <c r="E883" s="55"/>
      <c r="F883" s="56">
        <f t="shared" si="13"/>
        <v>0</v>
      </c>
      <c r="G883" s="57"/>
      <c r="J883" s="51"/>
    </row>
    <row r="884" spans="1:10" s="50" customFormat="1" ht="13.8" x14ac:dyDescent="0.2">
      <c r="A884" s="45"/>
      <c r="B884" s="52" t="s">
        <v>1338</v>
      </c>
      <c r="C884" s="53" t="s">
        <v>1339</v>
      </c>
      <c r="D884" s="54">
        <v>0.83</v>
      </c>
      <c r="E884" s="55"/>
      <c r="F884" s="56">
        <f t="shared" si="13"/>
        <v>0</v>
      </c>
      <c r="G884" s="57"/>
      <c r="J884" s="51"/>
    </row>
    <row r="885" spans="1:10" s="50" customFormat="1" ht="13.8" x14ac:dyDescent="0.2">
      <c r="A885" s="45"/>
      <c r="B885" s="52" t="s">
        <v>1340</v>
      </c>
      <c r="C885" s="53" t="s">
        <v>1341</v>
      </c>
      <c r="D885" s="54">
        <v>1.1100000000000001</v>
      </c>
      <c r="E885" s="55"/>
      <c r="F885" s="56">
        <f t="shared" si="13"/>
        <v>0</v>
      </c>
      <c r="G885" s="57"/>
      <c r="J885" s="51"/>
    </row>
    <row r="886" spans="1:10" s="50" customFormat="1" ht="13.8" x14ac:dyDescent="0.2">
      <c r="A886" s="45"/>
      <c r="B886" s="52" t="s">
        <v>1350</v>
      </c>
      <c r="C886" s="53" t="s">
        <v>1351</v>
      </c>
      <c r="D886" s="54">
        <v>0.83</v>
      </c>
      <c r="E886" s="55"/>
      <c r="F886" s="56">
        <f t="shared" si="13"/>
        <v>0</v>
      </c>
      <c r="G886" s="57"/>
      <c r="J886" s="51"/>
    </row>
    <row r="887" spans="1:10" s="50" customFormat="1" ht="13.8" x14ac:dyDescent="0.2">
      <c r="A887" s="45"/>
      <c r="B887" s="52" t="s">
        <v>1352</v>
      </c>
      <c r="C887" s="53" t="s">
        <v>1353</v>
      </c>
      <c r="D887" s="54">
        <v>0.91</v>
      </c>
      <c r="E887" s="55"/>
      <c r="F887" s="56">
        <f t="shared" si="13"/>
        <v>0</v>
      </c>
      <c r="G887" s="57"/>
      <c r="J887" s="51"/>
    </row>
    <row r="888" spans="1:10" s="50" customFormat="1" ht="13.8" x14ac:dyDescent="0.2">
      <c r="A888" s="45"/>
      <c r="B888" s="52" t="s">
        <v>1354</v>
      </c>
      <c r="C888" s="53" t="s">
        <v>1355</v>
      </c>
      <c r="D888" s="54">
        <v>0.97</v>
      </c>
      <c r="E888" s="55"/>
      <c r="F888" s="56">
        <f t="shared" si="13"/>
        <v>0</v>
      </c>
      <c r="G888" s="57"/>
      <c r="J888" s="51"/>
    </row>
    <row r="889" spans="1:10" s="50" customFormat="1" ht="13.8" x14ac:dyDescent="0.2">
      <c r="A889" s="45"/>
      <c r="B889" s="52" t="s">
        <v>1356</v>
      </c>
      <c r="C889" s="53" t="s">
        <v>1357</v>
      </c>
      <c r="D889" s="54">
        <v>1.1100000000000001</v>
      </c>
      <c r="E889" s="55"/>
      <c r="F889" s="56">
        <f t="shared" si="13"/>
        <v>0</v>
      </c>
      <c r="G889" s="57"/>
      <c r="J889" s="51"/>
    </row>
    <row r="890" spans="1:10" s="50" customFormat="1" ht="13.8" x14ac:dyDescent="0.2">
      <c r="A890" s="45"/>
      <c r="B890" s="52" t="s">
        <v>1342</v>
      </c>
      <c r="C890" s="53" t="s">
        <v>1343</v>
      </c>
      <c r="D890" s="54">
        <v>0.78</v>
      </c>
      <c r="E890" s="55"/>
      <c r="F890" s="56">
        <f t="shared" si="13"/>
        <v>0</v>
      </c>
      <c r="G890" s="57"/>
      <c r="J890" s="51"/>
    </row>
    <row r="891" spans="1:10" s="50" customFormat="1" ht="13.8" x14ac:dyDescent="0.2">
      <c r="A891" s="45"/>
      <c r="B891" s="52" t="s">
        <v>1344</v>
      </c>
      <c r="C891" s="53" t="s">
        <v>1345</v>
      </c>
      <c r="D891" s="54">
        <v>0.91</v>
      </c>
      <c r="E891" s="55"/>
      <c r="F891" s="56">
        <f t="shared" si="13"/>
        <v>0</v>
      </c>
      <c r="G891" s="57"/>
      <c r="J891" s="51"/>
    </row>
    <row r="892" spans="1:10" s="50" customFormat="1" ht="13.8" x14ac:dyDescent="0.2">
      <c r="A892" s="45"/>
      <c r="B892" s="52" t="s">
        <v>1346</v>
      </c>
      <c r="C892" s="53" t="s">
        <v>1347</v>
      </c>
      <c r="D892" s="54">
        <v>0.97</v>
      </c>
      <c r="E892" s="55"/>
      <c r="F892" s="56">
        <f t="shared" si="13"/>
        <v>0</v>
      </c>
      <c r="G892" s="57"/>
      <c r="J892" s="51"/>
    </row>
    <row r="893" spans="1:10" s="50" customFormat="1" ht="13.8" x14ac:dyDescent="0.2">
      <c r="A893" s="45"/>
      <c r="B893" s="52" t="s">
        <v>1348</v>
      </c>
      <c r="C893" s="53" t="s">
        <v>1349</v>
      </c>
      <c r="D893" s="54">
        <v>1.1100000000000001</v>
      </c>
      <c r="E893" s="55"/>
      <c r="F893" s="56">
        <f t="shared" si="13"/>
        <v>0</v>
      </c>
      <c r="G893" s="57"/>
      <c r="J893" s="51"/>
    </row>
    <row r="894" spans="1:10" s="50" customFormat="1" ht="13.8" x14ac:dyDescent="0.2">
      <c r="A894" s="45"/>
      <c r="B894" s="52" t="s">
        <v>1358</v>
      </c>
      <c r="C894" s="53" t="s">
        <v>1359</v>
      </c>
      <c r="D894" s="54">
        <v>0.83</v>
      </c>
      <c r="E894" s="55"/>
      <c r="F894" s="56">
        <f t="shared" si="13"/>
        <v>0</v>
      </c>
      <c r="G894" s="57"/>
      <c r="J894" s="51"/>
    </row>
    <row r="895" spans="1:10" s="50" customFormat="1" ht="13.8" x14ac:dyDescent="0.2">
      <c r="A895" s="45"/>
      <c r="B895" s="52" t="s">
        <v>1360</v>
      </c>
      <c r="C895" s="53" t="s">
        <v>1361</v>
      </c>
      <c r="D895" s="54">
        <v>0.97</v>
      </c>
      <c r="E895" s="55"/>
      <c r="F895" s="56">
        <f t="shared" si="13"/>
        <v>0</v>
      </c>
      <c r="G895" s="57"/>
      <c r="J895" s="51"/>
    </row>
    <row r="896" spans="1:10" s="50" customFormat="1" ht="13.8" x14ac:dyDescent="0.2">
      <c r="A896" s="45"/>
      <c r="B896" s="52" t="s">
        <v>1362</v>
      </c>
      <c r="C896" s="53" t="s">
        <v>1363</v>
      </c>
      <c r="D896" s="54">
        <v>0.7</v>
      </c>
      <c r="E896" s="55"/>
      <c r="F896" s="56">
        <f t="shared" si="13"/>
        <v>0</v>
      </c>
      <c r="G896" s="57"/>
      <c r="J896" s="51"/>
    </row>
    <row r="897" spans="1:10" s="50" customFormat="1" ht="13.8" x14ac:dyDescent="0.2">
      <c r="A897" s="45"/>
      <c r="B897" s="52" t="s">
        <v>1364</v>
      </c>
      <c r="C897" s="53" t="s">
        <v>1365</v>
      </c>
      <c r="D897" s="54">
        <v>0.78</v>
      </c>
      <c r="E897" s="55"/>
      <c r="F897" s="56">
        <f t="shared" si="13"/>
        <v>0</v>
      </c>
      <c r="G897" s="57"/>
      <c r="J897" s="51"/>
    </row>
    <row r="898" spans="1:10" s="50" customFormat="1" ht="13.8" x14ac:dyDescent="0.2">
      <c r="A898" s="45"/>
      <c r="B898" s="52" t="s">
        <v>1366</v>
      </c>
      <c r="C898" s="53" t="s">
        <v>1367</v>
      </c>
      <c r="D898" s="54">
        <v>0.83</v>
      </c>
      <c r="E898" s="55"/>
      <c r="F898" s="56">
        <f t="shared" si="13"/>
        <v>0</v>
      </c>
      <c r="G898" s="57"/>
      <c r="J898" s="51"/>
    </row>
    <row r="899" spans="1:10" s="50" customFormat="1" ht="13.8" x14ac:dyDescent="0.2">
      <c r="A899" s="45"/>
      <c r="B899" s="52" t="s">
        <v>1368</v>
      </c>
      <c r="C899" s="53" t="s">
        <v>1369</v>
      </c>
      <c r="D899" s="54">
        <v>1.1100000000000001</v>
      </c>
      <c r="E899" s="55"/>
      <c r="F899" s="56">
        <f t="shared" si="13"/>
        <v>0</v>
      </c>
      <c r="G899" s="57"/>
      <c r="J899" s="51"/>
    </row>
    <row r="900" spans="1:10" s="50" customFormat="1" ht="13.8" x14ac:dyDescent="0.2">
      <c r="A900" s="45"/>
      <c r="B900" s="52" t="s">
        <v>1370</v>
      </c>
      <c r="C900" s="53" t="s">
        <v>1371</v>
      </c>
      <c r="D900" s="54">
        <v>0.83</v>
      </c>
      <c r="E900" s="55"/>
      <c r="F900" s="56">
        <f t="shared" si="13"/>
        <v>0</v>
      </c>
      <c r="G900" s="57"/>
      <c r="J900" s="51"/>
    </row>
    <row r="901" spans="1:10" s="50" customFormat="1" ht="13.8" x14ac:dyDescent="0.2">
      <c r="A901" s="45"/>
      <c r="B901" s="52" t="s">
        <v>1816</v>
      </c>
      <c r="C901" s="53" t="s">
        <v>1817</v>
      </c>
      <c r="D901" s="54">
        <v>0.83</v>
      </c>
      <c r="E901" s="55"/>
      <c r="F901" s="56">
        <f t="shared" si="13"/>
        <v>0</v>
      </c>
      <c r="G901" s="57"/>
      <c r="J901" s="51"/>
    </row>
    <row r="902" spans="1:10" s="50" customFormat="1" ht="13.8" x14ac:dyDescent="0.2">
      <c r="A902" s="45"/>
      <c r="B902" s="52" t="s">
        <v>1384</v>
      </c>
      <c r="C902" s="53" t="s">
        <v>1385</v>
      </c>
      <c r="D902" s="54">
        <v>0.78</v>
      </c>
      <c r="E902" s="55"/>
      <c r="F902" s="56">
        <f t="shared" si="13"/>
        <v>0</v>
      </c>
      <c r="G902" s="57"/>
      <c r="J902" s="51"/>
    </row>
    <row r="903" spans="1:10" s="50" customFormat="1" ht="13.8" hidden="1" x14ac:dyDescent="0.2">
      <c r="A903" s="45"/>
      <c r="B903" s="118" t="s">
        <v>1386</v>
      </c>
      <c r="C903" s="119" t="s">
        <v>1387</v>
      </c>
      <c r="D903" s="120">
        <v>1.1100000000000001</v>
      </c>
      <c r="E903" s="121"/>
      <c r="F903" s="122">
        <f t="shared" si="13"/>
        <v>0</v>
      </c>
      <c r="G903" s="57"/>
      <c r="J903" s="51"/>
    </row>
    <row r="904" spans="1:10" s="50" customFormat="1" ht="13.8" x14ac:dyDescent="0.2">
      <c r="A904" s="45"/>
      <c r="B904" s="52" t="s">
        <v>1189</v>
      </c>
      <c r="C904" s="53" t="s">
        <v>552</v>
      </c>
      <c r="D904" s="54">
        <v>0.21000000000000002</v>
      </c>
      <c r="E904" s="55"/>
      <c r="F904" s="56">
        <f t="shared" si="13"/>
        <v>0</v>
      </c>
      <c r="G904" s="57"/>
      <c r="J904" s="51"/>
    </row>
    <row r="905" spans="1:10" s="50" customFormat="1" ht="13.8" x14ac:dyDescent="0.2">
      <c r="A905" s="45"/>
      <c r="B905" s="52" t="s">
        <v>1190</v>
      </c>
      <c r="C905" s="53" t="s">
        <v>553</v>
      </c>
      <c r="D905" s="54">
        <v>0.62</v>
      </c>
      <c r="E905" s="55"/>
      <c r="F905" s="56">
        <f t="shared" si="13"/>
        <v>0</v>
      </c>
      <c r="G905" s="57"/>
      <c r="J905" s="51"/>
    </row>
    <row r="906" spans="1:10" s="50" customFormat="1" ht="13.8" x14ac:dyDescent="0.2">
      <c r="A906" s="45"/>
      <c r="B906" s="52" t="s">
        <v>1191</v>
      </c>
      <c r="C906" s="53" t="s">
        <v>554</v>
      </c>
      <c r="D906" s="54">
        <v>0.35000000000000003</v>
      </c>
      <c r="E906" s="55"/>
      <c r="F906" s="56">
        <f t="shared" si="13"/>
        <v>0</v>
      </c>
      <c r="G906" s="57"/>
      <c r="J906" s="51"/>
    </row>
    <row r="907" spans="1:10" s="50" customFormat="1" ht="13.8" x14ac:dyDescent="0.2">
      <c r="A907" s="45"/>
      <c r="B907" s="52" t="s">
        <v>1192</v>
      </c>
      <c r="C907" s="53" t="s">
        <v>555</v>
      </c>
      <c r="D907" s="54">
        <v>0.78</v>
      </c>
      <c r="E907" s="55"/>
      <c r="F907" s="56">
        <f t="shared" si="13"/>
        <v>0</v>
      </c>
      <c r="G907" s="57"/>
      <c r="J907" s="51"/>
    </row>
    <row r="908" spans="1:10" s="50" customFormat="1" ht="13.8" x14ac:dyDescent="0.2">
      <c r="A908" s="45"/>
      <c r="B908" s="52" t="s">
        <v>1193</v>
      </c>
      <c r="C908" s="53" t="s">
        <v>556</v>
      </c>
      <c r="D908" s="54">
        <v>0.83</v>
      </c>
      <c r="E908" s="55"/>
      <c r="F908" s="56">
        <f t="shared" si="13"/>
        <v>0</v>
      </c>
      <c r="G908" s="57"/>
      <c r="J908" s="51"/>
    </row>
    <row r="909" spans="1:10" s="50" customFormat="1" ht="13.8" x14ac:dyDescent="0.2">
      <c r="A909" s="45"/>
      <c r="B909" s="52" t="s">
        <v>1194</v>
      </c>
      <c r="C909" s="53" t="s">
        <v>557</v>
      </c>
      <c r="D909" s="54">
        <v>1.04</v>
      </c>
      <c r="E909" s="55"/>
      <c r="F909" s="56">
        <f t="shared" si="13"/>
        <v>0</v>
      </c>
      <c r="G909" s="57"/>
      <c r="J909" s="51"/>
    </row>
    <row r="910" spans="1:10" s="50" customFormat="1" ht="13.8" x14ac:dyDescent="0.2">
      <c r="A910" s="45"/>
      <c r="B910" s="52" t="s">
        <v>1608</v>
      </c>
      <c r="C910" s="53" t="s">
        <v>1609</v>
      </c>
      <c r="D910" s="54">
        <v>1.1100000000000001</v>
      </c>
      <c r="E910" s="55"/>
      <c r="F910" s="56">
        <f t="shared" si="13"/>
        <v>0</v>
      </c>
      <c r="G910" s="57"/>
      <c r="J910" s="51"/>
    </row>
    <row r="911" spans="1:10" s="50" customFormat="1" ht="13.8" x14ac:dyDescent="0.2">
      <c r="A911" s="45"/>
      <c r="B911" s="52" t="s">
        <v>1610</v>
      </c>
      <c r="C911" s="53" t="s">
        <v>1611</v>
      </c>
      <c r="D911" s="54">
        <v>1.3800000000000001</v>
      </c>
      <c r="E911" s="55"/>
      <c r="F911" s="56">
        <f t="shared" si="13"/>
        <v>0</v>
      </c>
      <c r="G911" s="57"/>
      <c r="J911" s="51"/>
    </row>
    <row r="912" spans="1:10" s="50" customFormat="1" ht="13.8" hidden="1" x14ac:dyDescent="0.2">
      <c r="A912" s="45"/>
      <c r="B912" s="118" t="s">
        <v>1612</v>
      </c>
      <c r="C912" s="119" t="s">
        <v>1613</v>
      </c>
      <c r="D912" s="120">
        <v>2.0599999999999996</v>
      </c>
      <c r="E912" s="121"/>
      <c r="F912" s="122">
        <f t="shared" si="13"/>
        <v>0</v>
      </c>
      <c r="G912" s="57"/>
      <c r="J912" s="51"/>
    </row>
    <row r="913" spans="1:10" s="50" customFormat="1" ht="13.8" x14ac:dyDescent="0.2">
      <c r="A913" s="45"/>
      <c r="B913" s="52" t="s">
        <v>1195</v>
      </c>
      <c r="C913" s="53" t="s">
        <v>558</v>
      </c>
      <c r="D913" s="54">
        <v>0.91</v>
      </c>
      <c r="E913" s="55"/>
      <c r="F913" s="56">
        <f t="shared" si="13"/>
        <v>0</v>
      </c>
      <c r="G913" s="57"/>
      <c r="J913" s="51"/>
    </row>
    <row r="914" spans="1:10" s="50" customFormat="1" ht="13.8" x14ac:dyDescent="0.2">
      <c r="A914" s="45"/>
      <c r="B914" s="52" t="s">
        <v>1196</v>
      </c>
      <c r="C914" s="53" t="s">
        <v>559</v>
      </c>
      <c r="D914" s="54">
        <v>1.52</v>
      </c>
      <c r="E914" s="55"/>
      <c r="F914" s="56">
        <f t="shared" si="13"/>
        <v>0</v>
      </c>
      <c r="G914" s="57"/>
      <c r="J914" s="51"/>
    </row>
    <row r="915" spans="1:10" s="50" customFormat="1" ht="13.8" x14ac:dyDescent="0.2">
      <c r="A915" s="45"/>
      <c r="B915" s="52" t="s">
        <v>1197</v>
      </c>
      <c r="C915" s="53" t="s">
        <v>560</v>
      </c>
      <c r="D915" s="54">
        <v>0.49</v>
      </c>
      <c r="E915" s="55"/>
      <c r="F915" s="56">
        <f t="shared" si="13"/>
        <v>0</v>
      </c>
      <c r="G915" s="57"/>
      <c r="J915" s="51"/>
    </row>
    <row r="916" spans="1:10" s="50" customFormat="1" ht="13.8" x14ac:dyDescent="0.2">
      <c r="A916" s="45"/>
      <c r="B916" s="52" t="s">
        <v>1198</v>
      </c>
      <c r="C916" s="53" t="s">
        <v>561</v>
      </c>
      <c r="D916" s="54">
        <v>0.57000000000000006</v>
      </c>
      <c r="E916" s="55"/>
      <c r="F916" s="56">
        <f t="shared" si="13"/>
        <v>0</v>
      </c>
      <c r="G916" s="57"/>
      <c r="J916" s="51"/>
    </row>
    <row r="917" spans="1:10" s="50" customFormat="1" ht="13.8" x14ac:dyDescent="0.2">
      <c r="A917" s="45"/>
      <c r="B917" s="52" t="s">
        <v>1199</v>
      </c>
      <c r="C917" s="53" t="s">
        <v>562</v>
      </c>
      <c r="D917" s="54">
        <v>0.78</v>
      </c>
      <c r="E917" s="55"/>
      <c r="F917" s="56">
        <f t="shared" si="13"/>
        <v>0</v>
      </c>
      <c r="G917" s="57"/>
      <c r="J917" s="51"/>
    </row>
    <row r="918" spans="1:10" s="50" customFormat="1" ht="13.8" x14ac:dyDescent="0.2">
      <c r="A918" s="45"/>
      <c r="B918" s="52" t="s">
        <v>1200</v>
      </c>
      <c r="C918" s="53" t="s">
        <v>563</v>
      </c>
      <c r="D918" s="54">
        <v>0.57000000000000006</v>
      </c>
      <c r="E918" s="55"/>
      <c r="F918" s="56">
        <f t="shared" si="13"/>
        <v>0</v>
      </c>
      <c r="G918" s="57"/>
      <c r="J918" s="51"/>
    </row>
    <row r="919" spans="1:10" s="50" customFormat="1" ht="13.8" x14ac:dyDescent="0.2">
      <c r="A919" s="45"/>
      <c r="B919" s="52" t="s">
        <v>1614</v>
      </c>
      <c r="C919" s="53" t="s">
        <v>1615</v>
      </c>
      <c r="D919" s="54">
        <v>0.62</v>
      </c>
      <c r="E919" s="55"/>
      <c r="F919" s="56">
        <f t="shared" si="13"/>
        <v>0</v>
      </c>
      <c r="G919" s="57"/>
      <c r="J919" s="51"/>
    </row>
    <row r="920" spans="1:10" s="50" customFormat="1" ht="13.8" x14ac:dyDescent="0.2">
      <c r="A920" s="45"/>
      <c r="B920" s="52" t="s">
        <v>1616</v>
      </c>
      <c r="C920" s="53" t="s">
        <v>1617</v>
      </c>
      <c r="D920" s="54">
        <v>0.78</v>
      </c>
      <c r="E920" s="55"/>
      <c r="F920" s="56">
        <f t="shared" si="13"/>
        <v>0</v>
      </c>
      <c r="G920" s="57"/>
      <c r="J920" s="51"/>
    </row>
    <row r="921" spans="1:10" s="50" customFormat="1" ht="13.8" x14ac:dyDescent="0.2">
      <c r="A921" s="45"/>
      <c r="B921" s="52" t="s">
        <v>1618</v>
      </c>
      <c r="C921" s="53" t="s">
        <v>1619</v>
      </c>
      <c r="D921" s="54">
        <v>0.91</v>
      </c>
      <c r="E921" s="55"/>
      <c r="F921" s="56">
        <f t="shared" si="13"/>
        <v>0</v>
      </c>
      <c r="G921" s="57"/>
      <c r="J921" s="51"/>
    </row>
    <row r="922" spans="1:10" s="50" customFormat="1" ht="13.8" x14ac:dyDescent="0.2">
      <c r="A922" s="45"/>
      <c r="B922" s="52" t="s">
        <v>1620</v>
      </c>
      <c r="C922" s="53" t="s">
        <v>1621</v>
      </c>
      <c r="D922" s="54">
        <v>0.97</v>
      </c>
      <c r="E922" s="55"/>
      <c r="F922" s="56">
        <f t="shared" si="13"/>
        <v>0</v>
      </c>
      <c r="G922" s="57"/>
      <c r="J922" s="51"/>
    </row>
    <row r="923" spans="1:10" s="50" customFormat="1" ht="13.8" x14ac:dyDescent="0.2">
      <c r="A923" s="45"/>
      <c r="B923" s="52" t="s">
        <v>1870</v>
      </c>
      <c r="C923" s="53" t="s">
        <v>1871</v>
      </c>
      <c r="D923" s="54">
        <v>1.18</v>
      </c>
      <c r="E923" s="55"/>
      <c r="F923" s="56">
        <f t="shared" si="13"/>
        <v>0</v>
      </c>
      <c r="G923" s="57"/>
      <c r="J923" s="51"/>
    </row>
    <row r="924" spans="1:10" s="50" customFormat="1" ht="13.8" x14ac:dyDescent="0.2">
      <c r="A924" s="45"/>
      <c r="B924" s="52" t="s">
        <v>1670</v>
      </c>
      <c r="C924" s="53" t="s">
        <v>1671</v>
      </c>
      <c r="D924" s="54">
        <v>0.7</v>
      </c>
      <c r="E924" s="55"/>
      <c r="F924" s="56">
        <f t="shared" si="13"/>
        <v>0</v>
      </c>
      <c r="G924" s="57"/>
      <c r="J924" s="51"/>
    </row>
    <row r="925" spans="1:10" s="50" customFormat="1" ht="13.8" x14ac:dyDescent="0.2">
      <c r="A925" s="45"/>
      <c r="B925" s="52" t="s">
        <v>1672</v>
      </c>
      <c r="C925" s="53" t="s">
        <v>1673</v>
      </c>
      <c r="D925" s="54">
        <v>1.1100000000000001</v>
      </c>
      <c r="E925" s="55"/>
      <c r="F925" s="56">
        <f t="shared" si="13"/>
        <v>0</v>
      </c>
      <c r="G925" s="57"/>
      <c r="J925" s="51"/>
    </row>
    <row r="926" spans="1:10" s="50" customFormat="1" ht="13.8" x14ac:dyDescent="0.2">
      <c r="A926" s="45"/>
      <c r="B926" s="52" t="s">
        <v>1674</v>
      </c>
      <c r="C926" s="53" t="s">
        <v>1675</v>
      </c>
      <c r="D926" s="54">
        <v>0.49</v>
      </c>
      <c r="E926" s="55"/>
      <c r="F926" s="56">
        <f t="shared" si="13"/>
        <v>0</v>
      </c>
      <c r="G926" s="57"/>
      <c r="J926" s="51"/>
    </row>
    <row r="927" spans="1:10" s="50" customFormat="1" ht="13.8" x14ac:dyDescent="0.2">
      <c r="A927" s="45"/>
      <c r="B927" s="52" t="s">
        <v>1201</v>
      </c>
      <c r="C927" s="53" t="s">
        <v>564</v>
      </c>
      <c r="D927" s="54">
        <v>0.57000000000000006</v>
      </c>
      <c r="E927" s="55"/>
      <c r="F927" s="56">
        <f t="shared" si="13"/>
        <v>0</v>
      </c>
      <c r="G927" s="57"/>
      <c r="J927" s="51"/>
    </row>
    <row r="928" spans="1:10" s="50" customFormat="1" ht="13.8" x14ac:dyDescent="0.2">
      <c r="A928" s="45"/>
      <c r="B928" s="52" t="s">
        <v>1676</v>
      </c>
      <c r="C928" s="53" t="s">
        <v>1677</v>
      </c>
      <c r="D928" s="54">
        <v>1.18</v>
      </c>
      <c r="E928" s="55"/>
      <c r="F928" s="56">
        <f t="shared" si="13"/>
        <v>0</v>
      </c>
      <c r="G928" s="57"/>
      <c r="J928" s="51"/>
    </row>
    <row r="929" spans="1:10" s="50" customFormat="1" ht="13.8" hidden="1" x14ac:dyDescent="0.2">
      <c r="A929" s="45"/>
      <c r="B929" s="118" t="s">
        <v>1202</v>
      </c>
      <c r="C929" s="119" t="s">
        <v>565</v>
      </c>
      <c r="D929" s="120">
        <v>1.52</v>
      </c>
      <c r="E929" s="121"/>
      <c r="F929" s="122">
        <f t="shared" ref="F929:F974" si="14">D929*E929</f>
        <v>0</v>
      </c>
      <c r="G929" s="57"/>
      <c r="J929" s="51"/>
    </row>
    <row r="930" spans="1:10" s="50" customFormat="1" ht="13.8" x14ac:dyDescent="0.2">
      <c r="A930" s="45"/>
      <c r="B930" s="52" t="s">
        <v>1203</v>
      </c>
      <c r="C930" s="53" t="s">
        <v>566</v>
      </c>
      <c r="D930" s="54">
        <v>0.21000000000000002</v>
      </c>
      <c r="E930" s="55"/>
      <c r="F930" s="56">
        <f t="shared" si="14"/>
        <v>0</v>
      </c>
      <c r="G930" s="57"/>
      <c r="J930" s="51"/>
    </row>
    <row r="931" spans="1:10" s="50" customFormat="1" ht="13.8" x14ac:dyDescent="0.2">
      <c r="A931" s="45"/>
      <c r="B931" s="52" t="s">
        <v>1204</v>
      </c>
      <c r="C931" s="53" t="s">
        <v>567</v>
      </c>
      <c r="D931" s="54">
        <v>0.62</v>
      </c>
      <c r="E931" s="55"/>
      <c r="F931" s="56">
        <f t="shared" si="14"/>
        <v>0</v>
      </c>
      <c r="G931" s="57"/>
      <c r="J931" s="51"/>
    </row>
    <row r="932" spans="1:10" s="50" customFormat="1" ht="13.8" x14ac:dyDescent="0.2">
      <c r="A932" s="45"/>
      <c r="B932" s="52" t="s">
        <v>1205</v>
      </c>
      <c r="C932" s="53" t="s">
        <v>568</v>
      </c>
      <c r="D932" s="54">
        <v>0.83</v>
      </c>
      <c r="E932" s="55"/>
      <c r="F932" s="56">
        <f t="shared" si="14"/>
        <v>0</v>
      </c>
      <c r="G932" s="57"/>
      <c r="J932" s="51"/>
    </row>
    <row r="933" spans="1:10" s="50" customFormat="1" ht="13.8" x14ac:dyDescent="0.2">
      <c r="A933" s="45"/>
      <c r="B933" s="52" t="s">
        <v>1206</v>
      </c>
      <c r="C933" s="53" t="s">
        <v>569</v>
      </c>
      <c r="D933" s="54">
        <v>1.24</v>
      </c>
      <c r="E933" s="55"/>
      <c r="F933" s="56">
        <f t="shared" si="14"/>
        <v>0</v>
      </c>
      <c r="G933" s="57"/>
      <c r="J933" s="51"/>
    </row>
    <row r="934" spans="1:10" s="50" customFormat="1" ht="13.8" x14ac:dyDescent="0.2">
      <c r="A934" s="45"/>
      <c r="B934" s="52" t="s">
        <v>1207</v>
      </c>
      <c r="C934" s="53" t="s">
        <v>570</v>
      </c>
      <c r="D934" s="54">
        <v>0.78</v>
      </c>
      <c r="E934" s="55"/>
      <c r="F934" s="56">
        <f t="shared" si="14"/>
        <v>0</v>
      </c>
      <c r="G934" s="57"/>
      <c r="J934" s="51"/>
    </row>
    <row r="935" spans="1:10" s="50" customFormat="1" ht="13.8" x14ac:dyDescent="0.2">
      <c r="A935" s="45"/>
      <c r="B935" s="52" t="s">
        <v>1208</v>
      </c>
      <c r="C935" s="53" t="s">
        <v>571</v>
      </c>
      <c r="D935" s="54">
        <v>0.83</v>
      </c>
      <c r="E935" s="55"/>
      <c r="F935" s="56">
        <f t="shared" si="14"/>
        <v>0</v>
      </c>
      <c r="G935" s="57"/>
      <c r="J935" s="51"/>
    </row>
    <row r="936" spans="1:10" s="50" customFormat="1" ht="13.8" x14ac:dyDescent="0.2">
      <c r="A936" s="45"/>
      <c r="B936" s="52" t="s">
        <v>1209</v>
      </c>
      <c r="C936" s="53" t="s">
        <v>572</v>
      </c>
      <c r="D936" s="54">
        <v>0.97</v>
      </c>
      <c r="E936" s="55"/>
      <c r="F936" s="56">
        <f t="shared" si="14"/>
        <v>0</v>
      </c>
      <c r="G936" s="57"/>
      <c r="J936" s="51"/>
    </row>
    <row r="937" spans="1:10" s="50" customFormat="1" ht="13.8" x14ac:dyDescent="0.2">
      <c r="A937" s="45"/>
      <c r="B937" s="52" t="s">
        <v>1210</v>
      </c>
      <c r="C937" s="53" t="s">
        <v>573</v>
      </c>
      <c r="D937" s="54">
        <v>0.18000000000000002</v>
      </c>
      <c r="E937" s="55"/>
      <c r="F937" s="56">
        <f t="shared" si="14"/>
        <v>0</v>
      </c>
      <c r="G937" s="57"/>
      <c r="J937" s="51"/>
    </row>
    <row r="938" spans="1:10" s="50" customFormat="1" ht="13.8" x14ac:dyDescent="0.2">
      <c r="A938" s="45"/>
      <c r="B938" s="52" t="s">
        <v>1211</v>
      </c>
      <c r="C938" s="53" t="s">
        <v>574</v>
      </c>
      <c r="D938" s="54">
        <v>0.21000000000000002</v>
      </c>
      <c r="E938" s="55"/>
      <c r="F938" s="56">
        <f t="shared" si="14"/>
        <v>0</v>
      </c>
      <c r="G938" s="57"/>
      <c r="J938" s="51"/>
    </row>
    <row r="939" spans="1:10" s="50" customFormat="1" ht="13.8" x14ac:dyDescent="0.2">
      <c r="A939" s="45"/>
      <c r="B939" s="52" t="s">
        <v>1212</v>
      </c>
      <c r="C939" s="53" t="s">
        <v>575</v>
      </c>
      <c r="D939" s="54">
        <v>0.29000000000000004</v>
      </c>
      <c r="E939" s="55"/>
      <c r="F939" s="56">
        <f t="shared" si="14"/>
        <v>0</v>
      </c>
      <c r="G939" s="57"/>
      <c r="J939" s="51"/>
    </row>
    <row r="940" spans="1:10" s="50" customFormat="1" ht="13.8" x14ac:dyDescent="0.2">
      <c r="A940" s="45"/>
      <c r="B940" s="52" t="s">
        <v>1213</v>
      </c>
      <c r="C940" s="53" t="s">
        <v>576</v>
      </c>
      <c r="D940" s="54">
        <v>0.7</v>
      </c>
      <c r="E940" s="55"/>
      <c r="F940" s="56">
        <f t="shared" si="14"/>
        <v>0</v>
      </c>
      <c r="G940" s="57"/>
      <c r="J940" s="51"/>
    </row>
    <row r="941" spans="1:10" s="50" customFormat="1" ht="13.8" x14ac:dyDescent="0.2">
      <c r="A941" s="45"/>
      <c r="B941" s="52" t="s">
        <v>1214</v>
      </c>
      <c r="C941" s="53" t="s">
        <v>577</v>
      </c>
      <c r="D941" s="54">
        <v>1.04</v>
      </c>
      <c r="E941" s="55"/>
      <c r="F941" s="56">
        <f t="shared" si="14"/>
        <v>0</v>
      </c>
      <c r="G941" s="57"/>
      <c r="J941" s="51"/>
    </row>
    <row r="942" spans="1:10" s="50" customFormat="1" ht="13.8" x14ac:dyDescent="0.2">
      <c r="A942" s="45"/>
      <c r="B942" s="52" t="s">
        <v>1215</v>
      </c>
      <c r="C942" s="53" t="s">
        <v>578</v>
      </c>
      <c r="D942" s="54">
        <v>0.83</v>
      </c>
      <c r="E942" s="55"/>
      <c r="F942" s="56">
        <f t="shared" si="14"/>
        <v>0</v>
      </c>
      <c r="G942" s="57"/>
      <c r="J942" s="51"/>
    </row>
    <row r="943" spans="1:10" s="50" customFormat="1" ht="13.8" x14ac:dyDescent="0.2">
      <c r="A943" s="45"/>
      <c r="B943" s="52" t="s">
        <v>1216</v>
      </c>
      <c r="C943" s="53" t="s">
        <v>579</v>
      </c>
      <c r="D943" s="54">
        <v>0.97</v>
      </c>
      <c r="E943" s="55"/>
      <c r="F943" s="56">
        <f t="shared" si="14"/>
        <v>0</v>
      </c>
      <c r="G943" s="57"/>
      <c r="J943" s="51"/>
    </row>
    <row r="944" spans="1:10" s="50" customFormat="1" ht="13.8" x14ac:dyDescent="0.2">
      <c r="A944" s="45"/>
      <c r="B944" s="52" t="s">
        <v>1217</v>
      </c>
      <c r="C944" s="53" t="s">
        <v>580</v>
      </c>
      <c r="D944" s="54">
        <v>1.18</v>
      </c>
      <c r="E944" s="55"/>
      <c r="F944" s="56">
        <f t="shared" si="14"/>
        <v>0</v>
      </c>
      <c r="G944" s="57"/>
      <c r="J944" s="51"/>
    </row>
    <row r="945" spans="1:10" s="50" customFormat="1" ht="13.8" x14ac:dyDescent="0.2">
      <c r="A945" s="45"/>
      <c r="B945" s="52" t="s">
        <v>1218</v>
      </c>
      <c r="C945" s="53" t="s">
        <v>581</v>
      </c>
      <c r="D945" s="54">
        <v>0.29000000000000004</v>
      </c>
      <c r="E945" s="55"/>
      <c r="F945" s="56">
        <f t="shared" si="14"/>
        <v>0</v>
      </c>
      <c r="G945" s="57"/>
      <c r="J945" s="51"/>
    </row>
    <row r="946" spans="1:10" s="50" customFormat="1" ht="13.8" x14ac:dyDescent="0.2">
      <c r="A946" s="45"/>
      <c r="B946" s="52" t="s">
        <v>1219</v>
      </c>
      <c r="C946" s="53" t="s">
        <v>582</v>
      </c>
      <c r="D946" s="54">
        <v>0.36</v>
      </c>
      <c r="E946" s="55"/>
      <c r="F946" s="56">
        <f t="shared" si="14"/>
        <v>0</v>
      </c>
      <c r="G946" s="57"/>
      <c r="J946" s="51"/>
    </row>
    <row r="947" spans="1:10" s="50" customFormat="1" ht="13.8" x14ac:dyDescent="0.2">
      <c r="A947" s="45"/>
      <c r="B947" s="52" t="s">
        <v>1220</v>
      </c>
      <c r="C947" s="53" t="s">
        <v>583</v>
      </c>
      <c r="D947" s="54">
        <v>0.57000000000000006</v>
      </c>
      <c r="E947" s="55"/>
      <c r="F947" s="56">
        <f t="shared" si="14"/>
        <v>0</v>
      </c>
      <c r="G947" s="57"/>
      <c r="J947" s="51"/>
    </row>
    <row r="948" spans="1:10" s="50" customFormat="1" ht="13.8" x14ac:dyDescent="0.2">
      <c r="A948" s="45"/>
      <c r="B948" s="52" t="s">
        <v>1221</v>
      </c>
      <c r="C948" s="53" t="s">
        <v>584</v>
      </c>
      <c r="D948" s="54">
        <v>0.42</v>
      </c>
      <c r="E948" s="55"/>
      <c r="F948" s="56">
        <f t="shared" si="14"/>
        <v>0</v>
      </c>
      <c r="G948" s="57"/>
      <c r="J948" s="51"/>
    </row>
    <row r="949" spans="1:10" s="50" customFormat="1" ht="13.8" x14ac:dyDescent="0.2">
      <c r="A949" s="45"/>
      <c r="B949" s="52" t="s">
        <v>1222</v>
      </c>
      <c r="C949" s="53" t="s">
        <v>585</v>
      </c>
      <c r="D949" s="54">
        <v>0.49</v>
      </c>
      <c r="E949" s="55"/>
      <c r="F949" s="56">
        <f t="shared" si="14"/>
        <v>0</v>
      </c>
      <c r="G949" s="57"/>
      <c r="J949" s="51"/>
    </row>
    <row r="950" spans="1:10" s="50" customFormat="1" ht="13.8" x14ac:dyDescent="0.2">
      <c r="A950" s="45"/>
      <c r="B950" s="52" t="s">
        <v>1223</v>
      </c>
      <c r="C950" s="53" t="s">
        <v>586</v>
      </c>
      <c r="D950" s="54">
        <v>0.78</v>
      </c>
      <c r="E950" s="55"/>
      <c r="F950" s="56">
        <f t="shared" si="14"/>
        <v>0</v>
      </c>
      <c r="G950" s="57"/>
      <c r="J950" s="51"/>
    </row>
    <row r="951" spans="1:10" s="50" customFormat="1" ht="13.8" x14ac:dyDescent="0.2">
      <c r="A951" s="45"/>
      <c r="B951" s="52" t="s">
        <v>1224</v>
      </c>
      <c r="C951" s="53" t="s">
        <v>587</v>
      </c>
      <c r="D951" s="54">
        <v>0.57000000000000006</v>
      </c>
      <c r="E951" s="55"/>
      <c r="F951" s="56">
        <f t="shared" si="14"/>
        <v>0</v>
      </c>
      <c r="G951" s="57"/>
      <c r="J951" s="51"/>
    </row>
    <row r="952" spans="1:10" s="50" customFormat="1" ht="13.8" x14ac:dyDescent="0.2">
      <c r="A952" s="45"/>
      <c r="B952" s="52" t="s">
        <v>1225</v>
      </c>
      <c r="C952" s="53" t="s">
        <v>588</v>
      </c>
      <c r="D952" s="54">
        <v>0.83</v>
      </c>
      <c r="E952" s="55"/>
      <c r="F952" s="56">
        <f t="shared" si="14"/>
        <v>0</v>
      </c>
      <c r="G952" s="57"/>
      <c r="J952" s="51"/>
    </row>
    <row r="953" spans="1:10" s="50" customFormat="1" ht="13.8" x14ac:dyDescent="0.2">
      <c r="A953" s="45"/>
      <c r="B953" s="52" t="s">
        <v>1726</v>
      </c>
      <c r="C953" s="53" t="s">
        <v>1727</v>
      </c>
      <c r="D953" s="54">
        <v>0.83</v>
      </c>
      <c r="E953" s="55"/>
      <c r="F953" s="56">
        <f t="shared" si="14"/>
        <v>0</v>
      </c>
      <c r="G953" s="57"/>
      <c r="J953" s="51"/>
    </row>
    <row r="954" spans="1:10" s="50" customFormat="1" ht="13.8" x14ac:dyDescent="0.2">
      <c r="A954" s="45"/>
      <c r="B954" s="52" t="s">
        <v>1728</v>
      </c>
      <c r="C954" s="53" t="s">
        <v>1729</v>
      </c>
      <c r="D954" s="54">
        <v>1.52</v>
      </c>
      <c r="E954" s="55"/>
      <c r="F954" s="56">
        <f t="shared" si="14"/>
        <v>0</v>
      </c>
      <c r="G954" s="57"/>
      <c r="J954" s="51"/>
    </row>
    <row r="955" spans="1:10" s="50" customFormat="1" ht="13.8" x14ac:dyDescent="0.2">
      <c r="A955" s="45"/>
      <c r="B955" s="52" t="s">
        <v>1732</v>
      </c>
      <c r="C955" s="53" t="s">
        <v>1733</v>
      </c>
      <c r="D955" s="54">
        <v>1.52</v>
      </c>
      <c r="E955" s="55"/>
      <c r="F955" s="56">
        <f t="shared" si="14"/>
        <v>0</v>
      </c>
      <c r="G955" s="57"/>
      <c r="J955" s="51"/>
    </row>
    <row r="956" spans="1:10" s="50" customFormat="1" ht="13.8" x14ac:dyDescent="0.2">
      <c r="A956" s="45"/>
      <c r="B956" s="52" t="s">
        <v>1226</v>
      </c>
      <c r="C956" s="53" t="s">
        <v>589</v>
      </c>
      <c r="D956" s="54">
        <v>0.83</v>
      </c>
      <c r="E956" s="55"/>
      <c r="F956" s="56">
        <f t="shared" si="14"/>
        <v>0</v>
      </c>
      <c r="G956" s="57"/>
      <c r="J956" s="51"/>
    </row>
    <row r="957" spans="1:10" s="50" customFormat="1" ht="13.8" x14ac:dyDescent="0.2">
      <c r="A957" s="45"/>
      <c r="B957" s="52" t="s">
        <v>1227</v>
      </c>
      <c r="C957" s="53" t="s">
        <v>590</v>
      </c>
      <c r="D957" s="54">
        <v>0.78</v>
      </c>
      <c r="E957" s="55"/>
      <c r="F957" s="56">
        <f t="shared" si="14"/>
        <v>0</v>
      </c>
      <c r="G957" s="57"/>
      <c r="J957" s="51"/>
    </row>
    <row r="958" spans="1:10" s="50" customFormat="1" ht="13.8" x14ac:dyDescent="0.2">
      <c r="A958" s="45"/>
      <c r="B958" s="52" t="s">
        <v>1228</v>
      </c>
      <c r="C958" s="53" t="s">
        <v>591</v>
      </c>
      <c r="D958" s="54">
        <v>1.52</v>
      </c>
      <c r="E958" s="55"/>
      <c r="F958" s="56">
        <f t="shared" si="14"/>
        <v>0</v>
      </c>
      <c r="G958" s="57"/>
      <c r="J958" s="51"/>
    </row>
    <row r="959" spans="1:10" s="50" customFormat="1" ht="13.8" x14ac:dyDescent="0.2">
      <c r="A959" s="45"/>
      <c r="B959" s="52" t="s">
        <v>1730</v>
      </c>
      <c r="C959" s="53" t="s">
        <v>1731</v>
      </c>
      <c r="D959" s="54">
        <v>0.78</v>
      </c>
      <c r="E959" s="55"/>
      <c r="F959" s="56">
        <f t="shared" si="14"/>
        <v>0</v>
      </c>
      <c r="G959" s="57"/>
      <c r="J959" s="51"/>
    </row>
    <row r="960" spans="1:10" s="50" customFormat="1" ht="13.8" x14ac:dyDescent="0.2">
      <c r="A960" s="45"/>
      <c r="B960" s="52" t="s">
        <v>1722</v>
      </c>
      <c r="C960" s="53" t="s">
        <v>1723</v>
      </c>
      <c r="D960" s="54">
        <v>0.83</v>
      </c>
      <c r="E960" s="55"/>
      <c r="F960" s="56">
        <f t="shared" si="14"/>
        <v>0</v>
      </c>
      <c r="G960" s="57"/>
      <c r="J960" s="51"/>
    </row>
    <row r="961" spans="1:10" s="50" customFormat="1" ht="13.8" x14ac:dyDescent="0.2">
      <c r="A961" s="45"/>
      <c r="B961" s="52" t="s">
        <v>1724</v>
      </c>
      <c r="C961" s="53" t="s">
        <v>1725</v>
      </c>
      <c r="D961" s="54">
        <v>1.52</v>
      </c>
      <c r="E961" s="55"/>
      <c r="F961" s="56">
        <f t="shared" si="14"/>
        <v>0</v>
      </c>
      <c r="G961" s="57"/>
      <c r="J961" s="51"/>
    </row>
    <row r="962" spans="1:10" s="50" customFormat="1" ht="13.8" x14ac:dyDescent="0.2">
      <c r="A962" s="45"/>
      <c r="B962" s="52" t="s">
        <v>1229</v>
      </c>
      <c r="C962" s="53" t="s">
        <v>592</v>
      </c>
      <c r="D962" s="54">
        <v>0.57000000000000006</v>
      </c>
      <c r="E962" s="55"/>
      <c r="F962" s="56">
        <f t="shared" si="14"/>
        <v>0</v>
      </c>
      <c r="G962" s="57"/>
      <c r="J962" s="51"/>
    </row>
    <row r="963" spans="1:10" s="50" customFormat="1" ht="13.8" x14ac:dyDescent="0.2">
      <c r="A963" s="45"/>
      <c r="B963" s="52" t="s">
        <v>1230</v>
      </c>
      <c r="C963" s="53" t="s">
        <v>593</v>
      </c>
      <c r="D963" s="54">
        <v>0.97</v>
      </c>
      <c r="E963" s="55"/>
      <c r="F963" s="56">
        <f t="shared" si="14"/>
        <v>0</v>
      </c>
      <c r="G963" s="57"/>
      <c r="J963" s="51"/>
    </row>
    <row r="964" spans="1:10" s="50" customFormat="1" ht="13.8" x14ac:dyDescent="0.2">
      <c r="A964" s="45"/>
      <c r="B964" s="52" t="s">
        <v>1231</v>
      </c>
      <c r="C964" s="53" t="s">
        <v>594</v>
      </c>
      <c r="D964" s="54">
        <v>1.1100000000000001</v>
      </c>
      <c r="E964" s="55"/>
      <c r="F964" s="56">
        <f t="shared" si="14"/>
        <v>0</v>
      </c>
      <c r="G964" s="57"/>
      <c r="J964" s="51"/>
    </row>
    <row r="965" spans="1:10" s="50" customFormat="1" ht="13.8" x14ac:dyDescent="0.2">
      <c r="A965" s="45"/>
      <c r="B965" s="52" t="s">
        <v>1232</v>
      </c>
      <c r="C965" s="53" t="s">
        <v>595</v>
      </c>
      <c r="D965" s="54">
        <v>0.78</v>
      </c>
      <c r="E965" s="55"/>
      <c r="F965" s="56">
        <f t="shared" si="14"/>
        <v>0</v>
      </c>
      <c r="G965" s="57"/>
      <c r="J965" s="51"/>
    </row>
    <row r="966" spans="1:10" s="50" customFormat="1" ht="13.8" x14ac:dyDescent="0.2">
      <c r="A966" s="45"/>
      <c r="B966" s="52" t="s">
        <v>1233</v>
      </c>
      <c r="C966" s="53" t="s">
        <v>596</v>
      </c>
      <c r="D966" s="54">
        <v>1.04</v>
      </c>
      <c r="E966" s="55"/>
      <c r="F966" s="56">
        <f t="shared" si="14"/>
        <v>0</v>
      </c>
      <c r="G966" s="57"/>
      <c r="J966" s="51"/>
    </row>
    <row r="967" spans="1:10" s="50" customFormat="1" ht="13.8" x14ac:dyDescent="0.2">
      <c r="A967" s="45"/>
      <c r="B967" s="52" t="s">
        <v>1234</v>
      </c>
      <c r="C967" s="53" t="s">
        <v>597</v>
      </c>
      <c r="D967" s="54">
        <v>0.7</v>
      </c>
      <c r="E967" s="55"/>
      <c r="F967" s="56">
        <f t="shared" si="14"/>
        <v>0</v>
      </c>
      <c r="G967" s="57"/>
      <c r="J967" s="51"/>
    </row>
    <row r="968" spans="1:10" s="50" customFormat="1" ht="13.8" x14ac:dyDescent="0.2">
      <c r="A968" s="45"/>
      <c r="B968" s="52" t="s">
        <v>1235</v>
      </c>
      <c r="C968" s="53" t="s">
        <v>598</v>
      </c>
      <c r="D968" s="54">
        <v>0.91</v>
      </c>
      <c r="E968" s="55"/>
      <c r="F968" s="56">
        <f t="shared" si="14"/>
        <v>0</v>
      </c>
      <c r="G968" s="57"/>
      <c r="J968" s="51"/>
    </row>
    <row r="969" spans="1:10" s="50" customFormat="1" ht="13.8" x14ac:dyDescent="0.2">
      <c r="A969" s="45"/>
      <c r="B969" s="52" t="s">
        <v>1236</v>
      </c>
      <c r="C969" s="53" t="s">
        <v>599</v>
      </c>
      <c r="D969" s="54">
        <v>1.24</v>
      </c>
      <c r="E969" s="55"/>
      <c r="F969" s="56">
        <f t="shared" si="14"/>
        <v>0</v>
      </c>
      <c r="G969" s="57"/>
      <c r="J969" s="51"/>
    </row>
    <row r="970" spans="1:10" s="50" customFormat="1" ht="13.8" x14ac:dyDescent="0.2">
      <c r="A970" s="45"/>
      <c r="B970" s="52" t="s">
        <v>1237</v>
      </c>
      <c r="C970" s="53" t="s">
        <v>600</v>
      </c>
      <c r="D970" s="54">
        <v>0.21000000000000002</v>
      </c>
      <c r="E970" s="55"/>
      <c r="F970" s="56">
        <f t="shared" si="14"/>
        <v>0</v>
      </c>
      <c r="G970" s="57"/>
      <c r="J970" s="51"/>
    </row>
    <row r="971" spans="1:10" s="50" customFormat="1" ht="13.8" x14ac:dyDescent="0.2">
      <c r="A971" s="45"/>
      <c r="B971" s="52" t="s">
        <v>1238</v>
      </c>
      <c r="C971" s="53" t="s">
        <v>601</v>
      </c>
      <c r="D971" s="54">
        <v>0.29000000000000004</v>
      </c>
      <c r="E971" s="55"/>
      <c r="F971" s="56">
        <f t="shared" si="14"/>
        <v>0</v>
      </c>
      <c r="G971" s="57"/>
      <c r="J971" s="51"/>
    </row>
    <row r="972" spans="1:10" s="50" customFormat="1" ht="13.8" x14ac:dyDescent="0.2">
      <c r="A972" s="45"/>
      <c r="B972" s="52" t="s">
        <v>1239</v>
      </c>
      <c r="C972" s="53" t="s">
        <v>602</v>
      </c>
      <c r="D972" s="54">
        <v>0.36</v>
      </c>
      <c r="E972" s="55"/>
      <c r="F972" s="56">
        <f t="shared" si="14"/>
        <v>0</v>
      </c>
      <c r="G972" s="57"/>
      <c r="J972" s="51"/>
    </row>
    <row r="973" spans="1:10" s="50" customFormat="1" ht="13.8" x14ac:dyDescent="0.2">
      <c r="A973" s="45"/>
      <c r="B973" s="52" t="s">
        <v>1240</v>
      </c>
      <c r="C973" s="53" t="s">
        <v>603</v>
      </c>
      <c r="D973" s="54">
        <v>0.62</v>
      </c>
      <c r="E973" s="55"/>
      <c r="F973" s="56">
        <f t="shared" si="14"/>
        <v>0</v>
      </c>
      <c r="G973" s="57"/>
      <c r="J973" s="51"/>
    </row>
    <row r="974" spans="1:10" s="50" customFormat="1" ht="13.8" x14ac:dyDescent="0.2">
      <c r="A974" s="45"/>
      <c r="B974" s="52" t="s">
        <v>1241</v>
      </c>
      <c r="C974" s="53" t="s">
        <v>604</v>
      </c>
      <c r="D974" s="54">
        <v>0.83</v>
      </c>
      <c r="E974" s="55"/>
      <c r="F974" s="56">
        <f t="shared" si="14"/>
        <v>0</v>
      </c>
      <c r="G974" s="57"/>
      <c r="J974" s="51"/>
    </row>
    <row r="976" spans="1:10" ht="11.4" x14ac:dyDescent="0.2">
      <c r="C976" s="61" t="s">
        <v>605</v>
      </c>
    </row>
    <row r="977" spans="3:3" ht="11.4" x14ac:dyDescent="0.2">
      <c r="C977" s="61" t="s">
        <v>606</v>
      </c>
    </row>
  </sheetData>
  <autoFilter ref="B32:F974">
    <filterColumn colId="1">
      <colorFilter dxfId="9" cellColor="0"/>
    </filterColumn>
  </autoFilter>
  <mergeCells count="17">
    <mergeCell ref="D16:E16"/>
    <mergeCell ref="C20:D20"/>
    <mergeCell ref="C21:D21"/>
    <mergeCell ref="C22:D22"/>
    <mergeCell ref="C23:D23"/>
    <mergeCell ref="D15:E15"/>
    <mergeCell ref="C2:G2"/>
    <mergeCell ref="C3:G3"/>
    <mergeCell ref="C4:G4"/>
    <mergeCell ref="D7:E7"/>
    <mergeCell ref="D8:E8"/>
    <mergeCell ref="D9:E9"/>
    <mergeCell ref="D10:E10"/>
    <mergeCell ref="D11:E11"/>
    <mergeCell ref="D12:E12"/>
    <mergeCell ref="D13:E13"/>
    <mergeCell ref="D14:E14"/>
  </mergeCells>
  <conditionalFormatting sqref="C23:C24">
    <cfRule type="duplicateValues" dxfId="8" priority="14"/>
    <cfRule type="duplicateValues" dxfId="7" priority="15"/>
  </conditionalFormatting>
  <conditionalFormatting sqref="C14">
    <cfRule type="duplicateValues" dxfId="6" priority="12"/>
    <cfRule type="duplicateValues" dxfId="5" priority="13"/>
  </conditionalFormatting>
  <conditionalFormatting sqref="D5">
    <cfRule type="containsText" dxfId="4" priority="9" operator="containsText" text="нет">
      <formula>NOT(ISERROR(SEARCH("нет",D5)))</formula>
    </cfRule>
    <cfRule type="iconSet" priority="10">
      <iconSet iconSet="3Symbols">
        <cfvo type="percent" val="0"/>
        <cfvo type="percent" val="33"/>
        <cfvo type="percent" val="67"/>
      </iconSet>
    </cfRule>
  </conditionalFormatting>
  <conditionalFormatting sqref="B33:B974">
    <cfRule type="duplicateValues" dxfId="3" priority="24"/>
    <cfRule type="duplicateValues" dxfId="2" priority="25"/>
  </conditionalFormatting>
  <conditionalFormatting sqref="C31 C1:C2 C15 C19:C22 C6:C13">
    <cfRule type="duplicateValues" dxfId="1" priority="26"/>
    <cfRule type="duplicateValues" dxfId="0" priority="27"/>
  </conditionalFormatting>
  <dataValidations count="3">
    <dataValidation type="list" allowBlank="1" showInputMessage="1" showErrorMessage="1" sqref="D5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E33:E974">
      <formula1>$D$5&lt;&gt;"нет"</formula1>
    </dataValidation>
    <dataValidation type="list" allowBlank="1" showInputMessage="1" showErrorMessage="1" sqref="D13:E13">
      <formula1>"-,оплата в кассу,оплата на р/счет"</formula1>
    </dataValidation>
  </dataValidations>
  <hyperlinks>
    <hyperlink ref="C4" location="'Условия работы'!A1" display="&gt;&gt;&gt; Условия работы &lt;&lt;&lt;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118"/>
  <sheetViews>
    <sheetView showGridLines="0" zoomScaleNormal="100" workbookViewId="0"/>
  </sheetViews>
  <sheetFormatPr defaultColWidth="10.7109375" defaultRowHeight="14.4" x14ac:dyDescent="0.3"/>
  <cols>
    <col min="1" max="1" width="4" style="113" customWidth="1"/>
    <col min="2" max="2" width="6.85546875" style="117" customWidth="1"/>
    <col min="3" max="15" width="10.7109375" style="113"/>
    <col min="16" max="16" width="11.7109375" style="113" customWidth="1"/>
    <col min="17" max="16384" width="10.7109375" style="113"/>
  </cols>
  <sheetData>
    <row r="1" spans="2:16" s="67" customFormat="1" ht="15" thickTop="1" x14ac:dyDescent="0.3">
      <c r="B1" s="64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6"/>
    </row>
    <row r="2" spans="2:16" s="67" customFormat="1" x14ac:dyDescent="0.3">
      <c r="B2" s="68"/>
      <c r="P2" s="69"/>
    </row>
    <row r="3" spans="2:16" s="67" customFormat="1" x14ac:dyDescent="0.3">
      <c r="B3" s="68"/>
      <c r="P3" s="69"/>
    </row>
    <row r="4" spans="2:16" s="67" customFormat="1" x14ac:dyDescent="0.3">
      <c r="B4" s="68"/>
      <c r="P4" s="69"/>
    </row>
    <row r="5" spans="2:16" s="67" customFormat="1" x14ac:dyDescent="0.3">
      <c r="B5" s="68"/>
      <c r="P5" s="69"/>
    </row>
    <row r="6" spans="2:16" s="72" customFormat="1" ht="16.5" customHeight="1" x14ac:dyDescent="0.25">
      <c r="B6" s="70"/>
      <c r="C6" s="71"/>
      <c r="P6" s="73"/>
    </row>
    <row r="7" spans="2:16" s="74" customFormat="1" ht="12" customHeight="1" x14ac:dyDescent="0.25">
      <c r="B7" s="70"/>
      <c r="C7" s="71"/>
      <c r="P7" s="75"/>
    </row>
    <row r="8" spans="2:16" s="67" customFormat="1" ht="12" customHeight="1" x14ac:dyDescent="0.3">
      <c r="B8" s="68"/>
      <c r="C8" s="71"/>
      <c r="P8" s="69"/>
    </row>
    <row r="9" spans="2:16" s="67" customFormat="1" ht="12" customHeight="1" x14ac:dyDescent="0.4">
      <c r="B9" s="76"/>
      <c r="C9" s="71"/>
      <c r="P9" s="69"/>
    </row>
    <row r="10" spans="2:16" s="67" customFormat="1" ht="12" customHeight="1" x14ac:dyDescent="0.4">
      <c r="B10" s="76"/>
      <c r="C10" s="71"/>
      <c r="P10" s="69"/>
    </row>
    <row r="11" spans="2:16" s="67" customFormat="1" ht="16.5" customHeight="1" x14ac:dyDescent="0.3">
      <c r="B11" s="68"/>
      <c r="P11" s="69"/>
    </row>
    <row r="12" spans="2:16" s="67" customFormat="1" ht="20.25" customHeight="1" x14ac:dyDescent="0.3">
      <c r="B12" s="68"/>
      <c r="P12" s="69"/>
    </row>
    <row r="13" spans="2:16" s="79" customFormat="1" ht="17.25" customHeight="1" x14ac:dyDescent="0.25">
      <c r="B13" s="77" t="s">
        <v>607</v>
      </c>
      <c r="C13" s="78" t="s">
        <v>608</v>
      </c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P13" s="80"/>
    </row>
    <row r="14" spans="2:16" s="85" customFormat="1" ht="15.6" x14ac:dyDescent="0.3">
      <c r="B14" s="81" t="s">
        <v>609</v>
      </c>
      <c r="C14" s="82"/>
      <c r="D14" s="83"/>
      <c r="E14" s="83"/>
      <c r="F14" s="83"/>
      <c r="G14" s="83"/>
      <c r="H14" s="84" t="s">
        <v>610</v>
      </c>
      <c r="I14" s="82"/>
      <c r="J14" s="83"/>
      <c r="K14" s="83"/>
      <c r="L14" s="83"/>
      <c r="M14" s="83"/>
      <c r="N14" s="83"/>
      <c r="P14" s="86"/>
    </row>
    <row r="15" spans="2:16" s="92" customFormat="1" x14ac:dyDescent="0.3">
      <c r="B15" s="87"/>
      <c r="C15" s="88" t="s">
        <v>611</v>
      </c>
      <c r="D15" s="89"/>
      <c r="E15" s="89"/>
      <c r="F15" s="89"/>
      <c r="G15" s="89"/>
      <c r="H15" s="90" t="s">
        <v>612</v>
      </c>
      <c r="I15" s="91" t="s">
        <v>613</v>
      </c>
      <c r="J15" s="89"/>
      <c r="K15" s="89"/>
      <c r="L15" s="89"/>
      <c r="M15" s="89"/>
      <c r="N15" s="89"/>
      <c r="P15" s="93"/>
    </row>
    <row r="16" spans="2:16" s="92" customFormat="1" x14ac:dyDescent="0.3">
      <c r="B16" s="87"/>
      <c r="C16" s="88" t="s">
        <v>614</v>
      </c>
      <c r="D16" s="89"/>
      <c r="E16" s="89"/>
      <c r="F16" s="89"/>
      <c r="G16" s="89"/>
      <c r="H16" s="90" t="s">
        <v>612</v>
      </c>
      <c r="I16" s="91" t="s">
        <v>615</v>
      </c>
      <c r="J16" s="89"/>
      <c r="K16" s="89"/>
      <c r="L16" s="89"/>
      <c r="M16" s="89"/>
      <c r="N16" s="89"/>
      <c r="P16" s="93"/>
    </row>
    <row r="17" spans="2:22" s="92" customFormat="1" x14ac:dyDescent="0.3">
      <c r="B17" s="87"/>
      <c r="C17" s="88" t="s">
        <v>616</v>
      </c>
      <c r="D17" s="89"/>
      <c r="E17" s="89"/>
      <c r="F17" s="89"/>
      <c r="G17" s="89"/>
      <c r="H17" s="90" t="s">
        <v>612</v>
      </c>
      <c r="I17" s="91" t="s">
        <v>617</v>
      </c>
      <c r="J17" s="89"/>
      <c r="K17" s="89"/>
      <c r="L17" s="89"/>
      <c r="M17" s="89"/>
      <c r="N17" s="89"/>
      <c r="P17" s="93"/>
    </row>
    <row r="18" spans="2:22" s="92" customFormat="1" x14ac:dyDescent="0.3">
      <c r="B18" s="87"/>
      <c r="C18" s="88" t="s">
        <v>618</v>
      </c>
      <c r="D18" s="89"/>
      <c r="E18" s="89"/>
      <c r="F18" s="89"/>
      <c r="G18" s="89"/>
      <c r="H18" s="90" t="s">
        <v>612</v>
      </c>
      <c r="I18" s="91" t="s">
        <v>619</v>
      </c>
      <c r="J18" s="89"/>
      <c r="K18" s="89"/>
      <c r="L18" s="89"/>
      <c r="M18" s="89"/>
      <c r="N18" s="89"/>
      <c r="P18" s="93"/>
      <c r="V18" s="94"/>
    </row>
    <row r="19" spans="2:22" s="97" customFormat="1" x14ac:dyDescent="0.3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P19" s="98"/>
      <c r="V19" s="99"/>
    </row>
    <row r="20" spans="2:22" s="67" customFormat="1" ht="15.6" x14ac:dyDescent="0.3">
      <c r="B20" s="77" t="s">
        <v>607</v>
      </c>
      <c r="C20" s="78" t="s">
        <v>620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P20" s="69"/>
      <c r="V20" s="99"/>
    </row>
    <row r="21" spans="2:22" s="92" customFormat="1" x14ac:dyDescent="0.3">
      <c r="B21" s="87"/>
      <c r="C21" s="88" t="s">
        <v>621</v>
      </c>
      <c r="D21" s="89"/>
      <c r="E21" s="89"/>
      <c r="F21" s="89"/>
      <c r="G21" s="89"/>
      <c r="H21" s="90"/>
      <c r="I21" s="91"/>
      <c r="J21" s="89"/>
      <c r="K21" s="89"/>
      <c r="L21" s="89"/>
      <c r="M21" s="89"/>
      <c r="N21" s="89"/>
      <c r="P21" s="93"/>
    </row>
    <row r="22" spans="2:22" s="67" customFormat="1" x14ac:dyDescent="0.3">
      <c r="B22" s="95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P22" s="69"/>
    </row>
    <row r="23" spans="2:22" s="67" customFormat="1" x14ac:dyDescent="0.3">
      <c r="B23" s="100"/>
      <c r="P23" s="69"/>
    </row>
    <row r="24" spans="2:22" s="67" customFormat="1" x14ac:dyDescent="0.3">
      <c r="B24" s="100"/>
      <c r="P24" s="69"/>
    </row>
    <row r="25" spans="2:22" s="67" customFormat="1" x14ac:dyDescent="0.3">
      <c r="B25" s="100"/>
      <c r="P25" s="69"/>
    </row>
    <row r="26" spans="2:22" s="103" customFormat="1" ht="15.6" x14ac:dyDescent="0.3">
      <c r="B26" s="101" t="s">
        <v>607</v>
      </c>
      <c r="C26" s="102" t="s">
        <v>622</v>
      </c>
      <c r="P26" s="104"/>
    </row>
    <row r="27" spans="2:22" s="67" customFormat="1" x14ac:dyDescent="0.3">
      <c r="B27" s="100"/>
      <c r="C27" s="88" t="s">
        <v>623</v>
      </c>
      <c r="P27" s="69"/>
    </row>
    <row r="28" spans="2:22" s="67" customFormat="1" x14ac:dyDescent="0.3">
      <c r="B28" s="100"/>
      <c r="C28" s="88" t="s">
        <v>624</v>
      </c>
      <c r="P28" s="69"/>
    </row>
    <row r="29" spans="2:22" s="103" customFormat="1" ht="15.6" x14ac:dyDescent="0.3">
      <c r="B29" s="101" t="s">
        <v>607</v>
      </c>
      <c r="C29" s="102" t="s">
        <v>625</v>
      </c>
      <c r="P29" s="104"/>
    </row>
    <row r="30" spans="2:22" s="107" customFormat="1" ht="45" customHeight="1" x14ac:dyDescent="0.2">
      <c r="B30" s="105" t="s">
        <v>607</v>
      </c>
      <c r="C30" s="143" t="s">
        <v>626</v>
      </c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06"/>
    </row>
    <row r="31" spans="2:22" s="67" customFormat="1" x14ac:dyDescent="0.3">
      <c r="B31" s="100"/>
      <c r="C31" s="144" t="s">
        <v>627</v>
      </c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69"/>
    </row>
    <row r="32" spans="2:22" s="67" customFormat="1" ht="29.25" customHeight="1" x14ac:dyDescent="0.3">
      <c r="B32" s="100"/>
      <c r="C32" s="145" t="s">
        <v>628</v>
      </c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69"/>
    </row>
    <row r="33" spans="2:16" s="67" customFormat="1" ht="30" customHeight="1" x14ac:dyDescent="0.3">
      <c r="B33" s="100"/>
      <c r="C33" s="145" t="s">
        <v>629</v>
      </c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69"/>
    </row>
    <row r="34" spans="2:16" s="67" customFormat="1" ht="29.25" customHeight="1" x14ac:dyDescent="0.3">
      <c r="B34" s="100"/>
      <c r="C34" s="144" t="s">
        <v>630</v>
      </c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69"/>
    </row>
    <row r="35" spans="2:16" s="103" customFormat="1" ht="30.75" customHeight="1" x14ac:dyDescent="0.3">
      <c r="B35" s="105" t="s">
        <v>607</v>
      </c>
      <c r="C35" s="143" t="s">
        <v>631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04"/>
    </row>
    <row r="36" spans="2:16" s="67" customFormat="1" ht="29.25" customHeight="1" x14ac:dyDescent="0.3">
      <c r="B36" s="100"/>
      <c r="C36" s="144" t="s">
        <v>632</v>
      </c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69"/>
    </row>
    <row r="37" spans="2:16" s="67" customFormat="1" ht="29.25" customHeight="1" x14ac:dyDescent="0.3">
      <c r="B37" s="100"/>
      <c r="C37" s="144" t="s">
        <v>633</v>
      </c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69"/>
    </row>
    <row r="38" spans="2:16" s="103" customFormat="1" ht="30.75" customHeight="1" x14ac:dyDescent="0.3">
      <c r="B38" s="105" t="s">
        <v>607</v>
      </c>
      <c r="C38" s="143" t="s">
        <v>634</v>
      </c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04"/>
    </row>
    <row r="39" spans="2:16" s="67" customFormat="1" x14ac:dyDescent="0.3">
      <c r="B39" s="100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69"/>
    </row>
    <row r="40" spans="2:16" s="67" customFormat="1" x14ac:dyDescent="0.3">
      <c r="B40" s="100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69"/>
    </row>
    <row r="41" spans="2:16" s="67" customFormat="1" x14ac:dyDescent="0.3">
      <c r="B41" s="100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69"/>
    </row>
    <row r="42" spans="2:16" s="67" customFormat="1" ht="28.5" customHeight="1" x14ac:dyDescent="0.3">
      <c r="B42" s="105" t="s">
        <v>607</v>
      </c>
      <c r="C42" s="143" t="s">
        <v>635</v>
      </c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69"/>
    </row>
    <row r="43" spans="2:16" s="107" customFormat="1" ht="30" customHeight="1" x14ac:dyDescent="0.2">
      <c r="B43" s="105" t="s">
        <v>607</v>
      </c>
      <c r="C43" s="143" t="s">
        <v>636</v>
      </c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06"/>
    </row>
    <row r="44" spans="2:16" s="67" customFormat="1" ht="30" customHeight="1" x14ac:dyDescent="0.3">
      <c r="B44" s="100"/>
      <c r="C44" s="144" t="s">
        <v>637</v>
      </c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69"/>
    </row>
    <row r="45" spans="2:16" s="67" customFormat="1" ht="29.25" customHeight="1" x14ac:dyDescent="0.3">
      <c r="B45" s="100"/>
      <c r="C45" s="144" t="s">
        <v>638</v>
      </c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69"/>
    </row>
    <row r="46" spans="2:16" s="107" customFormat="1" ht="15" x14ac:dyDescent="0.2">
      <c r="B46" s="105" t="s">
        <v>607</v>
      </c>
      <c r="C46" s="143" t="s">
        <v>639</v>
      </c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06"/>
    </row>
    <row r="47" spans="2:16" s="67" customFormat="1" ht="44.25" customHeight="1" x14ac:dyDescent="0.3">
      <c r="B47" s="100"/>
      <c r="C47" s="144" t="s">
        <v>640</v>
      </c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69"/>
    </row>
    <row r="48" spans="2:16" s="107" customFormat="1" ht="15" x14ac:dyDescent="0.2">
      <c r="B48" s="105" t="s">
        <v>607</v>
      </c>
      <c r="C48" s="143" t="s">
        <v>641</v>
      </c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06"/>
    </row>
    <row r="49" spans="2:20" s="67" customFormat="1" ht="29.25" customHeight="1" x14ac:dyDescent="0.3">
      <c r="B49" s="100"/>
      <c r="C49" s="144" t="s">
        <v>642</v>
      </c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69"/>
    </row>
    <row r="50" spans="2:20" s="107" customFormat="1" ht="51" customHeight="1" x14ac:dyDescent="0.2">
      <c r="B50" s="105" t="s">
        <v>607</v>
      </c>
      <c r="C50" s="147" t="s">
        <v>2003</v>
      </c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06"/>
    </row>
    <row r="51" spans="2:20" s="67" customFormat="1" ht="30.75" customHeight="1" x14ac:dyDescent="0.3">
      <c r="B51" s="100"/>
      <c r="C51" s="144" t="s">
        <v>643</v>
      </c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69"/>
    </row>
    <row r="52" spans="2:20" s="67" customFormat="1" ht="30.75" customHeight="1" x14ac:dyDescent="0.3">
      <c r="B52" s="100"/>
      <c r="C52" s="144" t="s">
        <v>644</v>
      </c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69"/>
    </row>
    <row r="53" spans="2:20" s="67" customFormat="1" ht="30.75" customHeight="1" x14ac:dyDescent="0.3">
      <c r="B53" s="100"/>
      <c r="C53" s="144" t="s">
        <v>645</v>
      </c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69"/>
    </row>
    <row r="54" spans="2:20" s="67" customFormat="1" ht="42" customHeight="1" x14ac:dyDescent="0.3">
      <c r="B54" s="105" t="s">
        <v>607</v>
      </c>
      <c r="C54" s="143" t="s">
        <v>646</v>
      </c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69"/>
    </row>
    <row r="55" spans="2:20" s="67" customFormat="1" x14ac:dyDescent="0.3">
      <c r="B55" s="100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69"/>
    </row>
    <row r="56" spans="2:20" s="67" customFormat="1" x14ac:dyDescent="0.3">
      <c r="B56" s="100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69"/>
    </row>
    <row r="57" spans="2:20" s="67" customFormat="1" x14ac:dyDescent="0.3">
      <c r="B57" s="100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69"/>
    </row>
    <row r="58" spans="2:20" s="67" customFormat="1" x14ac:dyDescent="0.3">
      <c r="B58" s="100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69"/>
    </row>
    <row r="59" spans="2:20" s="67" customFormat="1" ht="15" x14ac:dyDescent="0.3">
      <c r="B59" s="105" t="s">
        <v>607</v>
      </c>
      <c r="C59" s="143" t="s">
        <v>647</v>
      </c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69"/>
    </row>
    <row r="60" spans="2:20" s="67" customFormat="1" ht="33.75" customHeight="1" x14ac:dyDescent="0.3">
      <c r="B60" s="100"/>
      <c r="C60" s="144" t="s">
        <v>648</v>
      </c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69"/>
    </row>
    <row r="61" spans="2:20" s="67" customFormat="1" ht="30" customHeight="1" x14ac:dyDescent="0.3">
      <c r="B61" s="105" t="s">
        <v>607</v>
      </c>
      <c r="C61" s="143" t="s">
        <v>677</v>
      </c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69"/>
    </row>
    <row r="62" spans="2:20" s="67" customFormat="1" ht="61.5" customHeight="1" x14ac:dyDescent="0.3">
      <c r="B62" s="105" t="s">
        <v>607</v>
      </c>
      <c r="C62" s="143" t="s">
        <v>649</v>
      </c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69"/>
    </row>
    <row r="63" spans="2:20" s="67" customFormat="1" ht="32.25" customHeight="1" x14ac:dyDescent="0.3">
      <c r="B63" s="105" t="s">
        <v>607</v>
      </c>
      <c r="C63" s="143" t="s">
        <v>650</v>
      </c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3"/>
      <c r="P63" s="69"/>
      <c r="T63" s="97"/>
    </row>
    <row r="64" spans="2:20" s="67" customFormat="1" ht="30.75" customHeight="1" x14ac:dyDescent="0.3">
      <c r="B64" s="105" t="s">
        <v>607</v>
      </c>
      <c r="C64" s="143" t="s">
        <v>651</v>
      </c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69"/>
    </row>
    <row r="65" spans="2:18" s="67" customFormat="1" ht="12.75" customHeight="1" x14ac:dyDescent="0.3">
      <c r="B65" s="100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69"/>
    </row>
    <row r="66" spans="2:18" s="67" customFormat="1" x14ac:dyDescent="0.3">
      <c r="B66" s="100"/>
      <c r="P66" s="69"/>
      <c r="R66" s="97"/>
    </row>
    <row r="67" spans="2:18" s="67" customFormat="1" x14ac:dyDescent="0.3">
      <c r="B67" s="100"/>
      <c r="P67" s="69"/>
      <c r="R67" s="97"/>
    </row>
    <row r="68" spans="2:18" s="67" customFormat="1" x14ac:dyDescent="0.3">
      <c r="B68" s="100"/>
      <c r="P68" s="69"/>
      <c r="R68" s="97"/>
    </row>
    <row r="69" spans="2:18" s="111" customFormat="1" ht="17.25" customHeight="1" x14ac:dyDescent="0.3">
      <c r="B69" s="109" t="s">
        <v>607</v>
      </c>
      <c r="C69" s="147" t="s">
        <v>652</v>
      </c>
      <c r="D69" s="147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10"/>
    </row>
    <row r="70" spans="2:18" s="111" customFormat="1" ht="15" customHeight="1" x14ac:dyDescent="0.3">
      <c r="B70" s="112"/>
      <c r="C70" s="148" t="s">
        <v>653</v>
      </c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10"/>
    </row>
    <row r="71" spans="2:18" s="111" customFormat="1" ht="15" customHeight="1" x14ac:dyDescent="0.3">
      <c r="B71" s="112"/>
      <c r="C71" s="148" t="s">
        <v>2004</v>
      </c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10"/>
    </row>
    <row r="72" spans="2:18" s="111" customFormat="1" ht="15" customHeight="1" x14ac:dyDescent="0.3">
      <c r="B72" s="112"/>
      <c r="C72" s="148" t="s">
        <v>2005</v>
      </c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10"/>
    </row>
    <row r="73" spans="2:18" s="67" customFormat="1" ht="31.5" customHeight="1" x14ac:dyDescent="0.3">
      <c r="B73" s="105" t="s">
        <v>607</v>
      </c>
      <c r="C73" s="143" t="s">
        <v>654</v>
      </c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69"/>
      <c r="R73" s="97"/>
    </row>
    <row r="74" spans="2:18" s="67" customFormat="1" ht="31.5" customHeight="1" x14ac:dyDescent="0.3">
      <c r="B74" s="105"/>
      <c r="C74" s="144" t="s">
        <v>655</v>
      </c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69"/>
    </row>
    <row r="75" spans="2:18" s="67" customFormat="1" ht="29.25" customHeight="1" x14ac:dyDescent="0.3">
      <c r="B75" s="105"/>
      <c r="C75" s="144" t="s">
        <v>656</v>
      </c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69"/>
    </row>
    <row r="76" spans="2:18" s="67" customFormat="1" x14ac:dyDescent="0.3">
      <c r="B76" s="100"/>
      <c r="C76" s="144" t="s">
        <v>657</v>
      </c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69"/>
    </row>
    <row r="77" spans="2:18" s="67" customFormat="1" x14ac:dyDescent="0.3">
      <c r="B77" s="100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69"/>
    </row>
    <row r="78" spans="2:18" s="67" customFormat="1" x14ac:dyDescent="0.3">
      <c r="B78" s="100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69"/>
    </row>
    <row r="79" spans="2:18" s="67" customFormat="1" x14ac:dyDescent="0.3">
      <c r="B79" s="100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69"/>
    </row>
    <row r="80" spans="2:18" s="67" customFormat="1" x14ac:dyDescent="0.3">
      <c r="B80" s="100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69"/>
    </row>
    <row r="81" spans="2:60" s="67" customFormat="1" ht="45" customHeight="1" x14ac:dyDescent="0.3">
      <c r="B81" s="105" t="s">
        <v>607</v>
      </c>
      <c r="C81" s="143" t="s">
        <v>658</v>
      </c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69"/>
      <c r="R81" s="97"/>
    </row>
    <row r="82" spans="2:60" s="67" customFormat="1" ht="29.25" customHeight="1" x14ac:dyDescent="0.3">
      <c r="B82" s="105"/>
      <c r="C82" s="144" t="s">
        <v>659</v>
      </c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69"/>
    </row>
    <row r="83" spans="2:60" s="67" customFormat="1" ht="15" x14ac:dyDescent="0.3">
      <c r="B83" s="105" t="s">
        <v>607</v>
      </c>
      <c r="C83" s="143" t="s">
        <v>660</v>
      </c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69"/>
    </row>
    <row r="84" spans="2:60" s="67" customFormat="1" ht="15" x14ac:dyDescent="0.3">
      <c r="B84" s="105"/>
      <c r="C84" s="144" t="s">
        <v>661</v>
      </c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69"/>
    </row>
    <row r="85" spans="2:60" s="67" customFormat="1" ht="59.25" customHeight="1" x14ac:dyDescent="0.3">
      <c r="B85" s="105"/>
      <c r="C85" s="144" t="s">
        <v>662</v>
      </c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6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</row>
    <row r="86" spans="2:60" s="67" customFormat="1" x14ac:dyDescent="0.3">
      <c r="B86" s="100"/>
      <c r="C86" s="144" t="s">
        <v>663</v>
      </c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6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</row>
    <row r="87" spans="2:60" s="67" customFormat="1" x14ac:dyDescent="0.3">
      <c r="B87" s="100"/>
      <c r="C87" s="150" t="s">
        <v>664</v>
      </c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6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</row>
    <row r="88" spans="2:60" s="67" customFormat="1" x14ac:dyDescent="0.3">
      <c r="B88" s="100"/>
      <c r="C88" s="150" t="s">
        <v>665</v>
      </c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69"/>
      <c r="S88" s="149" t="s">
        <v>666</v>
      </c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</row>
    <row r="89" spans="2:60" s="67" customFormat="1" x14ac:dyDescent="0.3">
      <c r="B89" s="100"/>
      <c r="C89" s="145" t="s">
        <v>667</v>
      </c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6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</row>
    <row r="90" spans="2:60" s="67" customFormat="1" ht="30.75" customHeight="1" x14ac:dyDescent="0.3">
      <c r="B90" s="100"/>
      <c r="C90" s="144" t="s">
        <v>668</v>
      </c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6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</row>
    <row r="91" spans="2:60" s="67" customFormat="1" x14ac:dyDescent="0.3">
      <c r="B91" s="100"/>
      <c r="C91" s="144" t="s">
        <v>669</v>
      </c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6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</row>
    <row r="92" spans="2:60" s="67" customFormat="1" ht="45" customHeight="1" x14ac:dyDescent="0.3">
      <c r="B92" s="105" t="s">
        <v>607</v>
      </c>
      <c r="C92" s="143" t="s">
        <v>670</v>
      </c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69"/>
    </row>
    <row r="93" spans="2:60" s="67" customFormat="1" ht="30" customHeight="1" x14ac:dyDescent="0.3">
      <c r="B93" s="100"/>
      <c r="C93" s="144" t="s">
        <v>671</v>
      </c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6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</row>
    <row r="94" spans="2:60" s="67" customFormat="1" ht="45" customHeight="1" x14ac:dyDescent="0.3">
      <c r="B94" s="100"/>
      <c r="C94" s="144" t="s">
        <v>672</v>
      </c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6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</row>
    <row r="95" spans="2:60" s="67" customFormat="1" x14ac:dyDescent="0.3">
      <c r="B95" s="100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69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</row>
    <row r="96" spans="2:60" s="67" customFormat="1" x14ac:dyDescent="0.3">
      <c r="B96" s="100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69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0"/>
    </row>
    <row r="97" spans="2:60" s="67" customFormat="1" x14ac:dyDescent="0.3">
      <c r="B97" s="100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69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0"/>
    </row>
    <row r="98" spans="2:60" s="67" customFormat="1" x14ac:dyDescent="0.3">
      <c r="B98" s="100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69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</row>
    <row r="99" spans="2:60" s="67" customFormat="1" ht="15" x14ac:dyDescent="0.3">
      <c r="B99" s="105" t="s">
        <v>607</v>
      </c>
      <c r="C99" s="143" t="s">
        <v>673</v>
      </c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69"/>
    </row>
    <row r="100" spans="2:60" s="67" customFormat="1" x14ac:dyDescent="0.3">
      <c r="B100" s="68"/>
      <c r="P100" s="69"/>
    </row>
    <row r="101" spans="2:60" s="67" customFormat="1" x14ac:dyDescent="0.3">
      <c r="B101" s="68"/>
      <c r="P101" s="69"/>
    </row>
    <row r="102" spans="2:60" x14ac:dyDescent="0.3">
      <c r="B102" s="68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9"/>
    </row>
    <row r="103" spans="2:60" x14ac:dyDescent="0.3">
      <c r="B103" s="68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9"/>
    </row>
    <row r="104" spans="2:60" x14ac:dyDescent="0.3">
      <c r="B104" s="68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9"/>
    </row>
    <row r="105" spans="2:60" x14ac:dyDescent="0.3">
      <c r="B105" s="68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9"/>
    </row>
    <row r="106" spans="2:60" x14ac:dyDescent="0.3">
      <c r="B106" s="68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9"/>
    </row>
    <row r="107" spans="2:60" x14ac:dyDescent="0.3">
      <c r="B107" s="68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9"/>
    </row>
    <row r="108" spans="2:60" x14ac:dyDescent="0.3">
      <c r="B108" s="68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9"/>
    </row>
    <row r="109" spans="2:60" x14ac:dyDescent="0.3">
      <c r="B109" s="68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9"/>
    </row>
    <row r="110" spans="2:60" x14ac:dyDescent="0.3">
      <c r="B110" s="68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9"/>
    </row>
    <row r="111" spans="2:60" x14ac:dyDescent="0.3">
      <c r="B111" s="68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9"/>
    </row>
    <row r="112" spans="2:60" x14ac:dyDescent="0.3">
      <c r="B112" s="68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9"/>
    </row>
    <row r="113" spans="2:16" x14ac:dyDescent="0.3">
      <c r="B113" s="68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9"/>
    </row>
    <row r="114" spans="2:16" x14ac:dyDescent="0.3">
      <c r="B114" s="68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9"/>
    </row>
    <row r="115" spans="2:16" x14ac:dyDescent="0.3">
      <c r="B115" s="68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9"/>
    </row>
    <row r="116" spans="2:16" x14ac:dyDescent="0.3">
      <c r="B116" s="68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9"/>
    </row>
    <row r="117" spans="2:16" ht="15" thickBot="1" x14ac:dyDescent="0.35">
      <c r="B117" s="114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6"/>
    </row>
    <row r="118" spans="2:16" ht="15" thickTop="1" x14ac:dyDescent="0.3"/>
  </sheetData>
  <mergeCells count="61">
    <mergeCell ref="C99:O99"/>
    <mergeCell ref="C89:O89"/>
    <mergeCell ref="S89:BH89"/>
    <mergeCell ref="C90:O90"/>
    <mergeCell ref="S90:BH90"/>
    <mergeCell ref="C91:O91"/>
    <mergeCell ref="S91:BH91"/>
    <mergeCell ref="C92:O92"/>
    <mergeCell ref="C93:O93"/>
    <mergeCell ref="S93:BH93"/>
    <mergeCell ref="C94:O94"/>
    <mergeCell ref="S94:BH94"/>
    <mergeCell ref="C86:O86"/>
    <mergeCell ref="S86:BH86"/>
    <mergeCell ref="C87:O87"/>
    <mergeCell ref="S87:BH87"/>
    <mergeCell ref="C88:O88"/>
    <mergeCell ref="S88:BH88"/>
    <mergeCell ref="S85:BH85"/>
    <mergeCell ref="C71:O71"/>
    <mergeCell ref="C72:O72"/>
    <mergeCell ref="C73:O73"/>
    <mergeCell ref="C74:O74"/>
    <mergeCell ref="C75:O75"/>
    <mergeCell ref="C76:O76"/>
    <mergeCell ref="C81:O81"/>
    <mergeCell ref="C82:O82"/>
    <mergeCell ref="C83:O83"/>
    <mergeCell ref="C84:O84"/>
    <mergeCell ref="C85:O85"/>
    <mergeCell ref="C70:O70"/>
    <mergeCell ref="C63:O63"/>
    <mergeCell ref="C51:O51"/>
    <mergeCell ref="C52:O52"/>
    <mergeCell ref="C53:O53"/>
    <mergeCell ref="C54:O54"/>
    <mergeCell ref="C55:O55"/>
    <mergeCell ref="C59:O59"/>
    <mergeCell ref="C60:O60"/>
    <mergeCell ref="C61:O61"/>
    <mergeCell ref="C62:O62"/>
    <mergeCell ref="C64:O64"/>
    <mergeCell ref="C69:O69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35:O35"/>
    <mergeCell ref="C30:O30"/>
    <mergeCell ref="C31:O31"/>
    <mergeCell ref="C32:O32"/>
    <mergeCell ref="C33:O33"/>
    <mergeCell ref="C34:O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2022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cp:lastModifiedBy>Diana</cp:lastModifiedBy>
  <dcterms:created xsi:type="dcterms:W3CDTF">2020-08-18T20:52:59Z</dcterms:created>
  <dcterms:modified xsi:type="dcterms:W3CDTF">2021-11-09T09:05:56Z</dcterms:modified>
</cp:coreProperties>
</file>