
<file path=[Content_Types].xml><?xml version="1.0" encoding="utf-8"?>
<Types xmlns="http://schemas.openxmlformats.org/package/2006/content-types"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C:\Users\Diana\Desktop\"/>
    </mc:Choice>
  </mc:AlternateContent>
  <bookViews>
    <workbookView xWindow="0" yWindow="0" windowWidth="23040" windowHeight="9192"/>
  </bookViews>
  <sheets>
    <sheet name="Пионы 2021 - акция" sheetId="1" r:id="rId1"/>
  </sheets>
  <externalReferences>
    <externalReference r:id="rId2"/>
    <externalReference r:id="rId3"/>
    <externalReference r:id="rId4"/>
  </externalReferences>
  <definedNames>
    <definedName name="_xlnm._FilterDatabase" localSheetId="0" hidden="1">'Пионы 2021 - акция'!$B$30:$D$167</definedName>
    <definedName name="ALVPRX">#REF!</definedName>
    <definedName name="art">#REF!</definedName>
    <definedName name="cher">#REF!</definedName>
    <definedName name="chertab">#REF!</definedName>
    <definedName name="COMPALV">#REF!</definedName>
    <definedName name="dost">#REF!</definedName>
    <definedName name="Excel_BuiltIn_Print_Area_2">#REF!</definedName>
    <definedName name="Excel_BuiltIn_Print_Area_2_1">#REF!</definedName>
    <definedName name="Excel_BuiltIn_Print_Area_2_1_1">#REF!</definedName>
    <definedName name="fff">#REF!</definedName>
    <definedName name="ffive">#REF!</definedName>
    <definedName name="fin">[1]Лист2!$A$1:$C$339</definedName>
    <definedName name="final">[1]Лист2!$A$2:$B$339</definedName>
    <definedName name="five">#REF!</definedName>
    <definedName name="HYDNUM">#REF!</definedName>
    <definedName name="neg">#REF!</definedName>
    <definedName name="negot">#REF!</definedName>
    <definedName name="notready">#REF!</definedName>
    <definedName name="now">#REF!</definedName>
    <definedName name="otkaz">#REF!</definedName>
    <definedName name="paen">#REF!</definedName>
    <definedName name="PDXCOMP">#REF!</definedName>
    <definedName name="PDXSPR">[2]PDX!#REF!</definedName>
    <definedName name="peon">#REF!</definedName>
    <definedName name="peonn">[3]Лист2!$A$1:$IV$65536</definedName>
    <definedName name="pion">#REF!</definedName>
    <definedName name="pionn">#REF!</definedName>
    <definedName name="pips">#REF!</definedName>
    <definedName name="piu">#REF!</definedName>
    <definedName name="pppp">#REF!</definedName>
    <definedName name="prov">#REF!</definedName>
    <definedName name="ROYAL">#REF!</definedName>
    <definedName name="stk">#REF!</definedName>
    <definedName name="stok">#REF!</definedName>
    <definedName name="stst">#REF!</definedName>
    <definedName name="tab">#REF!</definedName>
    <definedName name="table">#REF!</definedName>
    <definedName name="tabt">#REF!</definedName>
    <definedName name="tabtab">#REF!</definedName>
    <definedName name="tabtabt">#REF!</definedName>
    <definedName name="threefive">#REF!</definedName>
    <definedName name="twothree">#REF!</definedName>
    <definedName name="зкщмм">#REF!</definedName>
    <definedName name="Склады">#REF!</definedName>
    <definedName name="ылдфв">#REF!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N154" i="1" l="1"/>
  <c r="N155" i="1"/>
  <c r="N156" i="1"/>
  <c r="N157" i="1"/>
  <c r="N166" i="1" s="1"/>
  <c r="N158" i="1"/>
  <c r="N159" i="1"/>
  <c r="N160" i="1"/>
  <c r="N161" i="1"/>
  <c r="N162" i="1"/>
  <c r="N163" i="1"/>
  <c r="N164" i="1"/>
  <c r="N153" i="1"/>
  <c r="N146" i="1"/>
  <c r="N147" i="1"/>
  <c r="N148" i="1"/>
  <c r="N145" i="1"/>
  <c r="N126" i="1"/>
  <c r="N127" i="1"/>
  <c r="N128" i="1"/>
  <c r="N129" i="1"/>
  <c r="N130" i="1"/>
  <c r="N125" i="1"/>
  <c r="N108" i="1"/>
  <c r="N109" i="1"/>
  <c r="N110" i="1"/>
  <c r="N107" i="1"/>
  <c r="N90" i="1"/>
  <c r="N91" i="1"/>
  <c r="N92" i="1"/>
  <c r="N89" i="1"/>
  <c r="N70" i="1"/>
  <c r="N71" i="1"/>
  <c r="N72" i="1"/>
  <c r="N73" i="1"/>
  <c r="N74" i="1"/>
  <c r="N69" i="1"/>
  <c r="N51" i="1"/>
  <c r="N52" i="1"/>
  <c r="N53" i="1"/>
  <c r="N54" i="1"/>
  <c r="N50" i="1"/>
  <c r="N31" i="1"/>
  <c r="N32" i="1"/>
  <c r="N33" i="1"/>
  <c r="N34" i="1"/>
  <c r="N35" i="1"/>
  <c r="L166" i="1"/>
  <c r="D164" i="1"/>
  <c r="D163" i="1"/>
  <c r="D162" i="1"/>
  <c r="D161" i="1"/>
  <c r="D160" i="1"/>
  <c r="D159" i="1"/>
  <c r="D158" i="1"/>
  <c r="D157" i="1"/>
  <c r="D156" i="1"/>
  <c r="D155" i="1"/>
  <c r="D154" i="1"/>
  <c r="D153" i="1"/>
  <c r="D148" i="1"/>
  <c r="D147" i="1"/>
  <c r="D146" i="1"/>
  <c r="D145" i="1"/>
  <c r="D130" i="1"/>
  <c r="D129" i="1"/>
  <c r="D128" i="1"/>
  <c r="D127" i="1"/>
  <c r="D126" i="1"/>
  <c r="D125" i="1"/>
  <c r="D110" i="1"/>
  <c r="D109" i="1"/>
  <c r="D108" i="1"/>
  <c r="D107" i="1"/>
  <c r="D92" i="1"/>
  <c r="D91" i="1"/>
  <c r="D90" i="1"/>
  <c r="D89" i="1"/>
  <c r="D74" i="1"/>
  <c r="D73" i="1"/>
  <c r="D72" i="1"/>
  <c r="D71" i="1"/>
  <c r="D70" i="1"/>
  <c r="D69" i="1"/>
  <c r="D54" i="1"/>
  <c r="D53" i="1"/>
  <c r="D52" i="1"/>
  <c r="D51" i="1"/>
  <c r="D50" i="1"/>
  <c r="D35" i="1"/>
  <c r="D34" i="1"/>
  <c r="D33" i="1"/>
  <c r="D32" i="1"/>
  <c r="D31" i="1"/>
  <c r="D166" i="1" l="1"/>
  <c r="D167" i="1" s="1"/>
</calcChain>
</file>

<file path=xl/sharedStrings.xml><?xml version="1.0" encoding="utf-8"?>
<sst xmlns="http://schemas.openxmlformats.org/spreadsheetml/2006/main" count="394" uniqueCount="128">
  <si>
    <t xml:space="preserve">Акция! </t>
  </si>
  <si>
    <t xml:space="preserve">Эти красочные многолетники не перестают удивлять и продолжают увеличивать свою популярность. </t>
  </si>
  <si>
    <r>
      <t xml:space="preserve">Мы подготовили </t>
    </r>
    <r>
      <rPr>
        <b/>
        <sz val="11"/>
        <color theme="7" tint="0.59999389629810485"/>
        <rFont val="Arial"/>
        <family val="2"/>
        <charset val="204"/>
      </rPr>
      <t>7 наборов</t>
    </r>
    <r>
      <rPr>
        <sz val="11"/>
        <color theme="7" tint="0.59999389629810485"/>
        <rFont val="Arial"/>
        <family val="2"/>
        <charset val="204"/>
      </rPr>
      <t>,</t>
    </r>
    <r>
      <rPr>
        <b/>
        <sz val="11"/>
        <color theme="7" tint="0.59999389629810485"/>
        <rFont val="Arial"/>
        <family val="2"/>
        <charset val="204"/>
      </rPr>
      <t xml:space="preserve"> которые составят полноценный и интересный ассортимент</t>
    </r>
    <r>
      <rPr>
        <sz val="11"/>
        <color theme="7" tint="0.59999389629810485"/>
        <rFont val="Arial"/>
        <family val="2"/>
        <charset val="204"/>
      </rPr>
      <t xml:space="preserve"> для ваших продаж, </t>
    </r>
    <r>
      <rPr>
        <b/>
        <sz val="11"/>
        <color theme="7" tint="0.59999389629810485"/>
        <rFont val="Arial"/>
        <family val="2"/>
        <charset val="204"/>
      </rPr>
      <t xml:space="preserve">и супер-цены на них. </t>
    </r>
    <r>
      <rPr>
        <sz val="11"/>
        <color theme="7" tint="0.59999389629810485"/>
        <rFont val="Arial"/>
        <family val="2"/>
        <charset val="204"/>
      </rPr>
      <t>В каждой группе представлено 4 сорта - вам будет из чего выбрать.  При желании, разнообразить набор помогут сорта из дополнительного ассортимента.</t>
    </r>
  </si>
  <si>
    <t>Условия акции:</t>
  </si>
  <si>
    <r>
      <t>2. Общая</t>
    </r>
    <r>
      <rPr>
        <b/>
        <sz val="11"/>
        <color theme="0"/>
        <rFont val="Arial"/>
        <family val="2"/>
        <charset val="204"/>
      </rPr>
      <t xml:space="preserve"> сумма заказа</t>
    </r>
    <r>
      <rPr>
        <sz val="11"/>
        <color theme="0"/>
        <rFont val="Arial"/>
        <family val="2"/>
        <charset val="204"/>
      </rPr>
      <t xml:space="preserve"> должна быть </t>
    </r>
    <r>
      <rPr>
        <b/>
        <sz val="11"/>
        <color theme="0"/>
        <rFont val="Arial"/>
        <family val="2"/>
        <charset val="204"/>
      </rPr>
      <t>больше 300€</t>
    </r>
  </si>
  <si>
    <r>
      <t xml:space="preserve">3. Заказ должен быть </t>
    </r>
    <r>
      <rPr>
        <b/>
        <sz val="11"/>
        <color theme="0"/>
        <rFont val="Arial"/>
        <family val="2"/>
        <charset val="204"/>
      </rPr>
      <t>оплачен до 2 ноября</t>
    </r>
    <r>
      <rPr>
        <sz val="11"/>
        <color theme="0"/>
        <rFont val="Arial"/>
        <family val="2"/>
        <charset val="204"/>
      </rPr>
      <t xml:space="preserve"> </t>
    </r>
    <r>
      <rPr>
        <b/>
        <sz val="11"/>
        <color theme="0"/>
        <rFont val="Arial"/>
        <family val="2"/>
        <charset val="204"/>
      </rPr>
      <t>с выдачей на 45 неделе</t>
    </r>
    <r>
      <rPr>
        <sz val="11"/>
        <color theme="0"/>
        <rFont val="Arial"/>
        <family val="2"/>
        <charset val="204"/>
      </rPr>
      <t xml:space="preserve"> (самовывозом или отправим до терминала ТК)</t>
    </r>
  </si>
  <si>
    <t>Кратность заказа на сорт 5 шт.</t>
  </si>
  <si>
    <t>При заказе от 15 шт на сорт, на него действует дополнительная скидка 7%.</t>
  </si>
  <si>
    <t>Группа 1. Чувственные и яркие: красные пионы</t>
  </si>
  <si>
    <t>Red Grace</t>
  </si>
  <si>
    <t>Command Performance</t>
  </si>
  <si>
    <t>Red Queen</t>
  </si>
  <si>
    <t>Scarlet Heaven</t>
  </si>
  <si>
    <t>Артикул</t>
  </si>
  <si>
    <t>Вместимость в ящик шт.</t>
  </si>
  <si>
    <t>Ящиков (рассчетно)</t>
  </si>
  <si>
    <t>Cорт</t>
  </si>
  <si>
    <t>Размер (глазков)</t>
  </si>
  <si>
    <t>Старая цена</t>
  </si>
  <si>
    <t>Акционная цена, €</t>
  </si>
  <si>
    <r>
      <t xml:space="preserve">Заказ, шт. </t>
    </r>
    <r>
      <rPr>
        <b/>
        <sz val="10.5"/>
        <color theme="0"/>
        <rFont val="Arial"/>
        <family val="2"/>
      </rPr>
      <t xml:space="preserve">(кратно 5 шт) 
</t>
    </r>
    <r>
      <rPr>
        <b/>
        <sz val="14"/>
        <color theme="0"/>
        <rFont val="Arial"/>
        <family val="2"/>
      </rPr>
      <t>↓</t>
    </r>
  </si>
  <si>
    <t xml:space="preserve">Сумма, €  </t>
  </si>
  <si>
    <t>Доступно к заказу, шт</t>
  </si>
  <si>
    <t>87-104-0528</t>
  </si>
  <si>
    <t>2-3</t>
  </si>
  <si>
    <t>&gt;80</t>
  </si>
  <si>
    <t>87-104-0529</t>
  </si>
  <si>
    <t>3-5</t>
  </si>
  <si>
    <t>87-77-1422</t>
  </si>
  <si>
    <t>87-77-1735</t>
  </si>
  <si>
    <t>87-52-0021</t>
  </si>
  <si>
    <r>
      <t xml:space="preserve">Scarlet Heaven  </t>
    </r>
    <r>
      <rPr>
        <i/>
        <sz val="10.5"/>
        <color rgb="FF7030A0"/>
        <rFont val="Arial Black"/>
        <family val="2"/>
        <charset val="204"/>
      </rPr>
      <t>~ ITOH</t>
    </r>
  </si>
  <si>
    <t>*</t>
  </si>
  <si>
    <t>Группа 2. Немного наивные и мечтательные: светло-розовые пионы</t>
  </si>
  <si>
    <t>Alertie</t>
  </si>
  <si>
    <t>Suzie Q</t>
  </si>
  <si>
    <t>Cotton Candy</t>
  </si>
  <si>
    <t>Lady Alexander Duff</t>
  </si>
  <si>
    <t>87-107-0130</t>
  </si>
  <si>
    <t>87-107-0131</t>
  </si>
  <si>
    <t>87-104-0599</t>
  </si>
  <si>
    <t>87-104-0152</t>
  </si>
  <si>
    <t>87-104-0321</t>
  </si>
  <si>
    <t>Группа 3. Волнующие и романтические: тёмно-розовые, фиолетовые пионы</t>
  </si>
  <si>
    <t>Pink Parfait</t>
  </si>
  <si>
    <t>Pink Giant</t>
  </si>
  <si>
    <t>First Arrival</t>
  </si>
  <si>
    <t>Red Spider</t>
  </si>
  <si>
    <t>87-104-0492</t>
  </si>
  <si>
    <t>87-104-0493</t>
  </si>
  <si>
    <t>87-52-0552</t>
  </si>
  <si>
    <t>87-104-0705</t>
  </si>
  <si>
    <r>
      <t xml:space="preserve">First Arrival  </t>
    </r>
    <r>
      <rPr>
        <b/>
        <i/>
        <sz val="10.5"/>
        <color rgb="FF7030A0"/>
        <rFont val="Arial Black"/>
        <family val="2"/>
        <charset val="204"/>
      </rPr>
      <t>~ ITOH</t>
    </r>
  </si>
  <si>
    <t>87-52-0165</t>
  </si>
  <si>
    <t>87-104-0539</t>
  </si>
  <si>
    <t>Группа 4. Лёгкие и воздушные: белые пионы</t>
  </si>
  <si>
    <t>Bridal Shower</t>
  </si>
  <si>
    <t>Carl G. Klehm</t>
  </si>
  <si>
    <t>Dr. F. G. Brethour</t>
  </si>
  <si>
    <t>Madame de Verneville</t>
  </si>
  <si>
    <t>87-77-1379</t>
  </si>
  <si>
    <t>87-104-0017</t>
  </si>
  <si>
    <t>87-77-1456</t>
  </si>
  <si>
    <t>87-52-0448</t>
  </si>
  <si>
    <t>Группа 5. Привлекающие взгляд: пёстрые, разноцветные пионы</t>
  </si>
  <si>
    <t>Peaches and Cream</t>
  </si>
  <si>
    <t>Butter Bowl</t>
  </si>
  <si>
    <t>Sonoma Kaleidoscope</t>
  </si>
  <si>
    <t>Pink Luao</t>
  </si>
  <si>
    <t>87-104-0462</t>
  </si>
  <si>
    <t>87-104-0089</t>
  </si>
  <si>
    <t>87-104-0957</t>
  </si>
  <si>
    <r>
      <t xml:space="preserve">Sonoma Kaleidoscope </t>
    </r>
    <r>
      <rPr>
        <i/>
        <sz val="10.5"/>
        <color rgb="FF7030A0"/>
        <rFont val="Arial Black"/>
        <family val="2"/>
        <charset val="204"/>
      </rPr>
      <t xml:space="preserve"> ~ ITOH</t>
    </r>
  </si>
  <si>
    <t>87-104-0491</t>
  </si>
  <si>
    <t>Группа 6. Задающие настроение: пионы необычных оттенков</t>
  </si>
  <si>
    <t>Pink Hawaiian Coral</t>
  </si>
  <si>
    <t>Green Halo</t>
  </si>
  <si>
    <t>Summer Glow</t>
  </si>
  <si>
    <t>Callies Memory</t>
  </si>
  <si>
    <t>87-77-1707</t>
  </si>
  <si>
    <t>87-52-0161</t>
  </si>
  <si>
    <r>
      <t xml:space="preserve">Callies Memory  </t>
    </r>
    <r>
      <rPr>
        <b/>
        <i/>
        <sz val="10.5"/>
        <color rgb="FF7030A0"/>
        <rFont val="Arial Black"/>
        <family val="2"/>
        <charset val="204"/>
      </rPr>
      <t>~ ITOH</t>
    </r>
  </si>
  <si>
    <t>87-104-0594</t>
  </si>
  <si>
    <t>87-104-0595</t>
  </si>
  <si>
    <t>87-104-0257</t>
  </si>
  <si>
    <t>87-104-0258</t>
  </si>
  <si>
    <t>Группа 7. Компактные и интересные: пионы патио и японской формы</t>
  </si>
  <si>
    <t>Patio Peony Kiev</t>
  </si>
  <si>
    <t>Patio Peony Oslo</t>
  </si>
  <si>
    <t>Patio Peony Moscow</t>
  </si>
  <si>
    <t>Garden Lace</t>
  </si>
  <si>
    <t>87-52-0193</t>
  </si>
  <si>
    <t>87-52-0197</t>
  </si>
  <si>
    <t>87-52-0039</t>
  </si>
  <si>
    <t>87-52-0251</t>
  </si>
  <si>
    <t>Дополнительный ассортимент</t>
  </si>
  <si>
    <t>Цена, €</t>
  </si>
  <si>
    <t>87-104-0018</t>
  </si>
  <si>
    <t>America</t>
  </si>
  <si>
    <t>87-52-0056</t>
  </si>
  <si>
    <t>Bouquet Perfect</t>
  </si>
  <si>
    <t>87-104-0139</t>
  </si>
  <si>
    <t>Cora Stubbs</t>
  </si>
  <si>
    <t>87-107-0173</t>
  </si>
  <si>
    <t>Dinner Plate</t>
  </si>
  <si>
    <t>87-77-1501</t>
  </si>
  <si>
    <t>Flame</t>
  </si>
  <si>
    <t>87-107-0200</t>
  </si>
  <si>
    <t>Gay Paree</t>
  </si>
  <si>
    <t>87-52-0526</t>
  </si>
  <si>
    <t>Glory Hallelujah</t>
  </si>
  <si>
    <t>87-77-1557</t>
  </si>
  <si>
    <t>Kansas</t>
  </si>
  <si>
    <t>87-104-0363</t>
  </si>
  <si>
    <t>Madame Calot</t>
  </si>
  <si>
    <t>87-77-1706</t>
  </si>
  <si>
    <t>87-52-0304</t>
  </si>
  <si>
    <t>Sarah Bernhardt</t>
  </si>
  <si>
    <t>87-77-1788</t>
  </si>
  <si>
    <t>Sweet Sixteen</t>
  </si>
  <si>
    <t>УТ-00003771</t>
  </si>
  <si>
    <t>Итого:</t>
  </si>
  <si>
    <t>УТ-00077722</t>
  </si>
  <si>
    <r>
      <t>1.</t>
    </r>
    <r>
      <rPr>
        <b/>
        <sz val="11"/>
        <color theme="0"/>
        <rFont val="Arial"/>
        <family val="2"/>
        <charset val="204"/>
      </rPr>
      <t xml:space="preserve"> Из каждой группы должен быть заказан хотя бы один сорт.</t>
    </r>
  </si>
  <si>
    <t>Успейте приобрести выгодно! После 2 ноября будем готовить корни к зимнему хранению, с учетом этих затрат весной их стоимость будет выше.</t>
  </si>
  <si>
    <t>zakaz@plantmarket.ru</t>
  </si>
  <si>
    <t>www.plantmarket.ru</t>
  </si>
  <si>
    <t>Воспользуйтесь возможностью решить вопрос с пионами на следующий сезон просто и очень выгодно.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</si>
</sst>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_-* #,##0.00\ [$€-1]_-;\-* #,##0.00\ [$€-1]_-;_-* &quot;-&quot;??\ [$€-1]_-;_-@_-"/>
  </numFmts>
  <fonts count="28" x14ac:knownFonts="1">
    <font>
      <sz val="11"/>
      <color theme="1"/>
      <name val="Calibri"/>
      <family val="2"/>
      <charset val="204"/>
      <scheme val="minor"/>
    </font>
    <font>
      <sz val="11"/>
      <color theme="0"/>
      <name val="Calibri"/>
      <family val="2"/>
      <charset val="204"/>
      <scheme val="minor"/>
    </font>
    <font>
      <b/>
      <sz val="14"/>
      <color theme="7" tint="0.59999389629810485"/>
      <name val="Bahnschrift SemiLight"/>
      <family val="2"/>
      <charset val="204"/>
    </font>
    <font>
      <sz val="11"/>
      <color theme="0"/>
      <name val="Arial"/>
      <family val="2"/>
      <charset val="204"/>
    </font>
    <font>
      <b/>
      <sz val="11"/>
      <color theme="0"/>
      <name val="Arial"/>
      <family val="2"/>
      <charset val="204"/>
    </font>
    <font>
      <sz val="11"/>
      <color theme="7" tint="0.59999389629810485"/>
      <name val="Arial"/>
      <family val="2"/>
      <charset val="204"/>
    </font>
    <font>
      <b/>
      <sz val="11"/>
      <color theme="7" tint="0.59999389629810485"/>
      <name val="Arial"/>
      <family val="2"/>
      <charset val="204"/>
    </font>
    <font>
      <b/>
      <sz val="12"/>
      <color theme="0"/>
      <name val="Bahnschrift SemiLight"/>
      <family val="2"/>
      <charset val="204"/>
    </font>
    <font>
      <sz val="11"/>
      <color theme="0"/>
      <name val="Bahnschrift SemiLight"/>
      <family val="2"/>
      <charset val="204"/>
    </font>
    <font>
      <b/>
      <sz val="14"/>
      <color theme="7" tint="0.59999389629810485"/>
      <name val="Calibri"/>
      <family val="2"/>
      <charset val="204"/>
      <scheme val="minor"/>
    </font>
    <font>
      <sz val="9"/>
      <color rgb="FF000000"/>
      <name val="Arial"/>
      <family val="2"/>
      <charset val="204"/>
    </font>
    <font>
      <b/>
      <sz val="12"/>
      <color theme="7" tint="0.59999389629810485"/>
      <name val="Calibri"/>
      <family val="2"/>
      <charset val="204"/>
      <scheme val="minor"/>
    </font>
    <font>
      <sz val="10.5"/>
      <color theme="0"/>
      <name val="Arial"/>
      <family val="2"/>
    </font>
    <font>
      <b/>
      <sz val="10.5"/>
      <color theme="0"/>
      <name val="Arial"/>
      <family val="2"/>
    </font>
    <font>
      <b/>
      <sz val="14"/>
      <color theme="0"/>
      <name val="Arial"/>
      <family val="2"/>
    </font>
    <font>
      <sz val="11"/>
      <color theme="1"/>
      <name val="Calibri"/>
      <family val="2"/>
      <scheme val="minor"/>
    </font>
    <font>
      <sz val="10.5"/>
      <name val="Arial"/>
      <family val="2"/>
      <charset val="204"/>
    </font>
    <font>
      <sz val="10.5"/>
      <color theme="1"/>
      <name val="Arial"/>
      <family val="2"/>
    </font>
    <font>
      <b/>
      <strike/>
      <sz val="10.5"/>
      <color theme="0" tint="-0.499984740745262"/>
      <name val="Arial"/>
      <family val="2"/>
    </font>
    <font>
      <b/>
      <sz val="10.5"/>
      <color rgb="FFFF0000"/>
      <name val="Arial"/>
      <family val="2"/>
    </font>
    <font>
      <sz val="8"/>
      <name val="Arial"/>
      <family val="2"/>
      <charset val="204"/>
    </font>
    <font>
      <b/>
      <sz val="10.5"/>
      <name val="Arial"/>
      <family val="2"/>
      <charset val="204"/>
    </font>
    <font>
      <b/>
      <sz val="10.5"/>
      <name val="Arial"/>
      <family val="2"/>
    </font>
    <font>
      <i/>
      <sz val="10.5"/>
      <color rgb="FF7030A0"/>
      <name val="Arial Black"/>
      <family val="2"/>
      <charset val="204"/>
    </font>
    <font>
      <sz val="10.5"/>
      <name val="Arial"/>
      <family val="2"/>
    </font>
    <font>
      <b/>
      <i/>
      <sz val="10.5"/>
      <color rgb="FF7030A0"/>
      <name val="Arial Black"/>
      <family val="2"/>
      <charset val="204"/>
    </font>
    <font>
      <b/>
      <sz val="11"/>
      <color theme="7" tint="0.59999389629810485"/>
      <name val="Calibri"/>
      <family val="2"/>
      <charset val="204"/>
      <scheme val="minor"/>
    </font>
    <font>
      <sz val="9"/>
      <name val="Arial"/>
      <family val="2"/>
      <charset val="204"/>
    </font>
  </fonts>
  <fills count="4">
    <fill>
      <patternFill patternType="none"/>
    </fill>
    <fill>
      <patternFill patternType="gray125"/>
    </fill>
    <fill>
      <patternFill patternType="solid">
        <fgColor rgb="FF02392F"/>
        <bgColor indexed="64"/>
      </patternFill>
    </fill>
    <fill>
      <patternFill patternType="solid">
        <fgColor theme="0" tint="-4.9989318521683403E-2"/>
        <bgColor indexed="64"/>
      </patternFill>
    </fill>
  </fills>
  <borders count="28">
    <border>
      <left/>
      <right/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hair">
        <color auto="1"/>
      </right>
      <top style="hair">
        <color auto="1"/>
      </top>
      <bottom style="hair">
        <color indexed="64"/>
      </bottom>
      <diagonal/>
    </border>
    <border>
      <left style="thin">
        <color indexed="64"/>
      </left>
      <right/>
      <top style="hair">
        <color auto="1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thin">
        <color indexed="64"/>
      </right>
      <top style="hair">
        <color auto="1"/>
      </top>
      <bottom style="hair">
        <color indexed="64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 style="thin">
        <color indexed="64"/>
      </left>
      <right style="hair">
        <color auto="1"/>
      </right>
      <top style="hair">
        <color auto="1"/>
      </top>
      <bottom style="thin">
        <color indexed="64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thin">
        <color indexed="64"/>
      </bottom>
      <diagonal/>
    </border>
    <border>
      <left style="hair">
        <color auto="1"/>
      </left>
      <right/>
      <top style="hair">
        <color auto="1"/>
      </top>
      <bottom style="thin">
        <color indexed="64"/>
      </bottom>
      <diagonal/>
    </border>
    <border>
      <left style="hair">
        <color auto="1"/>
      </left>
      <right style="thin">
        <color indexed="64"/>
      </right>
      <top style="hair">
        <color auto="1"/>
      </top>
      <bottom style="thin">
        <color indexed="64"/>
      </bottom>
      <diagonal/>
    </border>
    <border>
      <left style="thin">
        <color indexed="64"/>
      </left>
      <right style="hair">
        <color auto="1"/>
      </right>
      <top/>
      <bottom/>
      <diagonal/>
    </border>
    <border>
      <left/>
      <right/>
      <top style="hair">
        <color auto="1"/>
      </top>
      <bottom style="hair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/>
      <right style="hair">
        <color auto="1"/>
      </right>
      <top style="hair">
        <color auto="1"/>
      </top>
      <bottom style="thin">
        <color indexed="64"/>
      </bottom>
      <diagonal/>
    </border>
    <border>
      <left/>
      <right style="hair">
        <color auto="1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0" fontId="15" fillId="0" borderId="0"/>
    <xf numFmtId="0" fontId="20" fillId="0" borderId="0"/>
  </cellStyleXfs>
  <cellXfs count="98">
    <xf numFmtId="0" fontId="0" fillId="0" borderId="0" xfId="0"/>
    <xf numFmtId="0" fontId="7" fillId="2" borderId="1" xfId="0" applyFont="1" applyFill="1" applyBorder="1" applyAlignment="1">
      <alignment horizontal="justify" vertical="center"/>
    </xf>
    <xf numFmtId="0" fontId="1" fillId="2" borderId="0" xfId="0" applyFont="1" applyFill="1" applyBorder="1" applyAlignment="1">
      <alignment horizontal="justify"/>
    </xf>
    <xf numFmtId="0" fontId="1" fillId="2" borderId="2" xfId="0" applyFont="1" applyFill="1" applyBorder="1" applyAlignment="1">
      <alignment horizontal="justify"/>
    </xf>
    <xf numFmtId="0" fontId="3" fillId="2" borderId="1" xfId="0" applyFont="1" applyFill="1" applyBorder="1" applyAlignment="1">
      <alignment horizontal="justify" vertical="top" wrapText="1"/>
    </xf>
    <xf numFmtId="0" fontId="3" fillId="2" borderId="0" xfId="0" applyFont="1" applyFill="1" applyBorder="1" applyAlignment="1">
      <alignment horizontal="justify" vertical="top" wrapText="1"/>
    </xf>
    <xf numFmtId="0" fontId="3" fillId="2" borderId="2" xfId="0" applyFont="1" applyFill="1" applyBorder="1" applyAlignment="1">
      <alignment horizontal="justify" vertical="top" wrapText="1"/>
    </xf>
    <xf numFmtId="0" fontId="8" fillId="2" borderId="3" xfId="0" applyFont="1" applyFill="1" applyBorder="1" applyAlignment="1">
      <alignment horizontal="justify" vertical="center"/>
    </xf>
    <xf numFmtId="0" fontId="1" fillId="2" borderId="4" xfId="0" applyFont="1" applyFill="1" applyBorder="1" applyAlignment="1">
      <alignment horizontal="justify"/>
    </xf>
    <xf numFmtId="0" fontId="1" fillId="2" borderId="5" xfId="0" applyFont="1" applyFill="1" applyBorder="1" applyAlignment="1">
      <alignment horizontal="justify"/>
    </xf>
    <xf numFmtId="0" fontId="0" fillId="0" borderId="6" xfId="0" applyBorder="1"/>
    <xf numFmtId="0" fontId="0" fillId="0" borderId="7" xfId="0" applyBorder="1"/>
    <xf numFmtId="0" fontId="0" fillId="0" borderId="1" xfId="0" applyBorder="1"/>
    <xf numFmtId="0" fontId="0" fillId="0" borderId="0" xfId="0" applyBorder="1"/>
    <xf numFmtId="0" fontId="0" fillId="0" borderId="2" xfId="0" applyBorder="1"/>
    <xf numFmtId="0" fontId="10" fillId="0" borderId="0" xfId="0" applyFont="1"/>
    <xf numFmtId="0" fontId="0" fillId="0" borderId="1" xfId="0" applyBorder="1" applyAlignment="1"/>
    <xf numFmtId="0" fontId="0" fillId="0" borderId="0" xfId="0" applyBorder="1" applyAlignment="1"/>
    <xf numFmtId="0" fontId="0" fillId="0" borderId="0" xfId="0" applyAlignment="1"/>
    <xf numFmtId="0" fontId="12" fillId="2" borderId="11" xfId="0" applyFont="1" applyFill="1" applyBorder="1" applyAlignment="1" applyProtection="1">
      <alignment horizontal="center" vertical="top" wrapText="1"/>
      <protection locked="0"/>
    </xf>
    <xf numFmtId="0" fontId="12" fillId="2" borderId="12" xfId="0" applyFont="1" applyFill="1" applyBorder="1" applyAlignment="1" applyProtection="1">
      <alignment horizontal="center" vertical="top" wrapText="1"/>
      <protection locked="0"/>
    </xf>
    <xf numFmtId="0" fontId="12" fillId="2" borderId="15" xfId="0" applyFont="1" applyFill="1" applyBorder="1" applyAlignment="1" applyProtection="1">
      <alignment horizontal="center" vertical="top" wrapText="1"/>
      <protection locked="0"/>
    </xf>
    <xf numFmtId="0" fontId="13" fillId="2" borderId="15" xfId="0" applyFont="1" applyFill="1" applyBorder="1" applyAlignment="1" applyProtection="1">
      <alignment horizontal="center" vertical="top" wrapText="1"/>
      <protection locked="0"/>
    </xf>
    <xf numFmtId="0" fontId="13" fillId="2" borderId="16" xfId="0" applyFont="1" applyFill="1" applyBorder="1" applyAlignment="1" applyProtection="1">
      <alignment horizontal="center" vertical="top" wrapText="1"/>
      <protection locked="0"/>
    </xf>
    <xf numFmtId="0" fontId="16" fillId="0" borderId="11" xfId="1" applyFont="1" applyFill="1" applyBorder="1" applyAlignment="1">
      <alignment vertical="center"/>
    </xf>
    <xf numFmtId="0" fontId="17" fillId="0" borderId="15" xfId="1" applyFont="1" applyFill="1" applyBorder="1" applyAlignment="1">
      <alignment horizontal="center" vertical="center"/>
    </xf>
    <xf numFmtId="2" fontId="17" fillId="0" borderId="17" xfId="1" applyNumberFormat="1" applyFont="1" applyFill="1" applyBorder="1" applyAlignment="1">
      <alignment horizontal="center" vertical="center"/>
    </xf>
    <xf numFmtId="49" fontId="17" fillId="0" borderId="15" xfId="0" applyNumberFormat="1" applyFont="1" applyFill="1" applyBorder="1" applyAlignment="1">
      <alignment horizontal="center" vertical="center"/>
    </xf>
    <xf numFmtId="0" fontId="18" fillId="0" borderId="15" xfId="1" applyFont="1" applyFill="1" applyBorder="1" applyAlignment="1">
      <alignment horizontal="center" vertical="center"/>
    </xf>
    <xf numFmtId="0" fontId="19" fillId="0" borderId="15" xfId="1" applyFont="1" applyFill="1" applyBorder="1" applyAlignment="1">
      <alignment horizontal="center" vertical="center"/>
    </xf>
    <xf numFmtId="0" fontId="22" fillId="0" borderId="16" xfId="1" applyFont="1" applyFill="1" applyBorder="1" applyAlignment="1">
      <alignment horizontal="center" vertical="center"/>
    </xf>
    <xf numFmtId="0" fontId="16" fillId="0" borderId="18" xfId="1" applyFont="1" applyFill="1" applyBorder="1" applyAlignment="1">
      <alignment vertical="center"/>
    </xf>
    <xf numFmtId="0" fontId="17" fillId="0" borderId="19" xfId="1" applyFont="1" applyFill="1" applyBorder="1" applyAlignment="1">
      <alignment horizontal="center" vertical="center"/>
    </xf>
    <xf numFmtId="2" fontId="17" fillId="0" borderId="20" xfId="1" applyNumberFormat="1" applyFont="1" applyFill="1" applyBorder="1" applyAlignment="1">
      <alignment horizontal="center" vertical="center"/>
    </xf>
    <xf numFmtId="49" fontId="17" fillId="0" borderId="19" xfId="0" applyNumberFormat="1" applyFont="1" applyFill="1" applyBorder="1" applyAlignment="1">
      <alignment horizontal="center" vertical="center"/>
    </xf>
    <xf numFmtId="0" fontId="18" fillId="0" borderId="19" xfId="1" applyFont="1" applyFill="1" applyBorder="1" applyAlignment="1">
      <alignment horizontal="center" vertical="center"/>
    </xf>
    <xf numFmtId="0" fontId="19" fillId="0" borderId="19" xfId="1" applyFont="1" applyFill="1" applyBorder="1" applyAlignment="1">
      <alignment horizontal="center" vertical="center"/>
    </xf>
    <xf numFmtId="0" fontId="22" fillId="0" borderId="21" xfId="1" applyFont="1" applyFill="1" applyBorder="1" applyAlignment="1">
      <alignment horizontal="center" vertical="center"/>
    </xf>
    <xf numFmtId="0" fontId="16" fillId="0" borderId="22" xfId="1" applyFont="1" applyFill="1" applyBorder="1" applyAlignment="1">
      <alignment vertical="center"/>
    </xf>
    <xf numFmtId="2" fontId="19" fillId="0" borderId="15" xfId="1" applyNumberFormat="1" applyFont="1" applyFill="1" applyBorder="1" applyAlignment="1">
      <alignment horizontal="center" vertical="center"/>
    </xf>
    <xf numFmtId="0" fontId="24" fillId="0" borderId="15" xfId="1" applyFont="1" applyFill="1" applyBorder="1" applyAlignment="1">
      <alignment horizontal="center" vertical="center"/>
    </xf>
    <xf numFmtId="49" fontId="24" fillId="0" borderId="15" xfId="0" applyNumberFormat="1" applyFont="1" applyFill="1" applyBorder="1" applyAlignment="1">
      <alignment horizontal="center" vertical="center"/>
    </xf>
    <xf numFmtId="2" fontId="19" fillId="0" borderId="19" xfId="1" applyNumberFormat="1" applyFont="1" applyFill="1" applyBorder="1" applyAlignment="1">
      <alignment horizontal="center" vertical="center"/>
    </xf>
    <xf numFmtId="2" fontId="18" fillId="0" borderId="19" xfId="1" applyNumberFormat="1" applyFont="1" applyFill="1" applyBorder="1" applyAlignment="1">
      <alignment horizontal="center" vertical="center"/>
    </xf>
    <xf numFmtId="0" fontId="16" fillId="0" borderId="1" xfId="1" applyFont="1" applyFill="1" applyBorder="1" applyAlignment="1">
      <alignment vertical="center"/>
    </xf>
    <xf numFmtId="2" fontId="18" fillId="0" borderId="15" xfId="1" applyNumberFormat="1" applyFont="1" applyFill="1" applyBorder="1" applyAlignment="1">
      <alignment horizontal="center" vertical="center"/>
    </xf>
    <xf numFmtId="0" fontId="16" fillId="0" borderId="15" xfId="1" applyFont="1" applyFill="1" applyBorder="1" applyAlignment="1">
      <alignment vertical="center"/>
    </xf>
    <xf numFmtId="0" fontId="16" fillId="0" borderId="15" xfId="0" applyFont="1" applyFill="1" applyBorder="1" applyAlignment="1">
      <alignment vertical="center"/>
    </xf>
    <xf numFmtId="0" fontId="16" fillId="0" borderId="26" xfId="1" applyFont="1" applyFill="1" applyBorder="1" applyAlignment="1">
      <alignment vertical="center"/>
    </xf>
    <xf numFmtId="1" fontId="26" fillId="2" borderId="27" xfId="0" applyNumberFormat="1" applyFont="1" applyFill="1" applyBorder="1" applyAlignment="1">
      <alignment horizontal="center" vertical="center"/>
    </xf>
    <xf numFmtId="0" fontId="9" fillId="2" borderId="8" xfId="0" applyFont="1" applyFill="1" applyBorder="1" applyAlignment="1">
      <alignment vertical="center"/>
    </xf>
    <xf numFmtId="0" fontId="9" fillId="2" borderId="9" xfId="0" applyFont="1" applyFill="1" applyBorder="1" applyAlignment="1">
      <alignment vertical="center"/>
    </xf>
    <xf numFmtId="0" fontId="9" fillId="2" borderId="10" xfId="0" applyFont="1" applyFill="1" applyBorder="1" applyAlignment="1">
      <alignment vertical="center"/>
    </xf>
    <xf numFmtId="0" fontId="27" fillId="0" borderId="0" xfId="2" applyFont="1" applyProtection="1">
      <protection locked="0"/>
    </xf>
    <xf numFmtId="0" fontId="17" fillId="0" borderId="18" xfId="0" applyFont="1" applyFill="1" applyBorder="1" applyAlignment="1">
      <alignment horizontal="left" vertical="center" indent="1"/>
    </xf>
    <xf numFmtId="0" fontId="17" fillId="0" borderId="19" xfId="0" applyFont="1" applyFill="1" applyBorder="1" applyAlignment="1">
      <alignment horizontal="left" vertical="center" indent="1"/>
    </xf>
    <xf numFmtId="0" fontId="22" fillId="0" borderId="20" xfId="1" applyFont="1" applyFill="1" applyBorder="1" applyAlignment="1">
      <alignment horizontal="center" vertical="center"/>
    </xf>
    <xf numFmtId="0" fontId="22" fillId="0" borderId="25" xfId="1" applyFont="1" applyFill="1" applyBorder="1" applyAlignment="1">
      <alignment horizontal="center" vertical="center"/>
    </xf>
    <xf numFmtId="1" fontId="21" fillId="3" borderId="19" xfId="2" applyNumberFormat="1" applyFont="1" applyFill="1" applyBorder="1" applyAlignment="1" applyProtection="1">
      <alignment horizontal="center" vertical="top" wrapText="1"/>
      <protection locked="0"/>
    </xf>
    <xf numFmtId="164" fontId="17" fillId="0" borderId="19" xfId="1" applyNumberFormat="1" applyFont="1" applyFill="1" applyBorder="1" applyAlignment="1">
      <alignment horizontal="center" vertical="center"/>
    </xf>
    <xf numFmtId="1" fontId="6" fillId="2" borderId="27" xfId="0" applyNumberFormat="1" applyFont="1" applyFill="1" applyBorder="1" applyAlignment="1">
      <alignment horizontal="center" vertical="center"/>
    </xf>
    <xf numFmtId="0" fontId="6" fillId="2" borderId="27" xfId="0" applyFont="1" applyFill="1" applyBorder="1" applyAlignment="1">
      <alignment horizontal="center" vertical="center"/>
    </xf>
    <xf numFmtId="164" fontId="6" fillId="2" borderId="27" xfId="1" applyNumberFormat="1" applyFont="1" applyFill="1" applyBorder="1" applyAlignment="1">
      <alignment horizontal="center" vertical="center"/>
    </xf>
    <xf numFmtId="0" fontId="17" fillId="0" borderId="12" xfId="0" applyFont="1" applyFill="1" applyBorder="1" applyAlignment="1">
      <alignment horizontal="left" vertical="center" indent="1"/>
    </xf>
    <xf numFmtId="0" fontId="17" fillId="0" borderId="23" xfId="0" applyFont="1" applyFill="1" applyBorder="1" applyAlignment="1">
      <alignment horizontal="left" vertical="center" indent="1"/>
    </xf>
    <xf numFmtId="0" fontId="17" fillId="0" borderId="24" xfId="0" applyFont="1" applyFill="1" applyBorder="1" applyAlignment="1">
      <alignment horizontal="left" vertical="center" indent="1"/>
    </xf>
    <xf numFmtId="0" fontId="22" fillId="0" borderId="17" xfId="1" applyFont="1" applyFill="1" applyBorder="1" applyAlignment="1">
      <alignment horizontal="center" vertical="center"/>
    </xf>
    <xf numFmtId="0" fontId="22" fillId="0" borderId="24" xfId="1" applyFont="1" applyFill="1" applyBorder="1" applyAlignment="1">
      <alignment horizontal="center" vertical="center"/>
    </xf>
    <xf numFmtId="1" fontId="21" fillId="3" borderId="15" xfId="2" applyNumberFormat="1" applyFont="1" applyFill="1" applyBorder="1" applyAlignment="1" applyProtection="1">
      <alignment horizontal="center" vertical="top" wrapText="1"/>
      <protection locked="0"/>
    </xf>
    <xf numFmtId="164" fontId="17" fillId="0" borderId="15" xfId="1" applyNumberFormat="1" applyFont="1" applyFill="1" applyBorder="1" applyAlignment="1">
      <alignment horizontal="center" vertical="center"/>
    </xf>
    <xf numFmtId="0" fontId="9" fillId="2" borderId="8" xfId="0" applyFont="1" applyFill="1" applyBorder="1" applyAlignment="1">
      <alignment horizontal="center" vertical="center"/>
    </xf>
    <xf numFmtId="0" fontId="9" fillId="2" borderId="9" xfId="0" applyFont="1" applyFill="1" applyBorder="1" applyAlignment="1">
      <alignment horizontal="center" vertical="center"/>
    </xf>
    <xf numFmtId="0" fontId="9" fillId="2" borderId="10" xfId="0" applyFont="1" applyFill="1" applyBorder="1" applyAlignment="1">
      <alignment horizontal="center" vertical="center"/>
    </xf>
    <xf numFmtId="0" fontId="12" fillId="2" borderId="13" xfId="0" applyFont="1" applyFill="1" applyBorder="1" applyAlignment="1" applyProtection="1">
      <alignment horizontal="center" vertical="top" wrapText="1"/>
      <protection locked="0"/>
    </xf>
    <xf numFmtId="0" fontId="12" fillId="2" borderId="14" xfId="0" applyFont="1" applyFill="1" applyBorder="1" applyAlignment="1" applyProtection="1">
      <alignment horizontal="center" vertical="top" wrapText="1"/>
      <protection locked="0"/>
    </xf>
    <xf numFmtId="0" fontId="13" fillId="2" borderId="17" xfId="0" applyFont="1" applyFill="1" applyBorder="1" applyAlignment="1" applyProtection="1">
      <alignment horizontal="center" vertical="top" wrapText="1"/>
      <protection locked="0"/>
    </xf>
    <xf numFmtId="0" fontId="13" fillId="2" borderId="24" xfId="0" applyFont="1" applyFill="1" applyBorder="1" applyAlignment="1" applyProtection="1">
      <alignment horizontal="center" vertical="top" wrapText="1"/>
      <protection locked="0"/>
    </xf>
    <xf numFmtId="0" fontId="12" fillId="2" borderId="15" xfId="0" applyFont="1" applyFill="1" applyBorder="1" applyAlignment="1" applyProtection="1">
      <alignment horizontal="center" vertical="top" wrapText="1"/>
      <protection locked="0"/>
    </xf>
    <xf numFmtId="0" fontId="11" fillId="2" borderId="1" xfId="0" applyFont="1" applyFill="1" applyBorder="1" applyAlignment="1">
      <alignment horizontal="center" vertical="top"/>
    </xf>
    <xf numFmtId="0" fontId="11" fillId="2" borderId="0" xfId="0" applyFont="1" applyFill="1" applyBorder="1" applyAlignment="1">
      <alignment horizontal="center" vertical="top"/>
    </xf>
    <xf numFmtId="0" fontId="11" fillId="2" borderId="2" xfId="0" applyFont="1" applyFill="1" applyBorder="1" applyAlignment="1">
      <alignment horizontal="center" vertical="top"/>
    </xf>
    <xf numFmtId="0" fontId="17" fillId="0" borderId="11" xfId="0" applyFont="1" applyFill="1" applyBorder="1" applyAlignment="1">
      <alignment horizontal="left" vertical="center" indent="1"/>
    </xf>
    <xf numFmtId="0" fontId="17" fillId="0" borderId="15" xfId="0" applyFont="1" applyFill="1" applyBorder="1" applyAlignment="1">
      <alignment horizontal="left" vertical="center" indent="1"/>
    </xf>
    <xf numFmtId="0" fontId="3" fillId="2" borderId="1" xfId="0" applyFont="1" applyFill="1" applyBorder="1" applyAlignment="1">
      <alignment horizontal="justify" vertical="top" wrapText="1"/>
    </xf>
    <xf numFmtId="0" fontId="3" fillId="2" borderId="0" xfId="0" applyFont="1" applyFill="1" applyBorder="1" applyAlignment="1">
      <alignment horizontal="justify" vertical="top" wrapText="1"/>
    </xf>
    <xf numFmtId="0" fontId="3" fillId="2" borderId="2" xfId="0" applyFont="1" applyFill="1" applyBorder="1" applyAlignment="1">
      <alignment horizontal="justify" vertical="top" wrapText="1"/>
    </xf>
    <xf numFmtId="0" fontId="4" fillId="2" borderId="1" xfId="0" applyFont="1" applyFill="1" applyBorder="1" applyAlignment="1">
      <alignment horizontal="justify" vertical="top" wrapText="1"/>
    </xf>
    <xf numFmtId="0" fontId="4" fillId="2" borderId="0" xfId="0" applyFont="1" applyFill="1" applyBorder="1" applyAlignment="1">
      <alignment horizontal="justify" vertical="top" wrapText="1"/>
    </xf>
    <xf numFmtId="0" fontId="4" fillId="2" borderId="2" xfId="0" applyFont="1" applyFill="1" applyBorder="1" applyAlignment="1">
      <alignment horizontal="justify" vertical="top" wrapText="1"/>
    </xf>
    <xf numFmtId="0" fontId="2" fillId="2" borderId="1" xfId="0" applyFont="1" applyFill="1" applyBorder="1" applyAlignment="1">
      <alignment horizontal="center" vertical="center"/>
    </xf>
    <xf numFmtId="0" fontId="2" fillId="2" borderId="0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5" fillId="2" borderId="1" xfId="0" applyFont="1" applyFill="1" applyBorder="1" applyAlignment="1">
      <alignment horizontal="justify" vertical="top" wrapText="1"/>
    </xf>
    <xf numFmtId="0" fontId="5" fillId="2" borderId="0" xfId="0" applyFont="1" applyFill="1" applyBorder="1" applyAlignment="1">
      <alignment horizontal="justify" vertical="top" wrapText="1"/>
    </xf>
    <xf numFmtId="0" fontId="5" fillId="2" borderId="2" xfId="0" applyFont="1" applyFill="1" applyBorder="1" applyAlignment="1">
      <alignment horizontal="justify" vertical="top" wrapText="1"/>
    </xf>
    <xf numFmtId="0" fontId="7" fillId="2" borderId="1" xfId="0" applyFont="1" applyFill="1" applyBorder="1" applyAlignment="1">
      <alignment horizontal="justify" vertical="center"/>
    </xf>
    <xf numFmtId="0" fontId="7" fillId="2" borderId="0" xfId="0" applyFont="1" applyFill="1" applyBorder="1" applyAlignment="1">
      <alignment horizontal="justify" vertical="center"/>
    </xf>
    <xf numFmtId="0" fontId="7" fillId="2" borderId="2" xfId="0" applyFont="1" applyFill="1" applyBorder="1" applyAlignment="1">
      <alignment horizontal="justify" vertical="center"/>
    </xf>
  </cellXfs>
  <cellStyles count="3">
    <cellStyle name="Обычный" xfId="0" builtinId="0"/>
    <cellStyle name="Обычный 2" xfId="1"/>
    <cellStyle name="Обычный 4 2" xfId="2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externalLink" Target="externalLinks/externalLink2.xml"/><Relationship Id="rId7" Type="http://schemas.openxmlformats.org/officeDocument/2006/relationships/sharedStrings" Target="sharedStrings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externalLink" Target="externalLinks/externalLink3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jpeg"/><Relationship Id="rId25" Type="http://schemas.openxmlformats.org/officeDocument/2006/relationships/image" Target="../media/image25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jpe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33337</xdr:colOff>
      <xdr:row>18</xdr:row>
      <xdr:rowOff>38100</xdr:rowOff>
    </xdr:from>
    <xdr:to>
      <xdr:col>6</xdr:col>
      <xdr:colOff>618565</xdr:colOff>
      <xdr:row>27</xdr:row>
      <xdr:rowOff>395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r="1352"/>
        <a:stretch/>
      </xdr:blipFill>
      <xdr:spPr>
        <a:xfrm>
          <a:off x="195262" y="4391025"/>
          <a:ext cx="1823478" cy="1676795"/>
        </a:xfrm>
        <a:prstGeom prst="rect">
          <a:avLst/>
        </a:prstGeom>
      </xdr:spPr>
    </xdr:pic>
    <xdr:clientData/>
  </xdr:twoCellAnchor>
  <xdr:twoCellAnchor editAs="oneCell">
    <xdr:from>
      <xdr:col>7</xdr:col>
      <xdr:colOff>10491</xdr:colOff>
      <xdr:row>18</xdr:row>
      <xdr:rowOff>42656</xdr:rowOff>
    </xdr:from>
    <xdr:to>
      <xdr:col>9</xdr:col>
      <xdr:colOff>614363</xdr:colOff>
      <xdr:row>27</xdr:row>
      <xdr:rowOff>7360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29791" y="4395581"/>
          <a:ext cx="1842122" cy="1679204"/>
        </a:xfrm>
        <a:prstGeom prst="rect">
          <a:avLst/>
        </a:prstGeom>
      </xdr:spPr>
    </xdr:pic>
    <xdr:clientData/>
  </xdr:twoCellAnchor>
  <xdr:twoCellAnchor editAs="oneCell">
    <xdr:from>
      <xdr:col>10</xdr:col>
      <xdr:colOff>19050</xdr:colOff>
      <xdr:row>18</xdr:row>
      <xdr:rowOff>42863</xdr:rowOff>
    </xdr:from>
    <xdr:to>
      <xdr:col>13</xdr:col>
      <xdr:colOff>0</xdr:colOff>
      <xdr:row>27</xdr:row>
      <xdr:rowOff>9524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895725" y="4395788"/>
          <a:ext cx="1838325" cy="1681161"/>
        </a:xfrm>
        <a:prstGeom prst="rect">
          <a:avLst/>
        </a:prstGeom>
      </xdr:spPr>
    </xdr:pic>
    <xdr:clientData/>
  </xdr:twoCellAnchor>
  <xdr:twoCellAnchor editAs="oneCell">
    <xdr:from>
      <xdr:col>13</xdr:col>
      <xdr:colOff>28576</xdr:colOff>
      <xdr:row>18</xdr:row>
      <xdr:rowOff>42861</xdr:rowOff>
    </xdr:from>
    <xdr:to>
      <xdr:col>15</xdr:col>
      <xdr:colOff>602674</xdr:colOff>
      <xdr:row>27</xdr:row>
      <xdr:rowOff>865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62626" y="4395786"/>
          <a:ext cx="1812348" cy="1672504"/>
        </a:xfrm>
        <a:prstGeom prst="rect">
          <a:avLst/>
        </a:prstGeom>
      </xdr:spPr>
    </xdr:pic>
    <xdr:clientData/>
  </xdr:twoCellAnchor>
  <xdr:twoCellAnchor editAs="oneCell">
    <xdr:from>
      <xdr:col>4</xdr:col>
      <xdr:colOff>28574</xdr:colOff>
      <xdr:row>37</xdr:row>
      <xdr:rowOff>42863</xdr:rowOff>
    </xdr:from>
    <xdr:to>
      <xdr:col>7</xdr:col>
      <xdr:colOff>13447</xdr:colOff>
      <xdr:row>46</xdr:row>
      <xdr:rowOff>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90499" y="8424863"/>
          <a:ext cx="1842248" cy="1614488"/>
        </a:xfrm>
        <a:prstGeom prst="rect">
          <a:avLst/>
        </a:prstGeom>
      </xdr:spPr>
    </xdr:pic>
    <xdr:clientData/>
  </xdr:twoCellAnchor>
  <xdr:twoCellAnchor editAs="oneCell">
    <xdr:from>
      <xdr:col>13</xdr:col>
      <xdr:colOff>31378</xdr:colOff>
      <xdr:row>37</xdr:row>
      <xdr:rowOff>44823</xdr:rowOff>
    </xdr:from>
    <xdr:to>
      <xdr:col>15</xdr:col>
      <xdr:colOff>605119</xdr:colOff>
      <xdr:row>46</xdr:row>
      <xdr:rowOff>4483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765428" y="8426823"/>
          <a:ext cx="1811991" cy="1617010"/>
        </a:xfrm>
        <a:prstGeom prst="rect">
          <a:avLst/>
        </a:prstGeom>
      </xdr:spPr>
    </xdr:pic>
    <xdr:clientData/>
  </xdr:twoCellAnchor>
  <xdr:twoCellAnchor editAs="oneCell">
    <xdr:from>
      <xdr:col>10</xdr:col>
      <xdr:colOff>26895</xdr:colOff>
      <xdr:row>37</xdr:row>
      <xdr:rowOff>40341</xdr:rowOff>
    </xdr:from>
    <xdr:to>
      <xdr:col>13</xdr:col>
      <xdr:colOff>3666</xdr:colOff>
      <xdr:row>46</xdr:row>
      <xdr:rowOff>6165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903570" y="8422341"/>
          <a:ext cx="1834146" cy="1623174"/>
        </a:xfrm>
        <a:prstGeom prst="rect">
          <a:avLst/>
        </a:prstGeom>
      </xdr:spPr>
    </xdr:pic>
    <xdr:clientData/>
  </xdr:twoCellAnchor>
  <xdr:twoCellAnchor editAs="oneCell">
    <xdr:from>
      <xdr:col>7</xdr:col>
      <xdr:colOff>46633</xdr:colOff>
      <xdr:row>37</xdr:row>
      <xdr:rowOff>40341</xdr:rowOff>
    </xdr:from>
    <xdr:to>
      <xdr:col>10</xdr:col>
      <xdr:colOff>0</xdr:colOff>
      <xdr:row>46</xdr:row>
      <xdr:rowOff>511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065933" y="8422341"/>
          <a:ext cx="1810742" cy="1617520"/>
        </a:xfrm>
        <a:prstGeom prst="rect">
          <a:avLst/>
        </a:prstGeom>
      </xdr:spPr>
    </xdr:pic>
    <xdr:clientData/>
  </xdr:twoCellAnchor>
  <xdr:twoCellAnchor editAs="oneCell">
    <xdr:from>
      <xdr:col>7</xdr:col>
      <xdr:colOff>33617</xdr:colOff>
      <xdr:row>56</xdr:row>
      <xdr:rowOff>40341</xdr:rowOff>
    </xdr:from>
    <xdr:to>
      <xdr:col>9</xdr:col>
      <xdr:colOff>617444</xdr:colOff>
      <xdr:row>65</xdr:row>
      <xdr:rowOff>1405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052917" y="12394266"/>
          <a:ext cx="1822077" cy="1618414"/>
        </a:xfrm>
        <a:prstGeom prst="rect">
          <a:avLst/>
        </a:prstGeom>
      </xdr:spPr>
    </xdr:pic>
    <xdr:clientData/>
  </xdr:twoCellAnchor>
  <xdr:twoCellAnchor editAs="oneCell">
    <xdr:from>
      <xdr:col>10</xdr:col>
      <xdr:colOff>30031</xdr:colOff>
      <xdr:row>56</xdr:row>
      <xdr:rowOff>44824</xdr:rowOff>
    </xdr:from>
    <xdr:to>
      <xdr:col>13</xdr:col>
      <xdr:colOff>3667</xdr:colOff>
      <xdr:row>65</xdr:row>
      <xdr:rowOff>2513</xdr:rowOff>
    </xdr:to>
    <xdr:pic>
      <xdr:nvPicPr>
        <xdr:cNvPr id="11" name="Рисунок 10" descr="https://plantmarket.pro/img/work/nomencl/57778.jpg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94" r="4077"/>
        <a:stretch/>
      </xdr:blipFill>
      <xdr:spPr bwMode="auto">
        <a:xfrm>
          <a:off x="3906706" y="12398749"/>
          <a:ext cx="1831011" cy="16150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33058</xdr:colOff>
      <xdr:row>56</xdr:row>
      <xdr:rowOff>35859</xdr:rowOff>
    </xdr:from>
    <xdr:to>
      <xdr:col>6</xdr:col>
      <xdr:colOff>617445</xdr:colOff>
      <xdr:row>64</xdr:row>
      <xdr:rowOff>128445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94983" y="12389784"/>
          <a:ext cx="1822637" cy="1616586"/>
        </a:xfrm>
        <a:prstGeom prst="rect">
          <a:avLst/>
        </a:prstGeom>
      </xdr:spPr>
    </xdr:pic>
    <xdr:clientData/>
  </xdr:twoCellAnchor>
  <xdr:twoCellAnchor editAs="oneCell">
    <xdr:from>
      <xdr:col>13</xdr:col>
      <xdr:colOff>36532</xdr:colOff>
      <xdr:row>56</xdr:row>
      <xdr:rowOff>49306</xdr:rowOff>
    </xdr:from>
    <xdr:to>
      <xdr:col>15</xdr:col>
      <xdr:colOff>609601</xdr:colOff>
      <xdr:row>65</xdr:row>
      <xdr:rowOff>7282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770582" y="12403231"/>
          <a:ext cx="1811319" cy="1615326"/>
        </a:xfrm>
        <a:prstGeom prst="rect">
          <a:avLst/>
        </a:prstGeom>
      </xdr:spPr>
    </xdr:pic>
    <xdr:clientData/>
  </xdr:twoCellAnchor>
  <xdr:twoCellAnchor editAs="oneCell">
    <xdr:from>
      <xdr:col>4</xdr:col>
      <xdr:colOff>33617</xdr:colOff>
      <xdr:row>76</xdr:row>
      <xdr:rowOff>35859</xdr:rowOff>
    </xdr:from>
    <xdr:to>
      <xdr:col>7</xdr:col>
      <xdr:colOff>3362</xdr:colOff>
      <xdr:row>85</xdr:row>
      <xdr:rowOff>10756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3226" r="4032"/>
        <a:stretch/>
      </xdr:blipFill>
      <xdr:spPr>
        <a:xfrm>
          <a:off x="195542" y="16590309"/>
          <a:ext cx="1827120" cy="1632247"/>
        </a:xfrm>
        <a:prstGeom prst="rect">
          <a:avLst/>
        </a:prstGeom>
      </xdr:spPr>
    </xdr:pic>
    <xdr:clientData/>
  </xdr:twoCellAnchor>
  <xdr:twoCellAnchor editAs="oneCell">
    <xdr:from>
      <xdr:col>10</xdr:col>
      <xdr:colOff>27710</xdr:colOff>
      <xdr:row>76</xdr:row>
      <xdr:rowOff>47268</xdr:rowOff>
    </xdr:from>
    <xdr:to>
      <xdr:col>12</xdr:col>
      <xdr:colOff>609600</xdr:colOff>
      <xdr:row>85</xdr:row>
      <xdr:rowOff>4970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r="1567"/>
        <a:stretch/>
      </xdr:blipFill>
      <xdr:spPr>
        <a:xfrm>
          <a:off x="3904385" y="16601718"/>
          <a:ext cx="1820140" cy="1615052"/>
        </a:xfrm>
        <a:prstGeom prst="rect">
          <a:avLst/>
        </a:prstGeom>
      </xdr:spPr>
    </xdr:pic>
    <xdr:clientData/>
  </xdr:twoCellAnchor>
  <xdr:twoCellAnchor editAs="oneCell">
    <xdr:from>
      <xdr:col>4</xdr:col>
      <xdr:colOff>31377</xdr:colOff>
      <xdr:row>94</xdr:row>
      <xdr:rowOff>39612</xdr:rowOff>
    </xdr:from>
    <xdr:to>
      <xdr:col>6</xdr:col>
      <xdr:colOff>617444</xdr:colOff>
      <xdr:row>103</xdr:row>
      <xdr:rowOff>1122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93302" y="20394537"/>
          <a:ext cx="1824317" cy="1618860"/>
        </a:xfrm>
        <a:prstGeom prst="rect">
          <a:avLst/>
        </a:prstGeom>
      </xdr:spPr>
    </xdr:pic>
    <xdr:clientData/>
  </xdr:twoCellAnchor>
  <xdr:twoCellAnchor editAs="oneCell">
    <xdr:from>
      <xdr:col>7</xdr:col>
      <xdr:colOff>21986</xdr:colOff>
      <xdr:row>94</xdr:row>
      <xdr:rowOff>44094</xdr:rowOff>
    </xdr:from>
    <xdr:to>
      <xdr:col>10</xdr:col>
      <xdr:colOff>3360</xdr:colOff>
      <xdr:row>103</xdr:row>
      <xdr:rowOff>5604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041286" y="20399019"/>
          <a:ext cx="1838749" cy="1618860"/>
        </a:xfrm>
        <a:prstGeom prst="rect">
          <a:avLst/>
        </a:prstGeom>
      </xdr:spPr>
    </xdr:pic>
    <xdr:clientData/>
  </xdr:twoCellAnchor>
  <xdr:twoCellAnchor editAs="oneCell">
    <xdr:from>
      <xdr:col>10</xdr:col>
      <xdr:colOff>28015</xdr:colOff>
      <xdr:row>94</xdr:row>
      <xdr:rowOff>35859</xdr:rowOff>
    </xdr:from>
    <xdr:to>
      <xdr:col>13</xdr:col>
      <xdr:colOff>3667</xdr:colOff>
      <xdr:row>103</xdr:row>
      <xdr:rowOff>1121</xdr:rowOff>
    </xdr:to>
    <xdr:pic>
      <xdr:nvPicPr>
        <xdr:cNvPr id="18" name="Рисунок 17" descr="Пион Sonoma Kaleidoscope -itoh 2-3 eye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4690" y="20390784"/>
          <a:ext cx="1833027" cy="16226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13</xdr:col>
      <xdr:colOff>21852</xdr:colOff>
      <xdr:row>94</xdr:row>
      <xdr:rowOff>27029</xdr:rowOff>
    </xdr:from>
    <xdr:to>
      <xdr:col>15</xdr:col>
      <xdr:colOff>609600</xdr:colOff>
      <xdr:row>103</xdr:row>
      <xdr:rowOff>284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755902" y="20381954"/>
          <a:ext cx="1825998" cy="1630605"/>
        </a:xfrm>
        <a:prstGeom prst="rect">
          <a:avLst/>
        </a:prstGeom>
      </xdr:spPr>
    </xdr:pic>
    <xdr:clientData/>
  </xdr:twoCellAnchor>
  <xdr:twoCellAnchor editAs="oneCell">
    <xdr:from>
      <xdr:col>10</xdr:col>
      <xdr:colOff>29176</xdr:colOff>
      <xdr:row>112</xdr:row>
      <xdr:rowOff>40341</xdr:rowOff>
    </xdr:from>
    <xdr:to>
      <xdr:col>12</xdr:col>
      <xdr:colOff>617444</xdr:colOff>
      <xdr:row>121</xdr:row>
      <xdr:rowOff>6831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905851" y="24205266"/>
          <a:ext cx="1826518" cy="1623840"/>
        </a:xfrm>
        <a:prstGeom prst="rect">
          <a:avLst/>
        </a:prstGeom>
      </xdr:spPr>
    </xdr:pic>
    <xdr:clientData/>
  </xdr:twoCellAnchor>
  <xdr:twoCellAnchor editAs="oneCell">
    <xdr:from>
      <xdr:col>13</xdr:col>
      <xdr:colOff>35858</xdr:colOff>
      <xdr:row>112</xdr:row>
      <xdr:rowOff>35858</xdr:rowOff>
    </xdr:from>
    <xdr:to>
      <xdr:col>15</xdr:col>
      <xdr:colOff>600636</xdr:colOff>
      <xdr:row>121</xdr:row>
      <xdr:rowOff>2881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810" t="9620" r="17721" b="11646"/>
        <a:stretch/>
      </xdr:blipFill>
      <xdr:spPr>
        <a:xfrm>
          <a:off x="5769908" y="24200783"/>
          <a:ext cx="1803028" cy="1624373"/>
        </a:xfrm>
        <a:prstGeom prst="rect">
          <a:avLst/>
        </a:prstGeom>
      </xdr:spPr>
    </xdr:pic>
    <xdr:clientData/>
  </xdr:twoCellAnchor>
  <xdr:twoCellAnchor editAs="oneCell">
    <xdr:from>
      <xdr:col>4</xdr:col>
      <xdr:colOff>31374</xdr:colOff>
      <xdr:row>112</xdr:row>
      <xdr:rowOff>40341</xdr:rowOff>
    </xdr:from>
    <xdr:to>
      <xdr:col>6</xdr:col>
      <xdr:colOff>617442</xdr:colOff>
      <xdr:row>121</xdr:row>
      <xdr:rowOff>389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10800000" flipV="1">
          <a:off x="193299" y="24205266"/>
          <a:ext cx="1824318" cy="1617398"/>
        </a:xfrm>
        <a:prstGeom prst="rect">
          <a:avLst/>
        </a:prstGeom>
      </xdr:spPr>
    </xdr:pic>
    <xdr:clientData/>
  </xdr:twoCellAnchor>
  <xdr:twoCellAnchor editAs="oneCell">
    <xdr:from>
      <xdr:col>7</xdr:col>
      <xdr:colOff>21851</xdr:colOff>
      <xdr:row>112</xdr:row>
      <xdr:rowOff>40900</xdr:rowOff>
    </xdr:from>
    <xdr:to>
      <xdr:col>10</xdr:col>
      <xdr:colOff>0</xdr:colOff>
      <xdr:row>121</xdr:row>
      <xdr:rowOff>6162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r="1870"/>
        <a:stretch/>
      </xdr:blipFill>
      <xdr:spPr>
        <a:xfrm>
          <a:off x="2041151" y="24205825"/>
          <a:ext cx="1835524" cy="1622612"/>
        </a:xfrm>
        <a:prstGeom prst="rect">
          <a:avLst/>
        </a:prstGeom>
      </xdr:spPr>
    </xdr:pic>
    <xdr:clientData/>
  </xdr:twoCellAnchor>
  <xdr:twoCellAnchor editAs="oneCell">
    <xdr:from>
      <xdr:col>4</xdr:col>
      <xdr:colOff>22413</xdr:colOff>
      <xdr:row>132</xdr:row>
      <xdr:rowOff>45549</xdr:rowOff>
    </xdr:from>
    <xdr:to>
      <xdr:col>6</xdr:col>
      <xdr:colOff>617444</xdr:colOff>
      <xdr:row>141</xdr:row>
      <xdr:rowOff>1285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84338" y="28401474"/>
          <a:ext cx="1833281" cy="1613086"/>
        </a:xfrm>
        <a:prstGeom prst="rect">
          <a:avLst/>
        </a:prstGeom>
      </xdr:spPr>
    </xdr:pic>
    <xdr:clientData/>
  </xdr:twoCellAnchor>
  <xdr:twoCellAnchor editAs="oneCell">
    <xdr:from>
      <xdr:col>7</xdr:col>
      <xdr:colOff>39780</xdr:colOff>
      <xdr:row>132</xdr:row>
      <xdr:rowOff>40341</xdr:rowOff>
    </xdr:from>
    <xdr:to>
      <xdr:col>10</xdr:col>
      <xdr:colOff>4482</xdr:colOff>
      <xdr:row>140</xdr:row>
      <xdr:rowOff>122868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1196"/>
        <a:stretch/>
      </xdr:blipFill>
      <xdr:spPr>
        <a:xfrm>
          <a:off x="2059080" y="28396266"/>
          <a:ext cx="1822077" cy="1606527"/>
        </a:xfrm>
        <a:prstGeom prst="rect">
          <a:avLst/>
        </a:prstGeom>
      </xdr:spPr>
    </xdr:pic>
    <xdr:clientData/>
  </xdr:twoCellAnchor>
  <xdr:twoCellAnchor editAs="oneCell">
    <xdr:from>
      <xdr:col>10</xdr:col>
      <xdr:colOff>39686</xdr:colOff>
      <xdr:row>132</xdr:row>
      <xdr:rowOff>44774</xdr:rowOff>
    </xdr:from>
    <xdr:to>
      <xdr:col>13</xdr:col>
      <xdr:colOff>912</xdr:colOff>
      <xdr:row>141</xdr:row>
      <xdr:rowOff>1285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6817"/>
        <a:stretch/>
      </xdr:blipFill>
      <xdr:spPr>
        <a:xfrm>
          <a:off x="3916361" y="28400699"/>
          <a:ext cx="1818601" cy="1613861"/>
        </a:xfrm>
        <a:prstGeom prst="rect">
          <a:avLst/>
        </a:prstGeom>
      </xdr:spPr>
    </xdr:pic>
    <xdr:clientData/>
  </xdr:twoCellAnchor>
  <xdr:twoCellAnchor editAs="oneCell">
    <xdr:from>
      <xdr:col>7</xdr:col>
      <xdr:colOff>27708</xdr:colOff>
      <xdr:row>76</xdr:row>
      <xdr:rowOff>48492</xdr:rowOff>
    </xdr:from>
    <xdr:to>
      <xdr:col>10</xdr:col>
      <xdr:colOff>0</xdr:colOff>
      <xdr:row>85</xdr:row>
      <xdr:rowOff>6928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047008" y="16602942"/>
          <a:ext cx="1829667" cy="1615786"/>
        </a:xfrm>
        <a:prstGeom prst="rect">
          <a:avLst/>
        </a:prstGeom>
      </xdr:spPr>
    </xdr:pic>
    <xdr:clientData/>
  </xdr:twoCellAnchor>
  <xdr:twoCellAnchor editAs="oneCell">
    <xdr:from>
      <xdr:col>13</xdr:col>
      <xdr:colOff>6927</xdr:colOff>
      <xdr:row>76</xdr:row>
      <xdr:rowOff>41564</xdr:rowOff>
    </xdr:from>
    <xdr:to>
      <xdr:col>15</xdr:col>
      <xdr:colOff>602673</xdr:colOff>
      <xdr:row>85</xdr:row>
      <xdr:rowOff>6926</xdr:rowOff>
    </xdr:to>
    <xdr:pic>
      <xdr:nvPicPr>
        <xdr:cNvPr id="28" name="Рисунок 27" descr="https://plantmarket.pro/img/work/nomencl/65386.jpg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977" y="16596014"/>
          <a:ext cx="1833996" cy="16227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13</xdr:col>
      <xdr:colOff>34636</xdr:colOff>
      <xdr:row>132</xdr:row>
      <xdr:rowOff>42745</xdr:rowOff>
    </xdr:from>
    <xdr:to>
      <xdr:col>15</xdr:col>
      <xdr:colOff>602673</xdr:colOff>
      <xdr:row>141</xdr:row>
      <xdr:rowOff>8108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768686" y="28398670"/>
          <a:ext cx="1806287" cy="1622713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1088;&#1072;&#1073;&#1086;&#1090;&#1072;_&#1087;&#1083;&#1072;&#1085;&#1090;&#1084;&#1072;&#1088;&#1082;&#1077;&#1090;\&#1046;&#1072;&#1085;&#1085;&#1077;&#1090;\2021\&#1089;&#1077;&#1085;&#1090;&#1103;&#1073;&#1088;&#1100;\909\&#1050;&#1086;&#1087;&#1080;&#1103;%20paeonia_aut_2021%20(2)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DChuzhinova/Downloads/Renault%20(2)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treme/Desktop/&#1089;&#1077;&#1085;&#1090;&#1103;&#1073;&#1088;&#1100;%202021/&#1088;&#1072;&#1073;&#1086;&#1090;&#1072;%20&#1089;&#1077;&#1085;&#1090;&#1103;&#1073;&#1088;&#1100;%202021/&#1089;&#1077;&#1085;&#1090;&#1103;&#1073;&#1088;&#1100;/1709/&#1087;&#1080;&#1086;&#1085;&#1099;%20&#1089;&#1090;&#1086;&#1082;%201709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расчет"/>
      <sheetName val="Лист1"/>
      <sheetName val="Лист2"/>
      <sheetName val="проверка"/>
      <sheetName val="paeonia crates aut 2021"/>
      <sheetName val="Условия работы"/>
    </sheetNames>
    <sheetDataSet>
      <sheetData sheetId="0" refreshError="1"/>
      <sheetData sheetId="1" refreshError="1"/>
      <sheetData sheetId="2">
        <row r="1">
          <cell r="A1" t="str">
            <v>Артикул</v>
          </cell>
          <cell r="B1" t="str">
            <v>минус резерв</v>
          </cell>
          <cell r="C1" t="str">
            <v>минус резерв</v>
          </cell>
        </row>
        <row r="2">
          <cell r="A2" t="str">
            <v>87-104-0004</v>
          </cell>
          <cell r="B2">
            <v>0</v>
          </cell>
          <cell r="C2">
            <v>0</v>
          </cell>
        </row>
        <row r="3">
          <cell r="A3" t="str">
            <v>87-104-0005</v>
          </cell>
          <cell r="B3">
            <v>0</v>
          </cell>
          <cell r="C3">
            <v>0</v>
          </cell>
        </row>
        <row r="4">
          <cell r="A4" t="str">
            <v>87-104-0010</v>
          </cell>
          <cell r="B4">
            <v>30</v>
          </cell>
          <cell r="C4">
            <v>30</v>
          </cell>
        </row>
        <row r="5">
          <cell r="A5" t="str">
            <v>87-104-0017</v>
          </cell>
          <cell r="B5">
            <v>25</v>
          </cell>
          <cell r="C5">
            <v>25</v>
          </cell>
        </row>
        <row r="6">
          <cell r="A6" t="str">
            <v>87-104-0018</v>
          </cell>
          <cell r="B6">
            <v>25</v>
          </cell>
          <cell r="C6">
            <v>25</v>
          </cell>
        </row>
        <row r="7">
          <cell r="A7" t="str">
            <v>87-104-0038</v>
          </cell>
          <cell r="B7">
            <v>0</v>
          </cell>
          <cell r="C7">
            <v>0</v>
          </cell>
        </row>
        <row r="8">
          <cell r="A8" t="str">
            <v>87-104-0056</v>
          </cell>
          <cell r="B8">
            <v>0</v>
          </cell>
          <cell r="C8">
            <v>0</v>
          </cell>
        </row>
        <row r="9">
          <cell r="A9" t="str">
            <v>87-104-0057</v>
          </cell>
          <cell r="B9">
            <v>0</v>
          </cell>
          <cell r="C9">
            <v>0</v>
          </cell>
        </row>
        <row r="10">
          <cell r="A10" t="str">
            <v>87-104-0089</v>
          </cell>
          <cell r="B10">
            <v>0</v>
          </cell>
          <cell r="C10">
            <v>0</v>
          </cell>
        </row>
        <row r="11">
          <cell r="A11" t="str">
            <v>87-104-0139</v>
          </cell>
          <cell r="B11">
            <v>35</v>
          </cell>
          <cell r="C11">
            <v>35</v>
          </cell>
        </row>
        <row r="12">
          <cell r="A12" t="str">
            <v>87-104-0148</v>
          </cell>
          <cell r="B12">
            <v>25</v>
          </cell>
          <cell r="C12">
            <v>25</v>
          </cell>
        </row>
        <row r="13">
          <cell r="A13" t="str">
            <v>87-104-0152</v>
          </cell>
          <cell r="B13">
            <v>-15</v>
          </cell>
          <cell r="C13">
            <v>0</v>
          </cell>
        </row>
        <row r="14">
          <cell r="A14" t="str">
            <v>87-104-0154</v>
          </cell>
          <cell r="B14">
            <v>0</v>
          </cell>
          <cell r="C14">
            <v>0</v>
          </cell>
        </row>
        <row r="15">
          <cell r="A15" t="str">
            <v>87-104-0257</v>
          </cell>
          <cell r="B15">
            <v>50</v>
          </cell>
          <cell r="C15">
            <v>50</v>
          </cell>
        </row>
        <row r="16">
          <cell r="A16" t="str">
            <v>87-104-0258</v>
          </cell>
          <cell r="B16">
            <v>-15</v>
          </cell>
          <cell r="C16">
            <v>0</v>
          </cell>
        </row>
        <row r="17">
          <cell r="A17" t="str">
            <v>87-104-0273</v>
          </cell>
          <cell r="B17">
            <v>0</v>
          </cell>
          <cell r="C17">
            <v>0</v>
          </cell>
        </row>
        <row r="18">
          <cell r="A18" t="str">
            <v>87-104-0309</v>
          </cell>
          <cell r="B18">
            <v>15</v>
          </cell>
          <cell r="C18">
            <v>15</v>
          </cell>
        </row>
        <row r="19">
          <cell r="A19" t="str">
            <v>87-104-0321</v>
          </cell>
          <cell r="B19">
            <v>-15</v>
          </cell>
          <cell r="C19">
            <v>0</v>
          </cell>
        </row>
        <row r="20">
          <cell r="A20" t="str">
            <v>87-104-0360</v>
          </cell>
          <cell r="B20">
            <v>0</v>
          </cell>
          <cell r="C20">
            <v>0</v>
          </cell>
        </row>
        <row r="21">
          <cell r="A21" t="str">
            <v>87-104-0361</v>
          </cell>
          <cell r="B21">
            <v>140</v>
          </cell>
          <cell r="C21">
            <v>140</v>
          </cell>
        </row>
        <row r="22">
          <cell r="A22" t="str">
            <v>87-104-0362</v>
          </cell>
          <cell r="B22">
            <v>-55</v>
          </cell>
          <cell r="C22">
            <v>0</v>
          </cell>
        </row>
        <row r="23">
          <cell r="A23" t="str">
            <v>87-104-0363</v>
          </cell>
          <cell r="B23">
            <v>15</v>
          </cell>
          <cell r="C23">
            <v>15</v>
          </cell>
        </row>
        <row r="24">
          <cell r="A24" t="str">
            <v>87-104-0367</v>
          </cell>
          <cell r="B24">
            <v>40</v>
          </cell>
          <cell r="C24">
            <v>40</v>
          </cell>
        </row>
        <row r="25">
          <cell r="A25" t="str">
            <v>87-104-0404</v>
          </cell>
          <cell r="B25">
            <v>4</v>
          </cell>
          <cell r="C25">
            <v>4</v>
          </cell>
        </row>
        <row r="26">
          <cell r="A26" t="str">
            <v>87-104-0414</v>
          </cell>
          <cell r="B26">
            <v>20</v>
          </cell>
          <cell r="C26">
            <v>20</v>
          </cell>
        </row>
        <row r="27">
          <cell r="A27" t="str">
            <v>87-104-0417</v>
          </cell>
          <cell r="B27">
            <v>0</v>
          </cell>
          <cell r="C27">
            <v>0</v>
          </cell>
        </row>
        <row r="28">
          <cell r="A28" t="str">
            <v>87-104-0418</v>
          </cell>
          <cell r="B28">
            <v>0</v>
          </cell>
          <cell r="C28">
            <v>0</v>
          </cell>
        </row>
        <row r="29">
          <cell r="A29" t="str">
            <v>87-104-0433</v>
          </cell>
          <cell r="B29">
            <v>55</v>
          </cell>
          <cell r="C29">
            <v>55</v>
          </cell>
        </row>
        <row r="30">
          <cell r="A30" t="str">
            <v>87-104-0434</v>
          </cell>
          <cell r="B30">
            <v>25</v>
          </cell>
          <cell r="C30">
            <v>25</v>
          </cell>
        </row>
        <row r="31">
          <cell r="A31" t="str">
            <v>87-104-0442</v>
          </cell>
          <cell r="B31">
            <v>0</v>
          </cell>
          <cell r="C31">
            <v>0</v>
          </cell>
        </row>
        <row r="32">
          <cell r="A32" t="str">
            <v>87-104-0462</v>
          </cell>
          <cell r="B32">
            <v>-15</v>
          </cell>
          <cell r="C32">
            <v>0</v>
          </cell>
        </row>
        <row r="33">
          <cell r="A33" t="str">
            <v>87-104-0472</v>
          </cell>
          <cell r="B33">
            <v>60</v>
          </cell>
          <cell r="C33">
            <v>60</v>
          </cell>
        </row>
        <row r="34">
          <cell r="A34" t="str">
            <v>87-104-0473</v>
          </cell>
          <cell r="B34">
            <v>10</v>
          </cell>
          <cell r="C34">
            <v>10</v>
          </cell>
        </row>
        <row r="35">
          <cell r="A35" t="str">
            <v>87-104-0489</v>
          </cell>
          <cell r="B35">
            <v>0</v>
          </cell>
          <cell r="C35">
            <v>0</v>
          </cell>
        </row>
        <row r="36">
          <cell r="A36" t="str">
            <v>87-104-0491</v>
          </cell>
          <cell r="B36">
            <v>-20</v>
          </cell>
          <cell r="C36">
            <v>0</v>
          </cell>
        </row>
        <row r="37">
          <cell r="A37" t="str">
            <v>87-104-0492</v>
          </cell>
          <cell r="B37">
            <v>70</v>
          </cell>
          <cell r="C37">
            <v>70</v>
          </cell>
        </row>
        <row r="38">
          <cell r="A38" t="str">
            <v>87-104-0493</v>
          </cell>
          <cell r="B38">
            <v>-5</v>
          </cell>
          <cell r="C38">
            <v>0</v>
          </cell>
        </row>
        <row r="39">
          <cell r="A39" t="str">
            <v>87-104-0509</v>
          </cell>
          <cell r="B39">
            <v>0</v>
          </cell>
          <cell r="C39">
            <v>0</v>
          </cell>
        </row>
        <row r="40">
          <cell r="A40" t="str">
            <v>87-104-0519</v>
          </cell>
          <cell r="B40">
            <v>38</v>
          </cell>
          <cell r="C40">
            <v>38</v>
          </cell>
        </row>
        <row r="41">
          <cell r="A41" t="str">
            <v>87-104-0528</v>
          </cell>
          <cell r="B41">
            <v>95</v>
          </cell>
          <cell r="C41">
            <v>95</v>
          </cell>
        </row>
        <row r="42">
          <cell r="A42" t="str">
            <v>87-104-0529</v>
          </cell>
          <cell r="B42">
            <v>40</v>
          </cell>
          <cell r="C42">
            <v>40</v>
          </cell>
        </row>
        <row r="43">
          <cell r="A43" t="str">
            <v>87-104-0538</v>
          </cell>
          <cell r="B43">
            <v>60</v>
          </cell>
          <cell r="C43">
            <v>60</v>
          </cell>
        </row>
        <row r="44">
          <cell r="A44" t="str">
            <v>87-104-0539</v>
          </cell>
          <cell r="B44">
            <v>0</v>
          </cell>
          <cell r="C44">
            <v>0</v>
          </cell>
        </row>
        <row r="45">
          <cell r="A45" t="str">
            <v>87-104-0540</v>
          </cell>
          <cell r="B45">
            <v>0</v>
          </cell>
          <cell r="C45">
            <v>0</v>
          </cell>
        </row>
        <row r="46">
          <cell r="A46" t="str">
            <v>87-104-0556</v>
          </cell>
          <cell r="B46">
            <v>0</v>
          </cell>
          <cell r="C46">
            <v>0</v>
          </cell>
        </row>
        <row r="47">
          <cell r="A47" t="str">
            <v>87-104-0557</v>
          </cell>
          <cell r="B47">
            <v>60</v>
          </cell>
          <cell r="C47">
            <v>60</v>
          </cell>
        </row>
        <row r="48">
          <cell r="A48" t="str">
            <v>87-104-0583</v>
          </cell>
          <cell r="B48">
            <v>30</v>
          </cell>
          <cell r="C48">
            <v>30</v>
          </cell>
        </row>
        <row r="49">
          <cell r="A49" t="str">
            <v>87-104-0594</v>
          </cell>
          <cell r="B49">
            <v>40</v>
          </cell>
          <cell r="C49">
            <v>40</v>
          </cell>
        </row>
        <row r="50">
          <cell r="A50" t="str">
            <v>87-104-0595</v>
          </cell>
          <cell r="B50">
            <v>-20</v>
          </cell>
          <cell r="C50">
            <v>0</v>
          </cell>
        </row>
        <row r="51">
          <cell r="A51" t="str">
            <v>87-104-0596</v>
          </cell>
          <cell r="B51">
            <v>26</v>
          </cell>
          <cell r="C51">
            <v>26</v>
          </cell>
        </row>
        <row r="52">
          <cell r="A52" t="str">
            <v>87-104-0598</v>
          </cell>
          <cell r="B52">
            <v>70</v>
          </cell>
          <cell r="C52">
            <v>70</v>
          </cell>
        </row>
        <row r="53">
          <cell r="A53" t="str">
            <v>87-104-0599</v>
          </cell>
          <cell r="B53">
            <v>0</v>
          </cell>
          <cell r="C53">
            <v>0</v>
          </cell>
        </row>
        <row r="54">
          <cell r="A54" t="str">
            <v>87-104-0611</v>
          </cell>
          <cell r="B54">
            <v>-25</v>
          </cell>
          <cell r="C54">
            <v>0</v>
          </cell>
        </row>
        <row r="55">
          <cell r="A55" t="str">
            <v>87-104-0642</v>
          </cell>
          <cell r="B55">
            <v>82</v>
          </cell>
          <cell r="C55">
            <v>82</v>
          </cell>
        </row>
        <row r="56">
          <cell r="A56" t="str">
            <v>87-104-0643</v>
          </cell>
          <cell r="B56">
            <v>0</v>
          </cell>
          <cell r="C56">
            <v>0</v>
          </cell>
        </row>
        <row r="57">
          <cell r="A57" t="str">
            <v>87-104-0644</v>
          </cell>
          <cell r="B57">
            <v>0</v>
          </cell>
          <cell r="C57">
            <v>0</v>
          </cell>
        </row>
        <row r="58">
          <cell r="A58" t="str">
            <v>87-104-0645</v>
          </cell>
          <cell r="B58">
            <v>0</v>
          </cell>
          <cell r="C58">
            <v>0</v>
          </cell>
        </row>
        <row r="59">
          <cell r="A59" t="str">
            <v>87-104-0657</v>
          </cell>
          <cell r="B59">
            <v>-25</v>
          </cell>
          <cell r="C59">
            <v>0</v>
          </cell>
        </row>
        <row r="60">
          <cell r="A60" t="str">
            <v>87-104-0677</v>
          </cell>
          <cell r="B60">
            <v>15</v>
          </cell>
          <cell r="C60">
            <v>15</v>
          </cell>
        </row>
        <row r="61">
          <cell r="A61" t="str">
            <v>87-104-0689</v>
          </cell>
          <cell r="B61">
            <v>0</v>
          </cell>
          <cell r="C61">
            <v>0</v>
          </cell>
        </row>
        <row r="62">
          <cell r="A62" t="str">
            <v>87-104-0703</v>
          </cell>
          <cell r="B62">
            <v>20</v>
          </cell>
          <cell r="C62">
            <v>20</v>
          </cell>
        </row>
        <row r="63">
          <cell r="A63" t="str">
            <v>87-104-0705</v>
          </cell>
          <cell r="B63">
            <v>90</v>
          </cell>
          <cell r="C63">
            <v>90</v>
          </cell>
        </row>
        <row r="64">
          <cell r="A64" t="str">
            <v>87-104-0711</v>
          </cell>
          <cell r="B64">
            <v>20</v>
          </cell>
          <cell r="C64">
            <v>20</v>
          </cell>
        </row>
        <row r="65">
          <cell r="A65" t="str">
            <v>87-104-0745</v>
          </cell>
          <cell r="B65">
            <v>5</v>
          </cell>
          <cell r="C65">
            <v>5</v>
          </cell>
        </row>
        <row r="66">
          <cell r="A66" t="str">
            <v>87-104-0764</v>
          </cell>
          <cell r="B66">
            <v>0</v>
          </cell>
          <cell r="C66">
            <v>0</v>
          </cell>
        </row>
        <row r="67">
          <cell r="A67" t="str">
            <v>87-104-0766</v>
          </cell>
          <cell r="B67">
            <v>0</v>
          </cell>
          <cell r="C67">
            <v>0</v>
          </cell>
        </row>
        <row r="68">
          <cell r="A68" t="str">
            <v>87-104-0786</v>
          </cell>
          <cell r="B68">
            <v>-10</v>
          </cell>
          <cell r="C68">
            <v>0</v>
          </cell>
        </row>
        <row r="69">
          <cell r="A69" t="str">
            <v>87-104-0957</v>
          </cell>
          <cell r="B69">
            <v>0</v>
          </cell>
          <cell r="C69">
            <v>0</v>
          </cell>
        </row>
        <row r="70">
          <cell r="A70" t="str">
            <v>87-107-0091</v>
          </cell>
          <cell r="B70">
            <v>0</v>
          </cell>
          <cell r="C70">
            <v>0</v>
          </cell>
        </row>
        <row r="71">
          <cell r="A71" t="str">
            <v>87-107-0092</v>
          </cell>
          <cell r="B71">
            <v>0</v>
          </cell>
          <cell r="C71">
            <v>0</v>
          </cell>
        </row>
        <row r="72">
          <cell r="A72" t="str">
            <v>87-107-0099</v>
          </cell>
          <cell r="B72">
            <v>1</v>
          </cell>
          <cell r="C72">
            <v>1</v>
          </cell>
        </row>
        <row r="73">
          <cell r="A73" t="str">
            <v>87-107-0100</v>
          </cell>
          <cell r="B73">
            <v>65</v>
          </cell>
          <cell r="C73">
            <v>65</v>
          </cell>
        </row>
        <row r="74">
          <cell r="A74" t="str">
            <v>87-107-0101</v>
          </cell>
          <cell r="B74">
            <v>50</v>
          </cell>
          <cell r="C74">
            <v>50</v>
          </cell>
        </row>
        <row r="75">
          <cell r="A75" t="str">
            <v>87-107-0125</v>
          </cell>
          <cell r="B75">
            <v>-10</v>
          </cell>
          <cell r="C75">
            <v>0</v>
          </cell>
        </row>
        <row r="76">
          <cell r="A76" t="str">
            <v>87-107-0128</v>
          </cell>
          <cell r="B76">
            <v>120</v>
          </cell>
          <cell r="C76">
            <v>120</v>
          </cell>
        </row>
        <row r="77">
          <cell r="A77" t="str">
            <v>87-107-0129</v>
          </cell>
          <cell r="B77">
            <v>45</v>
          </cell>
          <cell r="C77">
            <v>45</v>
          </cell>
        </row>
        <row r="78">
          <cell r="A78" t="str">
            <v>87-107-0131</v>
          </cell>
          <cell r="B78">
            <v>5</v>
          </cell>
          <cell r="C78">
            <v>5</v>
          </cell>
        </row>
        <row r="79">
          <cell r="A79" t="str">
            <v>87-107-0132</v>
          </cell>
          <cell r="B79">
            <v>0</v>
          </cell>
          <cell r="C79">
            <v>0</v>
          </cell>
        </row>
        <row r="80">
          <cell r="A80" t="str">
            <v>87-107-0133</v>
          </cell>
          <cell r="B80">
            <v>0</v>
          </cell>
          <cell r="C80">
            <v>0</v>
          </cell>
        </row>
        <row r="81">
          <cell r="A81" t="str">
            <v>87-107-0137</v>
          </cell>
          <cell r="B81">
            <v>0</v>
          </cell>
          <cell r="C81">
            <v>0</v>
          </cell>
        </row>
        <row r="82">
          <cell r="A82" t="str">
            <v>87-107-0143</v>
          </cell>
          <cell r="B82">
            <v>25</v>
          </cell>
          <cell r="C82">
            <v>25</v>
          </cell>
        </row>
        <row r="83">
          <cell r="A83" t="str">
            <v>87-107-0150</v>
          </cell>
          <cell r="B83">
            <v>0</v>
          </cell>
          <cell r="C83">
            <v>0</v>
          </cell>
        </row>
        <row r="84">
          <cell r="A84" t="str">
            <v>87-107-0158</v>
          </cell>
          <cell r="B84">
            <v>0</v>
          </cell>
          <cell r="C84">
            <v>0</v>
          </cell>
        </row>
        <row r="85">
          <cell r="A85" t="str">
            <v>87-107-0169</v>
          </cell>
          <cell r="B85">
            <v>0</v>
          </cell>
          <cell r="C85">
            <v>0</v>
          </cell>
        </row>
        <row r="86">
          <cell r="A86" t="str">
            <v>87-107-0170</v>
          </cell>
          <cell r="B86">
            <v>0</v>
          </cell>
          <cell r="C86">
            <v>0</v>
          </cell>
        </row>
        <row r="87">
          <cell r="A87" t="str">
            <v>87-107-0171</v>
          </cell>
          <cell r="B87">
            <v>18</v>
          </cell>
          <cell r="C87">
            <v>18</v>
          </cell>
        </row>
        <row r="88">
          <cell r="A88" t="str">
            <v>87-107-0172</v>
          </cell>
          <cell r="B88">
            <v>25</v>
          </cell>
          <cell r="C88">
            <v>25</v>
          </cell>
        </row>
        <row r="89">
          <cell r="A89" t="str">
            <v>87-107-0173</v>
          </cell>
          <cell r="B89">
            <v>60</v>
          </cell>
          <cell r="C89">
            <v>60</v>
          </cell>
        </row>
        <row r="90">
          <cell r="A90" t="str">
            <v>87-107-0174</v>
          </cell>
          <cell r="B90">
            <v>-5</v>
          </cell>
          <cell r="C90">
            <v>0</v>
          </cell>
        </row>
        <row r="91">
          <cell r="A91" t="str">
            <v>87-107-0177</v>
          </cell>
          <cell r="B91">
            <v>5</v>
          </cell>
          <cell r="C91">
            <v>5</v>
          </cell>
        </row>
        <row r="92">
          <cell r="A92" t="str">
            <v>87-107-0178</v>
          </cell>
          <cell r="B92">
            <v>0</v>
          </cell>
          <cell r="C92">
            <v>0</v>
          </cell>
        </row>
        <row r="93">
          <cell r="A93" t="str">
            <v>87-107-0183</v>
          </cell>
          <cell r="B93">
            <v>70</v>
          </cell>
          <cell r="C93">
            <v>70</v>
          </cell>
        </row>
        <row r="94">
          <cell r="A94" t="str">
            <v>87-107-0184</v>
          </cell>
          <cell r="B94">
            <v>15</v>
          </cell>
          <cell r="C94">
            <v>15</v>
          </cell>
        </row>
        <row r="95">
          <cell r="A95" t="str">
            <v>87-107-0195</v>
          </cell>
          <cell r="B95">
            <v>-13</v>
          </cell>
          <cell r="C95">
            <v>0</v>
          </cell>
        </row>
        <row r="96">
          <cell r="A96" t="str">
            <v>87-107-0197</v>
          </cell>
          <cell r="B96">
            <v>0</v>
          </cell>
          <cell r="C96">
            <v>0</v>
          </cell>
        </row>
        <row r="97">
          <cell r="A97" t="str">
            <v>87-107-0198</v>
          </cell>
          <cell r="B97">
            <v>0</v>
          </cell>
          <cell r="C97">
            <v>0</v>
          </cell>
        </row>
        <row r="98">
          <cell r="A98" t="str">
            <v>87-107-0200</v>
          </cell>
          <cell r="B98">
            <v>10</v>
          </cell>
          <cell r="C98">
            <v>10</v>
          </cell>
        </row>
        <row r="99">
          <cell r="A99" t="str">
            <v>87-107-0204</v>
          </cell>
          <cell r="B99">
            <v>5</v>
          </cell>
          <cell r="C99">
            <v>5</v>
          </cell>
        </row>
        <row r="100">
          <cell r="A100" t="str">
            <v>87-107-0208</v>
          </cell>
          <cell r="B100">
            <v>30</v>
          </cell>
          <cell r="C100">
            <v>30</v>
          </cell>
        </row>
        <row r="101">
          <cell r="A101" t="str">
            <v>87-107-0209</v>
          </cell>
          <cell r="B101">
            <v>-40</v>
          </cell>
          <cell r="C101">
            <v>0</v>
          </cell>
        </row>
        <row r="102">
          <cell r="A102" t="str">
            <v>87-107-0213</v>
          </cell>
          <cell r="B102">
            <v>0</v>
          </cell>
          <cell r="C102">
            <v>0</v>
          </cell>
        </row>
        <row r="103">
          <cell r="A103" t="str">
            <v>87-107-0214</v>
          </cell>
          <cell r="B103">
            <v>60</v>
          </cell>
          <cell r="C103">
            <v>60</v>
          </cell>
        </row>
        <row r="104">
          <cell r="A104" t="str">
            <v>87-107-0216</v>
          </cell>
          <cell r="B104">
            <v>10</v>
          </cell>
          <cell r="C104">
            <v>10</v>
          </cell>
        </row>
        <row r="105">
          <cell r="A105" t="str">
            <v>87-107-0224</v>
          </cell>
          <cell r="B105">
            <v>30</v>
          </cell>
          <cell r="C105">
            <v>30</v>
          </cell>
        </row>
        <row r="106">
          <cell r="A106" t="str">
            <v>87-107-0234</v>
          </cell>
          <cell r="B106">
            <v>15</v>
          </cell>
          <cell r="C106">
            <v>15</v>
          </cell>
        </row>
        <row r="107">
          <cell r="A107" t="str">
            <v>87-107-0235</v>
          </cell>
          <cell r="B107">
            <v>30</v>
          </cell>
          <cell r="C107">
            <v>30</v>
          </cell>
        </row>
        <row r="108">
          <cell r="A108" t="str">
            <v>87-107-0238</v>
          </cell>
          <cell r="B108">
            <v>0</v>
          </cell>
          <cell r="C108">
            <v>0</v>
          </cell>
        </row>
        <row r="109">
          <cell r="A109" t="str">
            <v>87-107-0241</v>
          </cell>
          <cell r="B109">
            <v>-5</v>
          </cell>
          <cell r="C109">
            <v>0</v>
          </cell>
        </row>
        <row r="110">
          <cell r="A110" t="str">
            <v>87-107-0242</v>
          </cell>
          <cell r="B110">
            <v>0</v>
          </cell>
          <cell r="C110">
            <v>0</v>
          </cell>
        </row>
        <row r="111">
          <cell r="A111" t="str">
            <v>87-107-0243</v>
          </cell>
          <cell r="B111">
            <v>0</v>
          </cell>
          <cell r="C111">
            <v>0</v>
          </cell>
        </row>
        <row r="112">
          <cell r="A112" t="str">
            <v>87-107-0245</v>
          </cell>
          <cell r="B112">
            <v>10</v>
          </cell>
          <cell r="C112">
            <v>10</v>
          </cell>
        </row>
        <row r="113">
          <cell r="A113" t="str">
            <v>87-107-0246</v>
          </cell>
          <cell r="B113">
            <v>-10</v>
          </cell>
          <cell r="C113">
            <v>0</v>
          </cell>
        </row>
        <row r="114">
          <cell r="A114" t="str">
            <v>87-107-0253</v>
          </cell>
          <cell r="B114">
            <v>50</v>
          </cell>
          <cell r="C114">
            <v>50</v>
          </cell>
        </row>
        <row r="115">
          <cell r="A115" t="str">
            <v>87-107-0254</v>
          </cell>
          <cell r="B115">
            <v>10</v>
          </cell>
          <cell r="C115">
            <v>10</v>
          </cell>
        </row>
        <row r="116">
          <cell r="A116" t="str">
            <v>87-107-0298</v>
          </cell>
          <cell r="B116">
            <v>0</v>
          </cell>
          <cell r="C116">
            <v>0</v>
          </cell>
        </row>
        <row r="117">
          <cell r="A117" t="str">
            <v>87-107-0311</v>
          </cell>
          <cell r="B117">
            <v>0</v>
          </cell>
          <cell r="C117">
            <v>0</v>
          </cell>
        </row>
        <row r="118">
          <cell r="A118" t="str">
            <v>87-107-0314</v>
          </cell>
          <cell r="B118">
            <v>0</v>
          </cell>
          <cell r="C118">
            <v>0</v>
          </cell>
        </row>
        <row r="119">
          <cell r="A119" t="str">
            <v>87-107-0315</v>
          </cell>
          <cell r="B119">
            <v>100</v>
          </cell>
          <cell r="C119">
            <v>100</v>
          </cell>
        </row>
        <row r="120">
          <cell r="A120" t="str">
            <v>87-52-0002</v>
          </cell>
          <cell r="B120">
            <v>1335</v>
          </cell>
          <cell r="C120">
            <v>1335</v>
          </cell>
        </row>
        <row r="121">
          <cell r="A121" t="str">
            <v>87-52-0003</v>
          </cell>
          <cell r="B121">
            <v>10</v>
          </cell>
          <cell r="C121">
            <v>10</v>
          </cell>
        </row>
        <row r="122">
          <cell r="A122" t="str">
            <v>87-52-0004</v>
          </cell>
          <cell r="B122">
            <v>0</v>
          </cell>
          <cell r="C122">
            <v>0</v>
          </cell>
        </row>
        <row r="123">
          <cell r="A123" t="str">
            <v>87-52-0005</v>
          </cell>
          <cell r="B123">
            <v>-80</v>
          </cell>
          <cell r="C123">
            <v>0</v>
          </cell>
        </row>
        <row r="124">
          <cell r="A124" t="str">
            <v>87-52-0007</v>
          </cell>
          <cell r="B124">
            <v>145</v>
          </cell>
          <cell r="C124">
            <v>145</v>
          </cell>
        </row>
        <row r="125">
          <cell r="A125" t="str">
            <v>87-52-0011</v>
          </cell>
          <cell r="B125">
            <v>0</v>
          </cell>
          <cell r="C125">
            <v>0</v>
          </cell>
        </row>
        <row r="126">
          <cell r="A126" t="str">
            <v>87-52-0018</v>
          </cell>
          <cell r="B126">
            <v>20</v>
          </cell>
          <cell r="C126">
            <v>20</v>
          </cell>
        </row>
        <row r="127">
          <cell r="A127" t="str">
            <v>87-52-0019</v>
          </cell>
          <cell r="B127">
            <v>1</v>
          </cell>
          <cell r="C127">
            <v>1</v>
          </cell>
        </row>
        <row r="128">
          <cell r="A128" t="str">
            <v>87-52-0021</v>
          </cell>
          <cell r="B128">
            <v>55</v>
          </cell>
          <cell r="C128">
            <v>55</v>
          </cell>
        </row>
        <row r="129">
          <cell r="A129" t="str">
            <v>87-52-0034</v>
          </cell>
          <cell r="B129">
            <v>-25</v>
          </cell>
          <cell r="C129">
            <v>0</v>
          </cell>
        </row>
        <row r="130">
          <cell r="A130" t="str">
            <v>87-52-0035</v>
          </cell>
          <cell r="B130">
            <v>-15</v>
          </cell>
          <cell r="C130">
            <v>0</v>
          </cell>
        </row>
        <row r="131">
          <cell r="A131" t="str">
            <v>87-52-0036</v>
          </cell>
          <cell r="B131">
            <v>-10</v>
          </cell>
          <cell r="C131">
            <v>0</v>
          </cell>
        </row>
        <row r="132">
          <cell r="A132" t="str">
            <v>87-52-0037</v>
          </cell>
          <cell r="B132">
            <v>45</v>
          </cell>
          <cell r="C132">
            <v>45</v>
          </cell>
        </row>
        <row r="133">
          <cell r="A133" t="str">
            <v>87-52-0038</v>
          </cell>
          <cell r="B133">
            <v>0</v>
          </cell>
          <cell r="C133">
            <v>0</v>
          </cell>
        </row>
        <row r="134">
          <cell r="A134" t="str">
            <v>87-52-0039</v>
          </cell>
          <cell r="B134">
            <v>80</v>
          </cell>
          <cell r="C134">
            <v>80</v>
          </cell>
        </row>
        <row r="135">
          <cell r="A135" t="str">
            <v>87-52-0041</v>
          </cell>
          <cell r="B135">
            <v>0</v>
          </cell>
          <cell r="C135">
            <v>0</v>
          </cell>
        </row>
        <row r="136">
          <cell r="A136" t="str">
            <v>87-52-0042</v>
          </cell>
          <cell r="B136">
            <v>50</v>
          </cell>
          <cell r="C136">
            <v>50</v>
          </cell>
        </row>
        <row r="137">
          <cell r="A137" t="str">
            <v>87-52-0043</v>
          </cell>
          <cell r="B137">
            <v>0</v>
          </cell>
          <cell r="C137">
            <v>0</v>
          </cell>
        </row>
        <row r="138">
          <cell r="A138" t="str">
            <v>87-52-0050</v>
          </cell>
          <cell r="B138">
            <v>20</v>
          </cell>
          <cell r="C138">
            <v>20</v>
          </cell>
        </row>
        <row r="139">
          <cell r="A139" t="str">
            <v>87-52-0053</v>
          </cell>
          <cell r="B139">
            <v>75</v>
          </cell>
          <cell r="C139">
            <v>75</v>
          </cell>
        </row>
        <row r="140">
          <cell r="A140" t="str">
            <v>87-52-0055</v>
          </cell>
          <cell r="B140">
            <v>10</v>
          </cell>
          <cell r="C140">
            <v>10</v>
          </cell>
        </row>
        <row r="141">
          <cell r="A141" t="str">
            <v>87-52-0056</v>
          </cell>
          <cell r="B141">
            <v>40</v>
          </cell>
          <cell r="C141">
            <v>40</v>
          </cell>
        </row>
        <row r="142">
          <cell r="A142" t="str">
            <v>87-52-0061</v>
          </cell>
          <cell r="B142">
            <v>25</v>
          </cell>
          <cell r="C142">
            <v>25</v>
          </cell>
        </row>
        <row r="143">
          <cell r="A143" t="str">
            <v>87-52-0068</v>
          </cell>
          <cell r="B143">
            <v>55</v>
          </cell>
          <cell r="C143">
            <v>55</v>
          </cell>
        </row>
        <row r="144">
          <cell r="A144" t="str">
            <v>87-52-0069</v>
          </cell>
          <cell r="B144">
            <v>-25</v>
          </cell>
          <cell r="C144">
            <v>0</v>
          </cell>
        </row>
        <row r="145">
          <cell r="A145" t="str">
            <v>87-52-0070</v>
          </cell>
          <cell r="B145">
            <v>-20</v>
          </cell>
          <cell r="C145">
            <v>0</v>
          </cell>
        </row>
        <row r="146">
          <cell r="A146" t="str">
            <v>87-52-0071</v>
          </cell>
          <cell r="B146">
            <v>155</v>
          </cell>
          <cell r="C146">
            <v>155</v>
          </cell>
        </row>
        <row r="147">
          <cell r="A147" t="str">
            <v>87-52-0072</v>
          </cell>
          <cell r="B147">
            <v>0</v>
          </cell>
          <cell r="C147">
            <v>0</v>
          </cell>
        </row>
        <row r="148">
          <cell r="A148" t="str">
            <v>87-52-0073</v>
          </cell>
          <cell r="B148">
            <v>0</v>
          </cell>
          <cell r="C148">
            <v>0</v>
          </cell>
        </row>
        <row r="149">
          <cell r="A149" t="str">
            <v>87-52-0075</v>
          </cell>
          <cell r="B149">
            <v>0</v>
          </cell>
          <cell r="C149">
            <v>0</v>
          </cell>
        </row>
        <row r="150">
          <cell r="A150" t="str">
            <v>87-52-0077</v>
          </cell>
          <cell r="B150">
            <v>90</v>
          </cell>
          <cell r="C150">
            <v>90</v>
          </cell>
        </row>
        <row r="151">
          <cell r="A151" t="str">
            <v>87-52-0079</v>
          </cell>
          <cell r="B151">
            <v>-39</v>
          </cell>
          <cell r="C151">
            <v>0</v>
          </cell>
        </row>
        <row r="152">
          <cell r="A152" t="str">
            <v>87-52-0080</v>
          </cell>
          <cell r="B152">
            <v>125</v>
          </cell>
          <cell r="C152">
            <v>125</v>
          </cell>
        </row>
        <row r="153">
          <cell r="A153" t="str">
            <v>87-52-0082</v>
          </cell>
          <cell r="B153">
            <v>1</v>
          </cell>
          <cell r="C153">
            <v>1</v>
          </cell>
        </row>
        <row r="154">
          <cell r="A154" t="str">
            <v>87-52-0088</v>
          </cell>
          <cell r="B154">
            <v>0</v>
          </cell>
          <cell r="C154">
            <v>0</v>
          </cell>
        </row>
        <row r="155">
          <cell r="A155" t="str">
            <v>87-52-0091</v>
          </cell>
          <cell r="B155">
            <v>0</v>
          </cell>
          <cell r="C155">
            <v>0</v>
          </cell>
        </row>
        <row r="156">
          <cell r="A156" t="str">
            <v>87-52-0093</v>
          </cell>
          <cell r="B156">
            <v>-25</v>
          </cell>
          <cell r="C156">
            <v>0</v>
          </cell>
        </row>
        <row r="157">
          <cell r="A157" t="str">
            <v>87-52-0094</v>
          </cell>
          <cell r="B157">
            <v>205</v>
          </cell>
          <cell r="C157">
            <v>205</v>
          </cell>
        </row>
        <row r="158">
          <cell r="A158" t="str">
            <v>87-52-0095</v>
          </cell>
          <cell r="B158">
            <v>25</v>
          </cell>
          <cell r="C158">
            <v>25</v>
          </cell>
        </row>
        <row r="159">
          <cell r="A159" t="str">
            <v>87-52-0097</v>
          </cell>
          <cell r="B159">
            <v>70</v>
          </cell>
          <cell r="C159">
            <v>70</v>
          </cell>
        </row>
        <row r="160">
          <cell r="A160" t="str">
            <v>87-52-0098</v>
          </cell>
          <cell r="B160">
            <v>0</v>
          </cell>
          <cell r="C160">
            <v>0</v>
          </cell>
        </row>
        <row r="161">
          <cell r="A161" t="str">
            <v>87-52-0101</v>
          </cell>
          <cell r="B161">
            <v>25</v>
          </cell>
          <cell r="C161">
            <v>25</v>
          </cell>
        </row>
        <row r="162">
          <cell r="A162" t="str">
            <v>87-52-0102</v>
          </cell>
          <cell r="B162">
            <v>10</v>
          </cell>
          <cell r="C162">
            <v>10</v>
          </cell>
        </row>
        <row r="163">
          <cell r="A163" t="str">
            <v>87-52-0104</v>
          </cell>
          <cell r="B163">
            <v>45</v>
          </cell>
          <cell r="C163">
            <v>45</v>
          </cell>
        </row>
        <row r="164">
          <cell r="A164" t="str">
            <v>87-52-0113</v>
          </cell>
          <cell r="B164">
            <v>10</v>
          </cell>
          <cell r="C164">
            <v>10</v>
          </cell>
        </row>
        <row r="165">
          <cell r="A165" t="str">
            <v>87-52-0115</v>
          </cell>
          <cell r="B165">
            <v>5</v>
          </cell>
          <cell r="C165">
            <v>5</v>
          </cell>
        </row>
        <row r="166">
          <cell r="A166" t="str">
            <v>87-52-0116</v>
          </cell>
          <cell r="B166">
            <v>10</v>
          </cell>
          <cell r="C166">
            <v>10</v>
          </cell>
        </row>
        <row r="167">
          <cell r="A167" t="str">
            <v>87-52-0118</v>
          </cell>
          <cell r="B167">
            <v>20</v>
          </cell>
          <cell r="C167">
            <v>20</v>
          </cell>
        </row>
        <row r="168">
          <cell r="A168" t="str">
            <v>87-52-0119</v>
          </cell>
          <cell r="B168">
            <v>180</v>
          </cell>
          <cell r="C168">
            <v>180</v>
          </cell>
        </row>
        <row r="169">
          <cell r="A169" t="str">
            <v>87-52-0123</v>
          </cell>
          <cell r="B169">
            <v>20</v>
          </cell>
          <cell r="C169">
            <v>20</v>
          </cell>
        </row>
        <row r="170">
          <cell r="A170" t="str">
            <v>87-52-0125</v>
          </cell>
          <cell r="B170">
            <v>-20</v>
          </cell>
          <cell r="C170">
            <v>0</v>
          </cell>
        </row>
        <row r="171">
          <cell r="A171" t="str">
            <v>87-52-0126</v>
          </cell>
          <cell r="B171">
            <v>-15</v>
          </cell>
          <cell r="C171">
            <v>0</v>
          </cell>
        </row>
        <row r="172">
          <cell r="A172" t="str">
            <v>87-52-0127</v>
          </cell>
          <cell r="B172">
            <v>0</v>
          </cell>
          <cell r="C172">
            <v>0</v>
          </cell>
        </row>
        <row r="173">
          <cell r="A173" t="str">
            <v>87-52-0136</v>
          </cell>
          <cell r="B173">
            <v>30</v>
          </cell>
          <cell r="C173">
            <v>30</v>
          </cell>
        </row>
        <row r="174">
          <cell r="A174" t="str">
            <v>87-52-0138</v>
          </cell>
          <cell r="B174">
            <v>105</v>
          </cell>
          <cell r="C174">
            <v>105</v>
          </cell>
        </row>
        <row r="175">
          <cell r="A175" t="str">
            <v>87-52-0143</v>
          </cell>
          <cell r="B175">
            <v>435</v>
          </cell>
          <cell r="C175">
            <v>435</v>
          </cell>
        </row>
        <row r="176">
          <cell r="A176" t="str">
            <v>87-52-0144</v>
          </cell>
          <cell r="B176">
            <v>0</v>
          </cell>
          <cell r="C176">
            <v>0</v>
          </cell>
        </row>
        <row r="177">
          <cell r="A177" t="str">
            <v>87-52-0145</v>
          </cell>
          <cell r="B177">
            <v>40</v>
          </cell>
          <cell r="C177">
            <v>40</v>
          </cell>
        </row>
        <row r="178">
          <cell r="A178" t="str">
            <v>87-52-0150</v>
          </cell>
          <cell r="B178">
            <v>0</v>
          </cell>
          <cell r="C178">
            <v>0</v>
          </cell>
        </row>
        <row r="179">
          <cell r="A179" t="str">
            <v>87-52-0151</v>
          </cell>
          <cell r="B179">
            <v>30</v>
          </cell>
          <cell r="C179">
            <v>30</v>
          </cell>
        </row>
        <row r="180">
          <cell r="A180" t="str">
            <v>87-52-0157</v>
          </cell>
          <cell r="B180">
            <v>29</v>
          </cell>
          <cell r="C180">
            <v>29</v>
          </cell>
        </row>
        <row r="181">
          <cell r="A181" t="str">
            <v>87-52-0158</v>
          </cell>
          <cell r="B181">
            <v>24</v>
          </cell>
          <cell r="C181">
            <v>24</v>
          </cell>
        </row>
        <row r="182">
          <cell r="A182" t="str">
            <v>87-52-0159</v>
          </cell>
          <cell r="B182">
            <v>0</v>
          </cell>
          <cell r="C182">
            <v>0</v>
          </cell>
        </row>
        <row r="183">
          <cell r="A183" t="str">
            <v>87-52-0160</v>
          </cell>
          <cell r="B183">
            <v>0</v>
          </cell>
          <cell r="C183">
            <v>0</v>
          </cell>
        </row>
        <row r="184">
          <cell r="A184" t="str">
            <v>87-52-0161</v>
          </cell>
          <cell r="B184">
            <v>30</v>
          </cell>
          <cell r="C184">
            <v>30</v>
          </cell>
        </row>
        <row r="185">
          <cell r="A185" t="str">
            <v>87-52-0162</v>
          </cell>
          <cell r="B185">
            <v>34</v>
          </cell>
          <cell r="C185">
            <v>34</v>
          </cell>
        </row>
        <row r="186">
          <cell r="A186" t="str">
            <v>87-52-0164</v>
          </cell>
          <cell r="B186">
            <v>60</v>
          </cell>
          <cell r="C186">
            <v>60</v>
          </cell>
        </row>
        <row r="187">
          <cell r="A187" t="str">
            <v>87-52-0165</v>
          </cell>
          <cell r="B187">
            <v>5</v>
          </cell>
          <cell r="C187">
            <v>5</v>
          </cell>
        </row>
        <row r="188">
          <cell r="A188" t="str">
            <v>87-52-0166</v>
          </cell>
          <cell r="B188">
            <v>-25</v>
          </cell>
          <cell r="C188">
            <v>0</v>
          </cell>
        </row>
        <row r="189">
          <cell r="A189" t="str">
            <v>87-52-0169</v>
          </cell>
          <cell r="B189">
            <v>35</v>
          </cell>
          <cell r="C189">
            <v>35</v>
          </cell>
        </row>
        <row r="190">
          <cell r="A190" t="str">
            <v>87-52-0170</v>
          </cell>
          <cell r="B190">
            <v>25</v>
          </cell>
          <cell r="C190">
            <v>25</v>
          </cell>
        </row>
        <row r="191">
          <cell r="A191" t="str">
            <v>87-52-0174</v>
          </cell>
          <cell r="B191">
            <v>70</v>
          </cell>
          <cell r="C191">
            <v>70</v>
          </cell>
        </row>
        <row r="192">
          <cell r="A192" t="str">
            <v>87-52-0177</v>
          </cell>
          <cell r="B192">
            <v>15</v>
          </cell>
          <cell r="C192">
            <v>15</v>
          </cell>
        </row>
        <row r="193">
          <cell r="A193" t="str">
            <v>87-52-0178</v>
          </cell>
          <cell r="B193">
            <v>0</v>
          </cell>
          <cell r="C193">
            <v>0</v>
          </cell>
        </row>
        <row r="194">
          <cell r="A194" t="str">
            <v>87-52-0191</v>
          </cell>
          <cell r="B194">
            <v>35</v>
          </cell>
          <cell r="C194">
            <v>35</v>
          </cell>
        </row>
        <row r="195">
          <cell r="A195" t="str">
            <v>87-52-0192</v>
          </cell>
          <cell r="B195">
            <v>35</v>
          </cell>
          <cell r="C195">
            <v>35</v>
          </cell>
        </row>
        <row r="196">
          <cell r="A196" t="str">
            <v>87-52-0193</v>
          </cell>
          <cell r="B196">
            <v>40</v>
          </cell>
          <cell r="C196">
            <v>40</v>
          </cell>
        </row>
        <row r="197">
          <cell r="A197" t="str">
            <v>87-52-0194</v>
          </cell>
          <cell r="B197">
            <v>-10</v>
          </cell>
          <cell r="C197">
            <v>0</v>
          </cell>
        </row>
        <row r="198">
          <cell r="A198" t="str">
            <v>87-52-0195</v>
          </cell>
          <cell r="B198">
            <v>19</v>
          </cell>
          <cell r="C198">
            <v>19</v>
          </cell>
        </row>
        <row r="199">
          <cell r="A199" t="str">
            <v>87-52-0196</v>
          </cell>
          <cell r="B199">
            <v>10</v>
          </cell>
          <cell r="C199">
            <v>10</v>
          </cell>
        </row>
        <row r="200">
          <cell r="A200" t="str">
            <v>87-52-0197</v>
          </cell>
          <cell r="B200">
            <v>-10</v>
          </cell>
          <cell r="C200">
            <v>0</v>
          </cell>
        </row>
        <row r="201">
          <cell r="A201" t="str">
            <v>87-52-0198</v>
          </cell>
          <cell r="B201">
            <v>25</v>
          </cell>
          <cell r="C201">
            <v>25</v>
          </cell>
        </row>
        <row r="202">
          <cell r="A202" t="str">
            <v>87-52-0203</v>
          </cell>
          <cell r="B202">
            <v>11</v>
          </cell>
          <cell r="C202">
            <v>11</v>
          </cell>
        </row>
        <row r="203">
          <cell r="A203" t="str">
            <v>87-52-0205</v>
          </cell>
          <cell r="B203">
            <v>25</v>
          </cell>
          <cell r="C203">
            <v>25</v>
          </cell>
        </row>
        <row r="204">
          <cell r="A204" t="str">
            <v>87-52-0206</v>
          </cell>
          <cell r="B204">
            <v>55</v>
          </cell>
          <cell r="C204">
            <v>55</v>
          </cell>
        </row>
        <row r="205">
          <cell r="A205" t="str">
            <v>87-52-0210</v>
          </cell>
          <cell r="B205">
            <v>-5</v>
          </cell>
          <cell r="C205">
            <v>0</v>
          </cell>
        </row>
        <row r="206">
          <cell r="A206" t="str">
            <v>87-52-0213</v>
          </cell>
          <cell r="B206">
            <v>5</v>
          </cell>
          <cell r="C206">
            <v>5</v>
          </cell>
        </row>
        <row r="207">
          <cell r="A207" t="str">
            <v>87-52-0214</v>
          </cell>
          <cell r="B207">
            <v>80</v>
          </cell>
          <cell r="C207">
            <v>80</v>
          </cell>
        </row>
        <row r="208">
          <cell r="A208" t="str">
            <v>87-52-0216</v>
          </cell>
          <cell r="B208">
            <v>-10</v>
          </cell>
          <cell r="C208">
            <v>0</v>
          </cell>
        </row>
        <row r="209">
          <cell r="A209" t="str">
            <v>87-52-0220</v>
          </cell>
          <cell r="B209">
            <v>-5</v>
          </cell>
          <cell r="C209">
            <v>0</v>
          </cell>
        </row>
        <row r="210">
          <cell r="A210" t="str">
            <v>87-52-0221</v>
          </cell>
          <cell r="B210">
            <v>8</v>
          </cell>
          <cell r="C210">
            <v>8</v>
          </cell>
        </row>
        <row r="211">
          <cell r="A211" t="str">
            <v>87-52-0222</v>
          </cell>
          <cell r="B211">
            <v>-55</v>
          </cell>
          <cell r="C211">
            <v>0</v>
          </cell>
        </row>
        <row r="212">
          <cell r="A212" t="str">
            <v>87-52-0223</v>
          </cell>
          <cell r="B212">
            <v>0</v>
          </cell>
          <cell r="C212">
            <v>0</v>
          </cell>
        </row>
        <row r="213">
          <cell r="A213" t="str">
            <v>87-52-0225</v>
          </cell>
          <cell r="B213">
            <v>0</v>
          </cell>
          <cell r="C213">
            <v>0</v>
          </cell>
        </row>
        <row r="214">
          <cell r="A214" t="str">
            <v>87-52-0229</v>
          </cell>
          <cell r="B214">
            <v>45</v>
          </cell>
          <cell r="C214">
            <v>45</v>
          </cell>
        </row>
        <row r="215">
          <cell r="A215" t="str">
            <v>87-52-0230</v>
          </cell>
          <cell r="B215">
            <v>-10</v>
          </cell>
          <cell r="C215">
            <v>0</v>
          </cell>
        </row>
        <row r="216">
          <cell r="A216" t="str">
            <v>87-52-0231</v>
          </cell>
          <cell r="B216">
            <v>0</v>
          </cell>
          <cell r="C216">
            <v>0</v>
          </cell>
        </row>
        <row r="217">
          <cell r="A217" t="str">
            <v>87-52-0232</v>
          </cell>
          <cell r="B217">
            <v>175</v>
          </cell>
          <cell r="C217">
            <v>175</v>
          </cell>
        </row>
        <row r="218">
          <cell r="A218" t="str">
            <v>87-52-0233</v>
          </cell>
          <cell r="B218">
            <v>25</v>
          </cell>
          <cell r="C218">
            <v>25</v>
          </cell>
        </row>
        <row r="219">
          <cell r="A219" t="str">
            <v>87-52-0234</v>
          </cell>
          <cell r="B219">
            <v>245</v>
          </cell>
          <cell r="C219">
            <v>245</v>
          </cell>
        </row>
        <row r="220">
          <cell r="A220" t="str">
            <v>87-52-0238</v>
          </cell>
          <cell r="B220">
            <v>75</v>
          </cell>
          <cell r="C220">
            <v>75</v>
          </cell>
        </row>
        <row r="221">
          <cell r="A221" t="str">
            <v>87-52-0242</v>
          </cell>
          <cell r="B221">
            <v>-15</v>
          </cell>
          <cell r="C221">
            <v>0</v>
          </cell>
        </row>
        <row r="222">
          <cell r="A222" t="str">
            <v>87-52-0250</v>
          </cell>
          <cell r="B222">
            <v>10</v>
          </cell>
          <cell r="C222">
            <v>10</v>
          </cell>
        </row>
        <row r="223">
          <cell r="A223" t="str">
            <v>87-52-0251</v>
          </cell>
          <cell r="B223">
            <v>30</v>
          </cell>
          <cell r="C223">
            <v>30</v>
          </cell>
        </row>
        <row r="224">
          <cell r="A224" t="str">
            <v>87-52-0252</v>
          </cell>
          <cell r="B224">
            <v>0</v>
          </cell>
          <cell r="C224">
            <v>0</v>
          </cell>
        </row>
        <row r="225">
          <cell r="A225" t="str">
            <v>87-52-0255</v>
          </cell>
          <cell r="B225">
            <v>30</v>
          </cell>
          <cell r="C225">
            <v>30</v>
          </cell>
        </row>
        <row r="226">
          <cell r="A226" t="str">
            <v>87-52-0258</v>
          </cell>
          <cell r="B226">
            <v>165</v>
          </cell>
          <cell r="C226">
            <v>165</v>
          </cell>
        </row>
        <row r="227">
          <cell r="A227" t="str">
            <v>87-52-0262</v>
          </cell>
          <cell r="B227">
            <v>-15</v>
          </cell>
          <cell r="C227">
            <v>0</v>
          </cell>
        </row>
        <row r="228">
          <cell r="A228" t="str">
            <v>87-52-0263</v>
          </cell>
          <cell r="B228">
            <v>-10</v>
          </cell>
          <cell r="C228">
            <v>0</v>
          </cell>
        </row>
        <row r="229">
          <cell r="A229" t="str">
            <v>87-52-0264</v>
          </cell>
          <cell r="B229">
            <v>12</v>
          </cell>
          <cell r="C229">
            <v>12</v>
          </cell>
        </row>
        <row r="230">
          <cell r="A230" t="str">
            <v>87-52-0265</v>
          </cell>
          <cell r="B230">
            <v>50</v>
          </cell>
          <cell r="C230">
            <v>50</v>
          </cell>
        </row>
        <row r="231">
          <cell r="A231" t="str">
            <v>87-52-0266</v>
          </cell>
          <cell r="B231">
            <v>2</v>
          </cell>
          <cell r="C231">
            <v>2</v>
          </cell>
        </row>
        <row r="232">
          <cell r="A232" t="str">
            <v>87-52-0274</v>
          </cell>
          <cell r="B232">
            <v>35</v>
          </cell>
          <cell r="C232">
            <v>35</v>
          </cell>
        </row>
        <row r="233">
          <cell r="A233" t="str">
            <v>87-52-0276</v>
          </cell>
          <cell r="B233">
            <v>40</v>
          </cell>
          <cell r="C233">
            <v>40</v>
          </cell>
        </row>
        <row r="234">
          <cell r="A234" t="str">
            <v>87-52-0277</v>
          </cell>
          <cell r="B234">
            <v>15</v>
          </cell>
          <cell r="C234">
            <v>15</v>
          </cell>
        </row>
        <row r="235">
          <cell r="A235" t="str">
            <v>87-52-0279</v>
          </cell>
          <cell r="B235">
            <v>5</v>
          </cell>
          <cell r="C235">
            <v>5</v>
          </cell>
        </row>
        <row r="236">
          <cell r="A236" t="str">
            <v>87-52-0280</v>
          </cell>
          <cell r="B236">
            <v>35</v>
          </cell>
          <cell r="C236">
            <v>35</v>
          </cell>
        </row>
        <row r="237">
          <cell r="A237" t="str">
            <v>87-52-0284</v>
          </cell>
          <cell r="B237">
            <v>20</v>
          </cell>
          <cell r="C237">
            <v>20</v>
          </cell>
        </row>
        <row r="238">
          <cell r="A238" t="str">
            <v>87-52-0286</v>
          </cell>
          <cell r="B238">
            <v>0</v>
          </cell>
          <cell r="C238">
            <v>0</v>
          </cell>
        </row>
        <row r="239">
          <cell r="A239" t="str">
            <v>87-52-0287</v>
          </cell>
          <cell r="B239">
            <v>5</v>
          </cell>
          <cell r="C239">
            <v>5</v>
          </cell>
        </row>
        <row r="240">
          <cell r="A240" t="str">
            <v>87-52-0288</v>
          </cell>
          <cell r="B240">
            <v>65</v>
          </cell>
          <cell r="C240">
            <v>65</v>
          </cell>
        </row>
        <row r="241">
          <cell r="A241" t="str">
            <v>87-52-0290</v>
          </cell>
          <cell r="B241">
            <v>100</v>
          </cell>
          <cell r="C241">
            <v>100</v>
          </cell>
        </row>
        <row r="242">
          <cell r="A242" t="str">
            <v>87-52-0297</v>
          </cell>
          <cell r="B242">
            <v>0</v>
          </cell>
          <cell r="C242">
            <v>0</v>
          </cell>
        </row>
        <row r="243">
          <cell r="A243" t="str">
            <v>87-52-0299</v>
          </cell>
          <cell r="B243">
            <v>0</v>
          </cell>
          <cell r="C243">
            <v>0</v>
          </cell>
        </row>
        <row r="244">
          <cell r="A244" t="str">
            <v>87-52-0300</v>
          </cell>
          <cell r="B244">
            <v>105</v>
          </cell>
          <cell r="C244">
            <v>105</v>
          </cell>
        </row>
        <row r="245">
          <cell r="A245" t="str">
            <v>87-52-0304</v>
          </cell>
          <cell r="B245">
            <v>340</v>
          </cell>
          <cell r="C245">
            <v>340</v>
          </cell>
        </row>
        <row r="246">
          <cell r="A246" t="str">
            <v>87-52-0305</v>
          </cell>
          <cell r="B246">
            <v>90</v>
          </cell>
          <cell r="C246">
            <v>90</v>
          </cell>
        </row>
        <row r="247">
          <cell r="A247" t="str">
            <v>87-52-0306</v>
          </cell>
          <cell r="B247">
            <v>15</v>
          </cell>
          <cell r="C247">
            <v>15</v>
          </cell>
        </row>
        <row r="248">
          <cell r="A248" t="str">
            <v>87-52-0311</v>
          </cell>
          <cell r="B248">
            <v>0</v>
          </cell>
          <cell r="C248">
            <v>0</v>
          </cell>
        </row>
        <row r="249">
          <cell r="A249" t="str">
            <v>87-52-0312</v>
          </cell>
          <cell r="B249">
            <v>30</v>
          </cell>
          <cell r="C249">
            <v>30</v>
          </cell>
        </row>
        <row r="250">
          <cell r="A250" t="str">
            <v>87-52-0315</v>
          </cell>
          <cell r="B250">
            <v>20</v>
          </cell>
          <cell r="C250">
            <v>20</v>
          </cell>
        </row>
        <row r="251">
          <cell r="A251" t="str">
            <v>87-52-0318</v>
          </cell>
          <cell r="B251">
            <v>19</v>
          </cell>
          <cell r="C251">
            <v>19</v>
          </cell>
        </row>
        <row r="252">
          <cell r="A252" t="str">
            <v>87-52-0335</v>
          </cell>
          <cell r="B252">
            <v>-220</v>
          </cell>
          <cell r="C252">
            <v>0</v>
          </cell>
        </row>
        <row r="253">
          <cell r="A253" t="str">
            <v>87-52-0340</v>
          </cell>
          <cell r="B253">
            <v>0</v>
          </cell>
          <cell r="C253">
            <v>0</v>
          </cell>
        </row>
        <row r="254">
          <cell r="A254" t="str">
            <v>87-52-0341</v>
          </cell>
          <cell r="B254">
            <v>3</v>
          </cell>
          <cell r="C254">
            <v>3</v>
          </cell>
        </row>
        <row r="255">
          <cell r="A255" t="str">
            <v>87-52-0342</v>
          </cell>
          <cell r="B255">
            <v>-5</v>
          </cell>
          <cell r="C255">
            <v>0</v>
          </cell>
        </row>
        <row r="256">
          <cell r="A256" t="str">
            <v>87-52-0344</v>
          </cell>
          <cell r="B256">
            <v>-15</v>
          </cell>
          <cell r="C256">
            <v>0</v>
          </cell>
        </row>
        <row r="257">
          <cell r="A257" t="str">
            <v>87-52-0346</v>
          </cell>
          <cell r="B257">
            <v>-15</v>
          </cell>
          <cell r="C257">
            <v>0</v>
          </cell>
        </row>
        <row r="258">
          <cell r="A258" t="str">
            <v>87-52-0379</v>
          </cell>
          <cell r="B258">
            <v>18</v>
          </cell>
          <cell r="C258">
            <v>18</v>
          </cell>
        </row>
        <row r="259">
          <cell r="A259" t="str">
            <v>87-52-0380</v>
          </cell>
          <cell r="B259">
            <v>0</v>
          </cell>
          <cell r="C259">
            <v>0</v>
          </cell>
        </row>
        <row r="260">
          <cell r="A260" t="str">
            <v>87-52-0381</v>
          </cell>
          <cell r="B260">
            <v>70</v>
          </cell>
          <cell r="C260">
            <v>70</v>
          </cell>
        </row>
        <row r="261">
          <cell r="A261" t="str">
            <v>87-52-0382</v>
          </cell>
          <cell r="B261">
            <v>0</v>
          </cell>
          <cell r="C261">
            <v>0</v>
          </cell>
        </row>
        <row r="262">
          <cell r="A262" t="str">
            <v>87-52-0387</v>
          </cell>
          <cell r="B262">
            <v>0</v>
          </cell>
          <cell r="C262">
            <v>0</v>
          </cell>
        </row>
        <row r="263">
          <cell r="A263" t="str">
            <v>87-52-0388</v>
          </cell>
          <cell r="B263">
            <v>0</v>
          </cell>
          <cell r="C263">
            <v>0</v>
          </cell>
        </row>
        <row r="264">
          <cell r="A264" t="str">
            <v>87-52-0391</v>
          </cell>
          <cell r="B264">
            <v>7</v>
          </cell>
          <cell r="C264">
            <v>7</v>
          </cell>
        </row>
        <row r="265">
          <cell r="A265" t="str">
            <v>87-52-0392</v>
          </cell>
          <cell r="B265">
            <v>25</v>
          </cell>
          <cell r="C265">
            <v>25</v>
          </cell>
        </row>
        <row r="266">
          <cell r="A266" t="str">
            <v>87-52-0395</v>
          </cell>
          <cell r="B266">
            <v>0</v>
          </cell>
          <cell r="C266">
            <v>0</v>
          </cell>
        </row>
        <row r="267">
          <cell r="A267" t="str">
            <v>87-52-0399</v>
          </cell>
          <cell r="B267">
            <v>6</v>
          </cell>
          <cell r="C267">
            <v>6</v>
          </cell>
        </row>
        <row r="268">
          <cell r="A268" t="str">
            <v>87-52-0448</v>
          </cell>
          <cell r="B268">
            <v>25</v>
          </cell>
          <cell r="C268">
            <v>25</v>
          </cell>
        </row>
        <row r="269">
          <cell r="A269" t="str">
            <v>87-52-0465</v>
          </cell>
          <cell r="B269">
            <v>0</v>
          </cell>
          <cell r="C269">
            <v>0</v>
          </cell>
        </row>
        <row r="270">
          <cell r="A270" t="str">
            <v>87-52-0488</v>
          </cell>
          <cell r="B270">
            <v>5</v>
          </cell>
          <cell r="C270">
            <v>5</v>
          </cell>
        </row>
        <row r="271">
          <cell r="A271" t="str">
            <v>87-52-0489</v>
          </cell>
          <cell r="B271">
            <v>-20</v>
          </cell>
          <cell r="C271">
            <v>0</v>
          </cell>
        </row>
        <row r="272">
          <cell r="A272" t="str">
            <v>87-52-0493</v>
          </cell>
          <cell r="B272">
            <v>0</v>
          </cell>
          <cell r="C272">
            <v>0</v>
          </cell>
        </row>
        <row r="273">
          <cell r="A273" t="str">
            <v>87-52-0495</v>
          </cell>
          <cell r="B273">
            <v>25</v>
          </cell>
          <cell r="C273">
            <v>25</v>
          </cell>
        </row>
        <row r="274">
          <cell r="A274" t="str">
            <v>87-52-0500</v>
          </cell>
          <cell r="B274">
            <v>20</v>
          </cell>
          <cell r="C274">
            <v>20</v>
          </cell>
        </row>
        <row r="275">
          <cell r="A275" t="str">
            <v>87-52-0501</v>
          </cell>
          <cell r="B275">
            <v>5</v>
          </cell>
          <cell r="C275">
            <v>5</v>
          </cell>
        </row>
        <row r="276">
          <cell r="A276" t="str">
            <v>87-52-0503</v>
          </cell>
          <cell r="B276">
            <v>35</v>
          </cell>
          <cell r="C276">
            <v>35</v>
          </cell>
        </row>
        <row r="277">
          <cell r="A277" t="str">
            <v>87-52-0511</v>
          </cell>
          <cell r="B277">
            <v>0</v>
          </cell>
          <cell r="C277">
            <v>0</v>
          </cell>
        </row>
        <row r="278">
          <cell r="A278" t="str">
            <v>87-52-0512</v>
          </cell>
          <cell r="B278">
            <v>0</v>
          </cell>
          <cell r="C278">
            <v>0</v>
          </cell>
        </row>
        <row r="279">
          <cell r="A279" t="str">
            <v>87-52-0515</v>
          </cell>
          <cell r="B279">
            <v>25</v>
          </cell>
          <cell r="C279">
            <v>25</v>
          </cell>
        </row>
        <row r="280">
          <cell r="A280" t="str">
            <v>87-52-0516</v>
          </cell>
          <cell r="B280">
            <v>-15</v>
          </cell>
          <cell r="C280">
            <v>0</v>
          </cell>
        </row>
        <row r="281">
          <cell r="A281" t="str">
            <v>87-52-0526</v>
          </cell>
          <cell r="B281">
            <v>30</v>
          </cell>
          <cell r="C281">
            <v>30</v>
          </cell>
        </row>
        <row r="282">
          <cell r="A282" t="str">
            <v>87-52-0541</v>
          </cell>
          <cell r="B282">
            <v>60</v>
          </cell>
          <cell r="C282">
            <v>60</v>
          </cell>
        </row>
        <row r="283">
          <cell r="A283" t="str">
            <v>87-52-0542</v>
          </cell>
          <cell r="B283">
            <v>-30</v>
          </cell>
          <cell r="C283">
            <v>0</v>
          </cell>
        </row>
        <row r="284">
          <cell r="A284" t="str">
            <v>87-52-0551</v>
          </cell>
          <cell r="B284">
            <v>30</v>
          </cell>
          <cell r="C284">
            <v>30</v>
          </cell>
        </row>
        <row r="285">
          <cell r="A285" t="str">
            <v>87-52-0552</v>
          </cell>
          <cell r="B285">
            <v>20</v>
          </cell>
          <cell r="C285">
            <v>20</v>
          </cell>
        </row>
        <row r="286">
          <cell r="A286" t="str">
            <v>87-52-0575</v>
          </cell>
          <cell r="B286">
            <v>65</v>
          </cell>
          <cell r="C286">
            <v>65</v>
          </cell>
        </row>
        <row r="287">
          <cell r="A287" t="str">
            <v>87-52-0576</v>
          </cell>
          <cell r="B287">
            <v>65</v>
          </cell>
          <cell r="C287">
            <v>65</v>
          </cell>
        </row>
        <row r="288">
          <cell r="A288" t="str">
            <v>87-52-0579</v>
          </cell>
          <cell r="B288">
            <v>55</v>
          </cell>
          <cell r="C288">
            <v>55</v>
          </cell>
        </row>
        <row r="289">
          <cell r="A289" t="str">
            <v>87-52-0585</v>
          </cell>
          <cell r="B289">
            <v>20</v>
          </cell>
          <cell r="C289">
            <v>20</v>
          </cell>
        </row>
        <row r="290">
          <cell r="A290" t="str">
            <v>87-77-0017</v>
          </cell>
          <cell r="B290">
            <v>0</v>
          </cell>
          <cell r="C290">
            <v>0</v>
          </cell>
        </row>
        <row r="291">
          <cell r="A291" t="str">
            <v>87-77-0023</v>
          </cell>
          <cell r="B291">
            <v>40</v>
          </cell>
          <cell r="C291">
            <v>40</v>
          </cell>
        </row>
        <row r="292">
          <cell r="A292" t="str">
            <v>87-77-0039</v>
          </cell>
          <cell r="B292">
            <v>0</v>
          </cell>
          <cell r="C292">
            <v>0</v>
          </cell>
        </row>
        <row r="293">
          <cell r="A293" t="str">
            <v>87-77-0040</v>
          </cell>
          <cell r="B293">
            <v>20</v>
          </cell>
          <cell r="C293">
            <v>20</v>
          </cell>
        </row>
        <row r="294">
          <cell r="A294" t="str">
            <v>87-77-0045</v>
          </cell>
          <cell r="B294">
            <v>0</v>
          </cell>
          <cell r="C294">
            <v>0</v>
          </cell>
        </row>
        <row r="295">
          <cell r="A295" t="str">
            <v>87-77-0053</v>
          </cell>
          <cell r="B295">
            <v>0</v>
          </cell>
          <cell r="C295">
            <v>0</v>
          </cell>
        </row>
        <row r="296">
          <cell r="A296" t="str">
            <v>87-77-1308</v>
          </cell>
          <cell r="B296">
            <v>0</v>
          </cell>
          <cell r="C296">
            <v>0</v>
          </cell>
        </row>
        <row r="297">
          <cell r="A297" t="str">
            <v>87-77-1314</v>
          </cell>
          <cell r="B297">
            <v>52</v>
          </cell>
          <cell r="C297">
            <v>52</v>
          </cell>
        </row>
        <row r="298">
          <cell r="A298" t="str">
            <v>87-77-1315</v>
          </cell>
          <cell r="B298">
            <v>45</v>
          </cell>
          <cell r="C298">
            <v>45</v>
          </cell>
        </row>
        <row r="299">
          <cell r="A299" t="str">
            <v>87-77-1331</v>
          </cell>
          <cell r="B299">
            <v>0</v>
          </cell>
          <cell r="C299">
            <v>0</v>
          </cell>
        </row>
        <row r="300">
          <cell r="A300" t="str">
            <v>87-77-1332</v>
          </cell>
          <cell r="B300">
            <v>45</v>
          </cell>
          <cell r="C300">
            <v>45</v>
          </cell>
        </row>
        <row r="301">
          <cell r="A301" t="str">
            <v>87-77-1336</v>
          </cell>
          <cell r="B301">
            <v>0</v>
          </cell>
          <cell r="C301">
            <v>0</v>
          </cell>
        </row>
        <row r="302">
          <cell r="A302" t="str">
            <v>87-77-1344</v>
          </cell>
          <cell r="B302">
            <v>0</v>
          </cell>
          <cell r="C302">
            <v>0</v>
          </cell>
        </row>
        <row r="303">
          <cell r="A303" t="str">
            <v>87-77-1346</v>
          </cell>
          <cell r="B303">
            <v>95</v>
          </cell>
          <cell r="C303">
            <v>95</v>
          </cell>
        </row>
        <row r="304">
          <cell r="A304" t="str">
            <v>87-77-1379</v>
          </cell>
          <cell r="B304">
            <v>-15</v>
          </cell>
          <cell r="C304">
            <v>0</v>
          </cell>
        </row>
        <row r="305">
          <cell r="A305" t="str">
            <v>87-77-1381</v>
          </cell>
          <cell r="B305">
            <v>55</v>
          </cell>
          <cell r="C305">
            <v>55</v>
          </cell>
        </row>
        <row r="306">
          <cell r="A306" t="str">
            <v>87-77-1399</v>
          </cell>
          <cell r="B306">
            <v>35</v>
          </cell>
          <cell r="C306">
            <v>35</v>
          </cell>
        </row>
        <row r="307">
          <cell r="A307" t="str">
            <v>87-77-1422</v>
          </cell>
          <cell r="B307">
            <v>0</v>
          </cell>
          <cell r="C307">
            <v>0</v>
          </cell>
        </row>
        <row r="308">
          <cell r="A308" t="str">
            <v>87-77-1428</v>
          </cell>
          <cell r="B308">
            <v>210</v>
          </cell>
          <cell r="C308">
            <v>210</v>
          </cell>
        </row>
        <row r="309">
          <cell r="A309" t="str">
            <v>87-77-1434</v>
          </cell>
          <cell r="B309">
            <v>195</v>
          </cell>
          <cell r="C309">
            <v>195</v>
          </cell>
        </row>
        <row r="310">
          <cell r="A310" t="str">
            <v>87-77-1456</v>
          </cell>
          <cell r="B310">
            <v>0</v>
          </cell>
          <cell r="C310">
            <v>0</v>
          </cell>
        </row>
        <row r="311">
          <cell r="A311" t="str">
            <v>87-77-1472</v>
          </cell>
          <cell r="B311">
            <v>20</v>
          </cell>
          <cell r="C311">
            <v>20</v>
          </cell>
        </row>
        <row r="312">
          <cell r="A312" t="str">
            <v>87-77-1479</v>
          </cell>
          <cell r="B312">
            <v>0</v>
          </cell>
          <cell r="C312">
            <v>0</v>
          </cell>
        </row>
        <row r="313">
          <cell r="A313" t="str">
            <v>87-77-1501</v>
          </cell>
          <cell r="B313">
            <v>0</v>
          </cell>
          <cell r="C313">
            <v>0</v>
          </cell>
        </row>
        <row r="314">
          <cell r="A314" t="str">
            <v>87-77-1556</v>
          </cell>
          <cell r="B314">
            <v>190</v>
          </cell>
          <cell r="C314">
            <v>190</v>
          </cell>
        </row>
        <row r="315">
          <cell r="A315" t="str">
            <v>87-77-1557</v>
          </cell>
          <cell r="B315">
            <v>0</v>
          </cell>
          <cell r="C315">
            <v>0</v>
          </cell>
        </row>
        <row r="316">
          <cell r="A316" t="str">
            <v>87-77-1606</v>
          </cell>
          <cell r="B316">
            <v>-20</v>
          </cell>
          <cell r="C316">
            <v>0</v>
          </cell>
        </row>
        <row r="317">
          <cell r="A317" t="str">
            <v>87-77-1643</v>
          </cell>
          <cell r="B317">
            <v>-40</v>
          </cell>
          <cell r="C317">
            <v>0</v>
          </cell>
        </row>
        <row r="318">
          <cell r="A318" t="str">
            <v>87-77-1654</v>
          </cell>
          <cell r="B318">
            <v>20</v>
          </cell>
          <cell r="C318">
            <v>20</v>
          </cell>
        </row>
        <row r="319">
          <cell r="A319" t="str">
            <v>87-77-1691</v>
          </cell>
          <cell r="B319">
            <v>70</v>
          </cell>
          <cell r="C319">
            <v>70</v>
          </cell>
        </row>
        <row r="320">
          <cell r="A320" t="str">
            <v>87-77-1692</v>
          </cell>
          <cell r="B320">
            <v>-10</v>
          </cell>
          <cell r="C320">
            <v>0</v>
          </cell>
        </row>
        <row r="321">
          <cell r="A321" t="str">
            <v>87-77-1706</v>
          </cell>
          <cell r="B321">
            <v>105</v>
          </cell>
          <cell r="C321">
            <v>105</v>
          </cell>
        </row>
        <row r="322">
          <cell r="A322" t="str">
            <v>87-77-1707</v>
          </cell>
          <cell r="B322">
            <v>175</v>
          </cell>
          <cell r="C322">
            <v>175</v>
          </cell>
        </row>
        <row r="323">
          <cell r="A323" t="str">
            <v>87-77-1733</v>
          </cell>
          <cell r="B323">
            <v>10</v>
          </cell>
          <cell r="C323">
            <v>10</v>
          </cell>
        </row>
        <row r="324">
          <cell r="A324" t="str">
            <v>87-77-1735</v>
          </cell>
          <cell r="B324">
            <v>2</v>
          </cell>
          <cell r="C324">
            <v>2</v>
          </cell>
        </row>
        <row r="325">
          <cell r="A325" t="str">
            <v>87-77-1736</v>
          </cell>
          <cell r="B325">
            <v>-25</v>
          </cell>
          <cell r="C325">
            <v>0</v>
          </cell>
        </row>
        <row r="326">
          <cell r="A326" t="str">
            <v>87-77-1737</v>
          </cell>
          <cell r="B326">
            <v>5</v>
          </cell>
          <cell r="C326">
            <v>5</v>
          </cell>
        </row>
        <row r="327">
          <cell r="A327" t="str">
            <v>87-77-1767</v>
          </cell>
          <cell r="B327">
            <v>45</v>
          </cell>
          <cell r="C327">
            <v>45</v>
          </cell>
        </row>
        <row r="328">
          <cell r="A328" t="str">
            <v>87-77-1768</v>
          </cell>
          <cell r="B328">
            <v>-45</v>
          </cell>
          <cell r="C328">
            <v>0</v>
          </cell>
        </row>
        <row r="329">
          <cell r="A329" t="str">
            <v>87-77-1788</v>
          </cell>
          <cell r="B329">
            <v>70</v>
          </cell>
          <cell r="C329">
            <v>70</v>
          </cell>
        </row>
        <row r="330">
          <cell r="A330" t="str">
            <v>87-77-1789</v>
          </cell>
          <cell r="B330">
            <v>-30</v>
          </cell>
          <cell r="C330">
            <v>0</v>
          </cell>
        </row>
        <row r="331">
          <cell r="A331" t="str">
            <v>87-77-1830</v>
          </cell>
          <cell r="B331">
            <v>5</v>
          </cell>
          <cell r="C331">
            <v>5</v>
          </cell>
        </row>
        <row r="332">
          <cell r="A332" t="str">
            <v>87-77-1834</v>
          </cell>
          <cell r="B332">
            <v>0</v>
          </cell>
          <cell r="C332">
            <v>0</v>
          </cell>
        </row>
        <row r="333">
          <cell r="A333" t="str">
            <v>87-77-1848</v>
          </cell>
          <cell r="B333">
            <v>0</v>
          </cell>
          <cell r="C333">
            <v>0</v>
          </cell>
        </row>
        <row r="334">
          <cell r="A334" t="str">
            <v>87-77-1858</v>
          </cell>
          <cell r="B334">
            <v>-5</v>
          </cell>
          <cell r="C334">
            <v>0</v>
          </cell>
        </row>
        <row r="335">
          <cell r="A335" t="str">
            <v>87-77-1859</v>
          </cell>
          <cell r="B335">
            <v>40</v>
          </cell>
          <cell r="C335">
            <v>40</v>
          </cell>
        </row>
        <row r="336">
          <cell r="A336" t="str">
            <v>87-77-1862</v>
          </cell>
          <cell r="B336">
            <v>35</v>
          </cell>
          <cell r="C336">
            <v>35</v>
          </cell>
        </row>
        <row r="337">
          <cell r="A337" t="str">
            <v>87-77-1871</v>
          </cell>
          <cell r="B337">
            <v>0</v>
          </cell>
          <cell r="C337">
            <v>0</v>
          </cell>
        </row>
        <row r="338">
          <cell r="A338" t="str">
            <v>87-77-1904</v>
          </cell>
          <cell r="B338">
            <v>0</v>
          </cell>
          <cell r="C338">
            <v>0</v>
          </cell>
        </row>
        <row r="339">
          <cell r="A339" t="str">
            <v>87-77-1908</v>
          </cell>
          <cell r="B339">
            <v>0</v>
          </cell>
          <cell r="C339">
            <v>0</v>
          </cell>
        </row>
      </sheetData>
      <sheetData sheetId="3"/>
      <sheetData sheetId="4" refreshError="1"/>
      <sheetData sheetId="5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новинки_nouveautes "/>
      <sheetName val="гортензия на доращивание "/>
      <sheetName val="PDXALV"/>
      <sheetName val="PDX"/>
      <sheetName val="Feuille11"/>
      <sheetName val="RENTAB"/>
    </sheetNames>
    <sheetDataSet>
      <sheetData sheetId="0" refreshError="1"/>
      <sheetData sheetId="1"/>
      <sheetData sheetId="2" refreshError="1"/>
      <sheetData sheetId="3"/>
      <sheetData sheetId="4" refreshError="1"/>
      <sheetData sheetId="5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Лист1"/>
      <sheetName val="Лист2"/>
    </sheetNames>
    <sheetDataSet>
      <sheetData sheetId="0"/>
      <sheetData sheetId="1">
        <row r="1">
          <cell r="C1">
            <v>11905</v>
          </cell>
        </row>
        <row r="2">
          <cell r="A2" t="str">
            <v>Артикул</v>
          </cell>
          <cell r="B2" t="str">
            <v>Номенклатура</v>
          </cell>
          <cell r="C2" t="str">
            <v>отказ</v>
          </cell>
        </row>
        <row r="3">
          <cell r="A3" t="str">
            <v>87-104-0004</v>
          </cell>
          <cell r="B3" t="str">
            <v>Пион молочноцветковый (Paeonia lactiflora Albert Crousse BR 2-3 eye)</v>
          </cell>
          <cell r="C3">
            <v>0</v>
          </cell>
        </row>
        <row r="4">
          <cell r="A4" t="str">
            <v>87-104-0005</v>
          </cell>
          <cell r="B4" t="str">
            <v>Пион молочноцветковый (Paeonia lactiflora Albert Crousse BR 3-5 eye)</v>
          </cell>
          <cell r="C4">
            <v>0</v>
          </cell>
        </row>
        <row r="5">
          <cell r="A5" t="str">
            <v>87-104-0010</v>
          </cell>
          <cell r="B5" t="str">
            <v>Пион молочноцветковый (Paeonia lactiflora Alice Harding BR 2-3 eye)</v>
          </cell>
          <cell r="C5">
            <v>0</v>
          </cell>
        </row>
        <row r="6">
          <cell r="A6" t="str">
            <v>87-104-0017</v>
          </cell>
          <cell r="B6" t="str">
            <v>Пион молочноцветковый (Paeonia lactiflora Amalia Olsen BR 3-5 eye)</v>
          </cell>
          <cell r="C6">
            <v>0</v>
          </cell>
        </row>
        <row r="7">
          <cell r="A7" t="str">
            <v>87-104-0018</v>
          </cell>
          <cell r="B7" t="str">
            <v>Пион гибридный (Paeonia hybrida America BR 2-3 eye)</v>
          </cell>
          <cell r="C7">
            <v>0</v>
          </cell>
        </row>
        <row r="8">
          <cell r="A8" t="str">
            <v>87-104-0038</v>
          </cell>
          <cell r="B8" t="str">
            <v>Пион молочноцветковый (Paeonia lactiflora Barbara BR 2-3 eye)</v>
          </cell>
          <cell r="C8">
            <v>0</v>
          </cell>
        </row>
        <row r="9">
          <cell r="A9" t="str">
            <v>87-104-0056</v>
          </cell>
          <cell r="B9" t="str">
            <v>Пион молочноцветковый (Paeonia lactiflora Blush Queen BR 3-5 eye)</v>
          </cell>
          <cell r="C9">
            <v>0</v>
          </cell>
        </row>
        <row r="10">
          <cell r="A10" t="str">
            <v>87-104-0057</v>
          </cell>
          <cell r="B10" t="str">
            <v>Пион гибридный (Paeonia hybrida Blushing Princess BR 2-3 eye)</v>
          </cell>
          <cell r="C10">
            <v>0</v>
          </cell>
        </row>
        <row r="11">
          <cell r="A11" t="str">
            <v>87-104-0089</v>
          </cell>
          <cell r="B11" t="str">
            <v>Пион молочноцветковый (Paeonia lactiflora Butter bowl BR 3-5 eye)</v>
          </cell>
          <cell r="C11">
            <v>0</v>
          </cell>
        </row>
        <row r="12">
          <cell r="A12" t="str">
            <v>87-104-0139</v>
          </cell>
          <cell r="B12" t="str">
            <v>Пион молочноцветковый (Paeonia lactiflora Cora Stubbs BR 3-5 eye)</v>
          </cell>
          <cell r="C12">
            <v>0</v>
          </cell>
        </row>
        <row r="13">
          <cell r="A13" t="str">
            <v>87-104-0148</v>
          </cell>
          <cell r="B13" t="str">
            <v>Пион гибридный (Paeonia hybrida Coral Magic BR 3-5 eye)</v>
          </cell>
          <cell r="C13">
            <v>0</v>
          </cell>
        </row>
        <row r="14">
          <cell r="A14" t="str">
            <v>87-104-0152</v>
          </cell>
          <cell r="B14" t="str">
            <v>Пион молочноцветковый (Paeonia lactiflora Cotton Candy BR 3-5 eye)</v>
          </cell>
          <cell r="C14">
            <v>0</v>
          </cell>
        </row>
        <row r="15">
          <cell r="A15" t="str">
            <v>87-104-0154</v>
          </cell>
          <cell r="B15" t="str">
            <v>Пион молочноцветковый (Paeonia lactiflora Couronne d'Or BR 3-5 eye)</v>
          </cell>
          <cell r="C15">
            <v>0</v>
          </cell>
        </row>
        <row r="16">
          <cell r="A16" t="str">
            <v>87-104-0257</v>
          </cell>
          <cell r="B16" t="str">
            <v>Пион молочноцветковый (Paeonia lactiflora Green Halo BR 2-3 eye)</v>
          </cell>
          <cell r="C16">
            <v>0</v>
          </cell>
        </row>
        <row r="17">
          <cell r="A17" t="str">
            <v>87-104-0258</v>
          </cell>
          <cell r="B17" t="str">
            <v>Пион молочноцветковый (Paeonia lactiflora Green Halo BR 3-5 eye)</v>
          </cell>
          <cell r="C17">
            <v>0</v>
          </cell>
        </row>
        <row r="18">
          <cell r="A18" t="str">
            <v>87-104-0273</v>
          </cell>
          <cell r="B18" t="str">
            <v>Пион молочноцветковый (Paeonia lactiflora Hot Chocolate BR 3-5 eye)</v>
          </cell>
          <cell r="C18">
            <v>0</v>
          </cell>
        </row>
        <row r="19">
          <cell r="A19" t="str">
            <v>87-104-0309</v>
          </cell>
          <cell r="B19" t="str">
            <v xml:space="preserve">Пион молочноцветковый (Paeonia lactiflora Kings Day BR 2-3 eye) </v>
          </cell>
          <cell r="C19">
            <v>0</v>
          </cell>
        </row>
        <row r="20">
          <cell r="A20" t="str">
            <v>87-104-0321</v>
          </cell>
          <cell r="B20" t="str">
            <v>Пион молочноцветковый (Paeonia lactiflora Lady Alexander Duff BR 3-5 eye)</v>
          </cell>
          <cell r="C20">
            <v>0</v>
          </cell>
        </row>
        <row r="21">
          <cell r="A21" t="str">
            <v>87-104-0360</v>
          </cell>
          <cell r="B21" t="str">
            <v>Пион гибридный (Paeonia hybrida Mackinac Grand BR 2-3 eye)</v>
          </cell>
          <cell r="C21">
            <v>0</v>
          </cell>
        </row>
        <row r="22">
          <cell r="A22" t="str">
            <v>87-104-0361</v>
          </cell>
          <cell r="B22" t="str">
            <v>Пион гибридный (Paeonia hybrida Mackinac Grand BR 3-5 eye)</v>
          </cell>
          <cell r="C22">
            <v>0</v>
          </cell>
        </row>
        <row r="23">
          <cell r="A23" t="str">
            <v>87-104-0362</v>
          </cell>
          <cell r="B23" t="str">
            <v>Пион молочноцветковый (Paeonia lactiflora Madame Calot BR 2-3 eye)</v>
          </cell>
          <cell r="C23">
            <v>0</v>
          </cell>
        </row>
        <row r="24">
          <cell r="A24" t="str">
            <v>87-104-0363</v>
          </cell>
          <cell r="B24" t="str">
            <v>Пион молочноцветковый (Paeonia lactiflora Madame Calot BR 3-5 eye)</v>
          </cell>
          <cell r="C24">
            <v>0</v>
          </cell>
        </row>
        <row r="25">
          <cell r="A25" t="str">
            <v>87-104-0367</v>
          </cell>
          <cell r="B25" t="str">
            <v>Пион молочноцветковый (Paeonia lactiflora Madame de Verneville BR 3-5 eye)</v>
          </cell>
          <cell r="C25">
            <v>0</v>
          </cell>
        </row>
        <row r="26">
          <cell r="A26" t="str">
            <v>87-104-0404</v>
          </cell>
          <cell r="B26" t="str">
            <v>Пион молочноцветковый (Paeonia lactiflora Monsieur Jules Elie BR 3-5 eye)</v>
          </cell>
          <cell r="C26">
            <v>0</v>
          </cell>
        </row>
        <row r="27">
          <cell r="A27" t="str">
            <v>87-104-0414</v>
          </cell>
          <cell r="B27" t="str">
            <v>Пион молочноцветковый (Paeonia lactiflora Moon River BR 3-5 eye)</v>
          </cell>
          <cell r="C27">
            <v>0</v>
          </cell>
        </row>
        <row r="28">
          <cell r="A28" t="str">
            <v>87-104-0417</v>
          </cell>
          <cell r="B28" t="str">
            <v>Пион молочноцветковый (Paeonia lactiflora Morning Kiss BR 2-3 eye)</v>
          </cell>
          <cell r="C28">
            <v>0</v>
          </cell>
        </row>
        <row r="29">
          <cell r="A29" t="str">
            <v>87-104-0418</v>
          </cell>
          <cell r="B29" t="str">
            <v>Пион молочноцветковый (Paeonia lactiflora Morning Kiss BR 3-5 eye)</v>
          </cell>
          <cell r="C29">
            <v>0</v>
          </cell>
        </row>
        <row r="30">
          <cell r="A30" t="str">
            <v>87-104-0433</v>
          </cell>
          <cell r="B30" t="str">
            <v>Пион молочноцветковый (Paeonia lactiflora Neon BR 2-3 eye)</v>
          </cell>
          <cell r="C30">
            <v>0</v>
          </cell>
        </row>
        <row r="31">
          <cell r="A31" t="str">
            <v>87-104-0434</v>
          </cell>
          <cell r="B31" t="str">
            <v>Пион молочноцветковый (Paeonia lactiflora Neon BR 3-5 eye)</v>
          </cell>
          <cell r="C31">
            <v>0</v>
          </cell>
        </row>
        <row r="32">
          <cell r="A32" t="str">
            <v>87-104-0442</v>
          </cell>
          <cell r="B32" t="str">
            <v>Пион гибридный (Paeonia hybrida Nosegay BR 3-5 eye)</v>
          </cell>
          <cell r="C32">
            <v>0</v>
          </cell>
        </row>
        <row r="33">
          <cell r="A33" t="str">
            <v>87-104-0462</v>
          </cell>
          <cell r="B33" t="str">
            <v>Пион молочноцветковый (Paeonia lactiflora Peaches and Cream BR 3-5 eye)</v>
          </cell>
          <cell r="C33">
            <v>0</v>
          </cell>
        </row>
        <row r="34">
          <cell r="A34" t="str">
            <v>87-104-0472</v>
          </cell>
          <cell r="B34" t="str">
            <v>Пион молочноцветковый (Paeonia lactiflora Pietertje Vriend BR 2-3 eye)</v>
          </cell>
          <cell r="C34">
            <v>0</v>
          </cell>
        </row>
        <row r="35">
          <cell r="A35" t="str">
            <v>87-104-0473</v>
          </cell>
          <cell r="B35" t="str">
            <v>Пион молочноцветковый (Paeonia lactiflora Pietertje Vriend BR 3-5 eye)</v>
          </cell>
          <cell r="C35">
            <v>0</v>
          </cell>
        </row>
        <row r="36">
          <cell r="A36" t="str">
            <v>87-104-0489</v>
          </cell>
          <cell r="B36" t="str">
            <v>Пион молочноцветковый (Paeonia lactiflora Pink Lemonade BR 3-5 eye)</v>
          </cell>
          <cell r="C36">
            <v>0</v>
          </cell>
        </row>
        <row r="37">
          <cell r="A37" t="str">
            <v>87-104-0491</v>
          </cell>
          <cell r="B37" t="str">
            <v>Пион молочноцветковый (Paeonia lactiflora Pink Luau BR 3-5 eye)</v>
          </cell>
          <cell r="C37">
            <v>0</v>
          </cell>
        </row>
        <row r="38">
          <cell r="A38" t="str">
            <v>87-104-0492</v>
          </cell>
          <cell r="B38" t="str">
            <v>Пион молочноцветковый (Paeonia lactiflora Pink Parfait BR 2-3 eye)</v>
          </cell>
          <cell r="C38">
            <v>0</v>
          </cell>
        </row>
        <row r="39">
          <cell r="A39" t="str">
            <v>87-104-0493</v>
          </cell>
          <cell r="B39" t="str">
            <v>Пион молочноцветковый (Paeonia lactiflora Pink Parfait BR 3-5 eye)</v>
          </cell>
          <cell r="C39">
            <v>0</v>
          </cell>
        </row>
        <row r="40">
          <cell r="A40" t="str">
            <v>87-104-0509</v>
          </cell>
          <cell r="B40" t="str">
            <v>Пион молочноцветковый (Paeonia lactiflora Princess Margaret BR 3-5 eye)</v>
          </cell>
          <cell r="C40">
            <v>0</v>
          </cell>
        </row>
        <row r="41">
          <cell r="A41" t="str">
            <v>87-104-0519</v>
          </cell>
          <cell r="B41" t="str">
            <v>Пион молочноцветковый (Paeonia lactiflora Raspberry Ice BR 3-5 eye)</v>
          </cell>
          <cell r="C41">
            <v>0</v>
          </cell>
        </row>
        <row r="42">
          <cell r="A42" t="str">
            <v>87-104-0528</v>
          </cell>
          <cell r="B42" t="str">
            <v>Пион гибридный (Paeonia hybrida Red Grace BR 2-3 eye)</v>
          </cell>
          <cell r="C42">
            <v>0</v>
          </cell>
        </row>
        <row r="43">
          <cell r="A43" t="str">
            <v>87-104-0529</v>
          </cell>
          <cell r="B43" t="str">
            <v>Пион гибридный (Paeonia hybrida Red Grace BR 3-5 eye)</v>
          </cell>
          <cell r="C43">
            <v>0</v>
          </cell>
        </row>
        <row r="44">
          <cell r="A44" t="str">
            <v>87-104-0538</v>
          </cell>
          <cell r="B44" t="str">
            <v>Пион молочноцветковый (Paeonia lactiflora red spider BR 2-3 eye)</v>
          </cell>
          <cell r="C44">
            <v>0</v>
          </cell>
        </row>
        <row r="45">
          <cell r="A45" t="str">
            <v>87-104-0539</v>
          </cell>
          <cell r="B45" t="str">
            <v>Пион молочноцветковый (Paeonia lactiflora red spider BR 3-5 eye)</v>
          </cell>
          <cell r="C45">
            <v>0</v>
          </cell>
        </row>
        <row r="46">
          <cell r="A46" t="str">
            <v>87-104-0540</v>
          </cell>
          <cell r="B46" t="str">
            <v>Пион молочноцветковый (Paeonia lactiflora Reine Hortense BR 2-3 eye)</v>
          </cell>
          <cell r="C46">
            <v>0</v>
          </cell>
        </row>
        <row r="47">
          <cell r="A47" t="str">
            <v>87-104-0556</v>
          </cell>
          <cell r="B47" t="str">
            <v>Пион гибридный (Paeonia hybrida Salmon Chiffon BR 2-3 eye)</v>
          </cell>
          <cell r="C47">
            <v>0</v>
          </cell>
        </row>
        <row r="48">
          <cell r="A48" t="str">
            <v>87-104-0557</v>
          </cell>
          <cell r="B48" t="str">
            <v>Пион гибридный (Paeonia hybrida Salmon Chiffon BR 3-5 eye)</v>
          </cell>
          <cell r="C48">
            <v>0</v>
          </cell>
        </row>
        <row r="49">
          <cell r="A49" t="str">
            <v>87-104-0583</v>
          </cell>
          <cell r="B49" t="str">
            <v>Пион молочноцветковый (Paeonia lactiflora Snow Mountain BR 3-5 eye)</v>
          </cell>
          <cell r="C49">
            <v>0</v>
          </cell>
        </row>
        <row r="50">
          <cell r="A50" t="str">
            <v>87-104-0594</v>
          </cell>
          <cell r="B50" t="str">
            <v>Пион гибридный (Paeonia hybrida Summer Glow BR 2-3 eye)</v>
          </cell>
          <cell r="C50">
            <v>0</v>
          </cell>
        </row>
        <row r="51">
          <cell r="A51" t="str">
            <v>87-104-0595</v>
          </cell>
          <cell r="B51" t="str">
            <v>Пион гибридный (Paeonia hybrida Summer Glow BR 3-5 eye)</v>
          </cell>
          <cell r="C51">
            <v>0</v>
          </cell>
        </row>
        <row r="52">
          <cell r="A52" t="str">
            <v>87-104-0596</v>
          </cell>
          <cell r="B52" t="str">
            <v>Пион гибридный (Paeonia hybrida Sunny Girl BR 2-3 eye)</v>
          </cell>
          <cell r="C52">
            <v>0</v>
          </cell>
        </row>
        <row r="53">
          <cell r="A53" t="str">
            <v>87-104-0598</v>
          </cell>
          <cell r="B53" t="str">
            <v>Пион молочноцветковый (Paeonia lactiflora Suzie Q BR 2-3 eye)</v>
          </cell>
          <cell r="C53">
            <v>0</v>
          </cell>
        </row>
        <row r="54">
          <cell r="A54" t="str">
            <v>87-104-0599</v>
          </cell>
          <cell r="B54" t="str">
            <v>Пион молочноцветковый (Paeonia lactiflora Suzie Q BR 3-5 eye)</v>
          </cell>
          <cell r="C54">
            <v>0</v>
          </cell>
        </row>
        <row r="55">
          <cell r="A55" t="str">
            <v>87-104-0611</v>
          </cell>
          <cell r="B55" t="str">
            <v>Пион молочноцветковый (Paeonia lactiflora Tom Cat BR 3-5 eye)</v>
          </cell>
          <cell r="C55">
            <v>0</v>
          </cell>
        </row>
        <row r="56">
          <cell r="A56" t="str">
            <v>87-104-0642</v>
          </cell>
          <cell r="B56" t="str">
            <v>Пион молочноцветковый (Paeonia lactiflora White Sarah Bernhardt BR 2-3 eye)</v>
          </cell>
          <cell r="C56">
            <v>0</v>
          </cell>
        </row>
        <row r="57">
          <cell r="A57" t="str">
            <v>87-104-0643</v>
          </cell>
          <cell r="B57" t="str">
            <v>Пион молочноцветковый (Paeonia lactiflora White Sarah Bernhardt BR 3-5 eye)</v>
          </cell>
          <cell r="C57">
            <v>0</v>
          </cell>
        </row>
        <row r="58">
          <cell r="A58" t="str">
            <v>87-104-0644</v>
          </cell>
          <cell r="B58" t="str">
            <v>Пион молочноцветковый (Paeonia lactiflora White Towers BR 2-3 eye)</v>
          </cell>
          <cell r="C58">
            <v>0</v>
          </cell>
        </row>
        <row r="59">
          <cell r="A59" t="str">
            <v>87-104-0645</v>
          </cell>
          <cell r="B59" t="str">
            <v>Пион молочноцветковый (Paeonia lactiflora White Towers BR 3-5 eye)</v>
          </cell>
          <cell r="C59">
            <v>0</v>
          </cell>
        </row>
        <row r="60">
          <cell r="A60" t="str">
            <v>87-104-0657</v>
          </cell>
          <cell r="B60" t="str">
            <v>Пион лекарственный (Paeonia officinalis Alba Plena BR 2/+ eye)</v>
          </cell>
          <cell r="C60">
            <v>0</v>
          </cell>
        </row>
        <row r="61">
          <cell r="A61" t="str">
            <v>87-104-0677</v>
          </cell>
          <cell r="B61" t="str">
            <v>Пион ито-гибрид (Paeonia Itoh-Hybrids Belle Toulousaine BR 2-3 eye)</v>
          </cell>
          <cell r="C61">
            <v>0</v>
          </cell>
        </row>
        <row r="62">
          <cell r="A62" t="str">
            <v>87-104-0689</v>
          </cell>
          <cell r="B62" t="str">
            <v>Пион ито-гибрид (Paeonia Itoh-Hybrids Caroline Constabel BR 2-3 eye)</v>
          </cell>
          <cell r="C62">
            <v>0</v>
          </cell>
        </row>
        <row r="63">
          <cell r="A63" t="str">
            <v>87-104-0703</v>
          </cell>
          <cell r="B63" t="str">
            <v>Пион ито-гибрид (Paeonia Itoh-Hybrids Duchesse de Lorraine BR 2-3 eye)</v>
          </cell>
          <cell r="C63">
            <v>0</v>
          </cell>
        </row>
        <row r="64">
          <cell r="A64" t="str">
            <v>87-104-0705</v>
          </cell>
          <cell r="B64" t="str">
            <v>Пион ито-гибрид (Paeonia Itoh-Hybrids First Arrival BR 2-3 eye)</v>
          </cell>
          <cell r="C64">
            <v>0</v>
          </cell>
        </row>
        <row r="65">
          <cell r="A65" t="str">
            <v>87-104-0711</v>
          </cell>
          <cell r="B65" t="str">
            <v>Пион ито-гибрид (Paeonia Itoh-Hybrids Gordon E. Simonson BR 2-3 eye)</v>
          </cell>
          <cell r="C65">
            <v>0</v>
          </cell>
        </row>
        <row r="66">
          <cell r="A66" t="str">
            <v>87-104-0745</v>
          </cell>
          <cell r="B66" t="str">
            <v>Пион ито-гибрид (Paeonia Itoh-Hybrids Rageddy Ann BR 2-3 eye)</v>
          </cell>
          <cell r="C66">
            <v>0</v>
          </cell>
        </row>
        <row r="67">
          <cell r="A67" t="str">
            <v>87-104-0764</v>
          </cell>
          <cell r="B67" t="str">
            <v>Пион ито-гибрид (Paeonia Itoh-Hybrids Sonoma Halo BR 3-5 eye)</v>
          </cell>
          <cell r="C67">
            <v>0</v>
          </cell>
        </row>
        <row r="68">
          <cell r="A68" t="str">
            <v>87-104-0766</v>
          </cell>
          <cell r="B68" t="str">
            <v>Пион ито-гибрид (Paeonia Itoh-Hybrids Sonoma Yedo BR 3-5 eye)</v>
          </cell>
          <cell r="C68">
            <v>0</v>
          </cell>
        </row>
        <row r="69">
          <cell r="A69" t="str">
            <v>87-104-0786</v>
          </cell>
          <cell r="B69" t="str">
            <v>Пион ито-гибрид (Paeonia Itoh-Hybrids Yellow Doodle Dandy BR 3-5 eye)</v>
          </cell>
          <cell r="C69">
            <v>0</v>
          </cell>
        </row>
        <row r="70">
          <cell r="A70" t="str">
            <v>87-104-0957</v>
          </cell>
          <cell r="B70" t="str">
            <v>Пион ито-гибрид (Paeonia Itoh-Hybrids Sonoma Kaleidoscope BR 3-5 eye)</v>
          </cell>
          <cell r="C70">
            <v>0</v>
          </cell>
        </row>
        <row r="71">
          <cell r="A71" t="str">
            <v>87-107-0091</v>
          </cell>
          <cell r="B71" t="str">
            <v>Пион ито-гибрид (Paeonia Itoh-Hybrids Copper Kettle BR 2/3 eye)</v>
          </cell>
          <cell r="C71">
            <v>0</v>
          </cell>
        </row>
        <row r="72">
          <cell r="A72" t="str">
            <v>87-107-0092</v>
          </cell>
          <cell r="B72" t="str">
            <v>Пион ито-гибрид (Paeonia Itoh-Hybrids Copper Kettle BR 3/5 eye)</v>
          </cell>
          <cell r="C72">
            <v>0</v>
          </cell>
        </row>
        <row r="73">
          <cell r="A73" t="str">
            <v>87-107-0099</v>
          </cell>
          <cell r="B73" t="str">
            <v>Пион ито-гибрид (Paeonia Itoh-Hybrids Hillary BR 2/3 eye)</v>
          </cell>
          <cell r="C73">
            <v>0</v>
          </cell>
        </row>
        <row r="74">
          <cell r="A74" t="str">
            <v>87-107-0100</v>
          </cell>
          <cell r="B74" t="str">
            <v>Пион ито-гибрид (Paeonia Itoh-Hybrids Hillary BR 3/5 eye)</v>
          </cell>
          <cell r="C74">
            <v>240</v>
          </cell>
        </row>
        <row r="75">
          <cell r="A75" t="str">
            <v>87-107-0101</v>
          </cell>
          <cell r="B75" t="str">
            <v>Пион ито-гибрид (Paeonia Itoh-Hybrids Julia Rose BR 2/3 eye)</v>
          </cell>
          <cell r="C75">
            <v>60</v>
          </cell>
        </row>
        <row r="76">
          <cell r="A76" t="str">
            <v>87-107-0125</v>
          </cell>
          <cell r="B76" t="str">
            <v>Пион молочноцветковый (Paeonia lactiflora Krinkled White BR 2/3 eye)</v>
          </cell>
          <cell r="C76">
            <v>75</v>
          </cell>
        </row>
        <row r="77">
          <cell r="A77" t="str">
            <v>87-107-0128</v>
          </cell>
          <cell r="B77" t="str">
            <v>Пион молочноцветковый (Paeonia lactiflora Sorbet BR 2/3 eye)</v>
          </cell>
          <cell r="C77">
            <v>300</v>
          </cell>
        </row>
        <row r="78">
          <cell r="A78" t="str">
            <v>87-107-0129</v>
          </cell>
          <cell r="B78" t="str">
            <v>Пион молочноцветковый (Paeonia lactiflora Sorbet BR 3/5 eye)</v>
          </cell>
          <cell r="C78">
            <v>150</v>
          </cell>
        </row>
        <row r="79">
          <cell r="A79" t="str">
            <v>87-107-0131</v>
          </cell>
          <cell r="B79" t="str">
            <v>Пион молочноцветковый (Paeonia lactiflora Alertie BR 3/5 eye)</v>
          </cell>
          <cell r="C79">
            <v>0</v>
          </cell>
        </row>
        <row r="80">
          <cell r="A80" t="str">
            <v>87-107-0132</v>
          </cell>
          <cell r="B80" t="str">
            <v>Пион молочноцветковый (Paeonia lactiflora Alexander Fleming BR 2/3 eye)</v>
          </cell>
          <cell r="C80">
            <v>0</v>
          </cell>
        </row>
        <row r="81">
          <cell r="A81" t="str">
            <v>87-107-0133</v>
          </cell>
          <cell r="B81" t="str">
            <v>Пион молочноцветковый (Paeonia lactiflora Alexander Fleming BR 3/5 eye)</v>
          </cell>
          <cell r="C81">
            <v>0</v>
          </cell>
        </row>
        <row r="82">
          <cell r="A82" t="str">
            <v>87-107-0137</v>
          </cell>
          <cell r="B82" t="str">
            <v>Пион молочноцветковый (Paeonia lactiflora Angel Cheeks BR 2/3 eye)</v>
          </cell>
          <cell r="C82">
            <v>0</v>
          </cell>
        </row>
        <row r="83">
          <cell r="A83" t="str">
            <v>87-107-0143</v>
          </cell>
          <cell r="B83" t="str">
            <v>Пион молочноцветковый (Paeonia lactiflora Blaze BR 2/3 eye)</v>
          </cell>
          <cell r="C83">
            <v>0</v>
          </cell>
        </row>
        <row r="84">
          <cell r="A84" t="str">
            <v>87-107-0150</v>
          </cell>
          <cell r="B84" t="str">
            <v>Пион молочноцветковый (Paeonia lactiflora Bowl of Cream BR 3/5 eye)</v>
          </cell>
          <cell r="C84">
            <v>0</v>
          </cell>
        </row>
        <row r="85">
          <cell r="A85" t="str">
            <v>87-107-0158</v>
          </cell>
          <cell r="B85" t="str">
            <v>Пион молочноцветковый (Paeonia lactiflora Candy Stripe BR 3/5 eye)</v>
          </cell>
          <cell r="C85">
            <v>0</v>
          </cell>
        </row>
        <row r="86">
          <cell r="A86" t="str">
            <v>87-107-0169</v>
          </cell>
          <cell r="B86" t="str">
            <v>Пион гибридный (Paeonia hybrida Coral Supreme BR 2/3 eye)</v>
          </cell>
          <cell r="C86">
            <v>0</v>
          </cell>
        </row>
        <row r="87">
          <cell r="A87" t="str">
            <v>87-107-0170</v>
          </cell>
          <cell r="B87" t="str">
            <v>Пион гибридный (Paeonia hybrida Coral Supreme BR 3/5 eye)</v>
          </cell>
          <cell r="C87">
            <v>0</v>
          </cell>
        </row>
        <row r="88">
          <cell r="A88" t="str">
            <v>87-107-0171</v>
          </cell>
          <cell r="B88" t="str">
            <v>Пион гибридный (Paeonia hybrida Cytherea BR 2/3 eye)</v>
          </cell>
          <cell r="C88">
            <v>0</v>
          </cell>
        </row>
        <row r="89">
          <cell r="A89" t="str">
            <v>87-107-0172</v>
          </cell>
          <cell r="B89" t="str">
            <v>Пион гибридный (Paeonia hybrida Cytherea BR 3/5 eye)</v>
          </cell>
          <cell r="C89">
            <v>0</v>
          </cell>
        </row>
        <row r="90">
          <cell r="A90" t="str">
            <v>87-107-0173</v>
          </cell>
          <cell r="B90" t="str">
            <v>Пион молочноцветковый (Paeonia lactiflora Dinner Plate BR 2/3 eye)</v>
          </cell>
          <cell r="C90">
            <v>0</v>
          </cell>
        </row>
        <row r="91">
          <cell r="A91" t="str">
            <v>87-107-0174</v>
          </cell>
          <cell r="B91" t="str">
            <v>Пион молочноцветковый (Paeonia lactiflora Dinner Plate BR 3/5 eye)</v>
          </cell>
          <cell r="C91">
            <v>100</v>
          </cell>
        </row>
        <row r="92">
          <cell r="A92" t="str">
            <v>87-107-0177</v>
          </cell>
          <cell r="B92" t="str">
            <v>Пион молочноцветковый (Paeonia lactiflora Duchesse de Nemours BR 2/3 eye)</v>
          </cell>
          <cell r="C92">
            <v>0</v>
          </cell>
        </row>
        <row r="93">
          <cell r="A93" t="str">
            <v>87-107-0178</v>
          </cell>
          <cell r="B93" t="str">
            <v>Пион молочноцветковый (Paeonia lactiflora Duchesse de Nemours BR 3/5 eye)</v>
          </cell>
          <cell r="C93">
            <v>0</v>
          </cell>
        </row>
        <row r="94">
          <cell r="A94" t="str">
            <v>87-107-0183</v>
          </cell>
          <cell r="B94" t="str">
            <v>Пион молочноцветковый (Paeonia lactiflora Elsa Sass BR 2/3 eye)</v>
          </cell>
          <cell r="C94">
            <v>0</v>
          </cell>
        </row>
        <row r="95">
          <cell r="A95" t="str">
            <v>87-107-0184</v>
          </cell>
          <cell r="B95" t="str">
            <v>Пион молочноцветковый (Paeonia lactiflora Elsa Sass BR 3/5 eye)</v>
          </cell>
          <cell r="C95">
            <v>100</v>
          </cell>
        </row>
        <row r="96">
          <cell r="A96" t="str">
            <v>87-107-0195</v>
          </cell>
          <cell r="B96" t="str">
            <v>Пион молочноцветковый (Paeonia lactiflora Florence Nicholls BR 2/3 eye)</v>
          </cell>
          <cell r="C96">
            <v>100</v>
          </cell>
        </row>
        <row r="97">
          <cell r="A97" t="str">
            <v>87-107-0197</v>
          </cell>
          <cell r="B97" t="str">
            <v>Пион молочноцветковый (Paeonia lactiflora Gardenia BR 2/3 eye)</v>
          </cell>
          <cell r="C97">
            <v>0</v>
          </cell>
        </row>
        <row r="98">
          <cell r="A98" t="str">
            <v>87-107-0198</v>
          </cell>
          <cell r="B98" t="str">
            <v>Пион молочноцветковый (Paeonia lactiflora Gardenia BR 3/5 eye)</v>
          </cell>
          <cell r="C98">
            <v>0</v>
          </cell>
        </row>
        <row r="99">
          <cell r="A99" t="str">
            <v>87-107-0200</v>
          </cell>
          <cell r="B99" t="str">
            <v>Пион молочноцветковый (Paeonia lactiflora Gay Paree BR 3/5 eye)</v>
          </cell>
          <cell r="C99">
            <v>0</v>
          </cell>
        </row>
        <row r="100">
          <cell r="A100" t="str">
            <v>87-107-0204</v>
          </cell>
          <cell r="B100" t="str">
            <v>Пион молочноцветковый (Paeonia lactiflora Honey Gold BR 3/5 eye)</v>
          </cell>
          <cell r="C100">
            <v>0</v>
          </cell>
        </row>
        <row r="101">
          <cell r="A101" t="str">
            <v>87-107-0208</v>
          </cell>
          <cell r="B101" t="str">
            <v>Пион молочноцветковый (Paeonia lactiflora Inspecteur Lavergne BR 2/3 eye)</v>
          </cell>
          <cell r="C101">
            <v>0</v>
          </cell>
        </row>
        <row r="102">
          <cell r="A102" t="str">
            <v>87-107-0209</v>
          </cell>
          <cell r="B102" t="str">
            <v>Пион молочноцветковый (Paeonia lactiflora Inspecteur Lavergne BR 3/5 eye)</v>
          </cell>
          <cell r="C102">
            <v>50</v>
          </cell>
        </row>
        <row r="103">
          <cell r="A103" t="str">
            <v>87-107-0213</v>
          </cell>
          <cell r="B103" t="str">
            <v>Пион молочноцветковый (Paeonia lactiflora Kansas BR 2/3 eye)</v>
          </cell>
          <cell r="C103">
            <v>0</v>
          </cell>
        </row>
        <row r="104">
          <cell r="A104" t="str">
            <v>87-107-0214</v>
          </cell>
          <cell r="B104" t="str">
            <v>Пион молочноцветковый (Paeonia lactiflora Kansas BR 3/5 eye)</v>
          </cell>
          <cell r="C104">
            <v>50</v>
          </cell>
        </row>
        <row r="105">
          <cell r="A105" t="str">
            <v>87-107-0216</v>
          </cell>
          <cell r="B105" t="str">
            <v>Пион молочноцветковый (Paeonia lactiflora Karl Rosenfield BR 2/3 eye)</v>
          </cell>
          <cell r="C105">
            <v>0</v>
          </cell>
        </row>
        <row r="106">
          <cell r="A106" t="str">
            <v>87-107-0224</v>
          </cell>
          <cell r="B106" t="str">
            <v>Пион молочноцветковый (Paeonia lactiflora Lilian Wild BR 3/5 eye)</v>
          </cell>
          <cell r="C106">
            <v>0</v>
          </cell>
        </row>
        <row r="107">
          <cell r="A107" t="str">
            <v>87-107-0234</v>
          </cell>
          <cell r="B107" t="str">
            <v>Пион молочноцветковый (Paeonia lactiflora Mothers Choice BR 2/3 eye)</v>
          </cell>
          <cell r="C107">
            <v>75</v>
          </cell>
        </row>
        <row r="108">
          <cell r="A108" t="str">
            <v>87-107-0235</v>
          </cell>
          <cell r="B108" t="str">
            <v>Пион молочноцветковый (Paeonia lactiflora Mothers Choice BR 3/5 eye)</v>
          </cell>
          <cell r="C108">
            <v>0</v>
          </cell>
        </row>
        <row r="109">
          <cell r="A109" t="str">
            <v>87-107-0238</v>
          </cell>
          <cell r="B109" t="str">
            <v>Пион молочноцветковый (Paeonia lactiflora Ole Faithful BR 2/3 eye)</v>
          </cell>
          <cell r="C109">
            <v>0</v>
          </cell>
        </row>
        <row r="110">
          <cell r="A110" t="str">
            <v>87-107-0241</v>
          </cell>
          <cell r="B110" t="str">
            <v>Пион молочноцветковый (Paeonia lactiflora Paul M. Wild BR 3/5 eye)</v>
          </cell>
          <cell r="C110">
            <v>50</v>
          </cell>
        </row>
        <row r="111">
          <cell r="A111" t="str">
            <v>87-107-0242</v>
          </cell>
          <cell r="B111" t="str">
            <v>Пион гибридный (Paeonia hybrida Paula Fay BR 2/3 eye)</v>
          </cell>
          <cell r="C111">
            <v>0</v>
          </cell>
        </row>
        <row r="112">
          <cell r="A112" t="str">
            <v>87-107-0243</v>
          </cell>
          <cell r="B112" t="str">
            <v>Пион гибридный (Paeonia hybrida Paula Fay BR 3/5 eye)</v>
          </cell>
          <cell r="C112">
            <v>0</v>
          </cell>
        </row>
        <row r="113">
          <cell r="A113" t="str">
            <v>87-107-0245</v>
          </cell>
          <cell r="B113" t="str">
            <v>Пион молочноцветковый (Paeonia lactiflora Pecher BR 2/3 eye)</v>
          </cell>
          <cell r="C113">
            <v>0</v>
          </cell>
        </row>
        <row r="114">
          <cell r="A114" t="str">
            <v>87-107-0246</v>
          </cell>
          <cell r="B114" t="str">
            <v>Пион молочноцветковый (Paeonia lactiflora Pecher BR 3/5 eye)</v>
          </cell>
          <cell r="C114">
            <v>50</v>
          </cell>
        </row>
        <row r="115">
          <cell r="A115" t="str">
            <v>87-107-0253</v>
          </cell>
          <cell r="B115" t="str">
            <v>Пион молочноцветковый (Paeonia lactiflora President Wilson BR 2/3 eye)</v>
          </cell>
          <cell r="C115">
            <v>0</v>
          </cell>
        </row>
        <row r="116">
          <cell r="A116" t="str">
            <v>87-107-0254</v>
          </cell>
          <cell r="B116" t="str">
            <v>Пион молочноцветковый (Paeonia lactiflora President Wilson BR 3/5 eye)</v>
          </cell>
          <cell r="C116">
            <v>0</v>
          </cell>
        </row>
        <row r="117">
          <cell r="A117" t="str">
            <v>87-107-0298</v>
          </cell>
          <cell r="B117" t="str">
            <v>Пион молочноцветковый (Paeonia lactiflora Nippon Beauty BR 3/5 eye)</v>
          </cell>
          <cell r="C117">
            <v>0</v>
          </cell>
        </row>
        <row r="118">
          <cell r="A118" t="str">
            <v>87-107-0311</v>
          </cell>
          <cell r="B118" t="str">
            <v>Пион лекарственный (Paeonia officinalis Anemoniflora BR 3/5 eye)</v>
          </cell>
          <cell r="C118">
            <v>50</v>
          </cell>
        </row>
        <row r="119">
          <cell r="A119" t="str">
            <v>87-107-0314</v>
          </cell>
          <cell r="B119" t="str">
            <v>Пион гибридный (Paeonia hybrida Red Charm BR 2/3 eye)</v>
          </cell>
          <cell r="C119">
            <v>0</v>
          </cell>
        </row>
        <row r="120">
          <cell r="A120" t="str">
            <v>87-107-0315</v>
          </cell>
          <cell r="B120" t="str">
            <v>Пион гибридный (Paeonia hybrida Red Charm BR 3/5 eye)</v>
          </cell>
          <cell r="C120">
            <v>100</v>
          </cell>
        </row>
        <row r="121">
          <cell r="A121" t="str">
            <v>87-52-0002</v>
          </cell>
          <cell r="B121" t="str">
            <v>Пион Ито (Paeonia Itoh Bartzella BR 2-3 глазка)</v>
          </cell>
          <cell r="C121">
            <v>0</v>
          </cell>
        </row>
        <row r="122">
          <cell r="A122" t="str">
            <v>87-52-0003</v>
          </cell>
          <cell r="B122" t="str">
            <v>Пион Ито (Paeonia Itoh Border Charm BR 2-3 глазка)</v>
          </cell>
          <cell r="C122">
            <v>0</v>
          </cell>
        </row>
        <row r="123">
          <cell r="A123" t="str">
            <v>87-52-0004</v>
          </cell>
          <cell r="B123" t="str">
            <v xml:space="preserve">Пион Ито (Paeonia Itoh Callies Memory BR 2-3 глазка) </v>
          </cell>
          <cell r="C123">
            <v>85</v>
          </cell>
        </row>
        <row r="124">
          <cell r="A124" t="str">
            <v>87-52-0005</v>
          </cell>
          <cell r="B124" t="str">
            <v xml:space="preserve">Пион Ито (Paeonia Itoh Canary Brilliants BR 2-3 глазка) </v>
          </cell>
          <cell r="C124">
            <v>170</v>
          </cell>
        </row>
        <row r="125">
          <cell r="A125" t="str">
            <v>87-52-0007</v>
          </cell>
          <cell r="B125" t="str">
            <v>Пион Ито (Paeonia Itoh Cora Louise BR 2-3 глазка)</v>
          </cell>
          <cell r="C125">
            <v>0</v>
          </cell>
        </row>
        <row r="126">
          <cell r="A126" t="str">
            <v>87-52-0011</v>
          </cell>
          <cell r="B126" t="str">
            <v>Пион Ито (Paeonia Itoh Hillary BR 2-3 глазка)</v>
          </cell>
          <cell r="C126">
            <v>0</v>
          </cell>
        </row>
        <row r="127">
          <cell r="A127" t="str">
            <v>87-52-0018</v>
          </cell>
          <cell r="B127" t="str">
            <v>Пион Ито (Paeonia Itoh Pastel Splendour BR 2-3 глазка)</v>
          </cell>
          <cell r="C127">
            <v>0</v>
          </cell>
        </row>
        <row r="128">
          <cell r="A128" t="str">
            <v>87-52-0019</v>
          </cell>
          <cell r="B128" t="str">
            <v>Пион Ито (Paeonia Itoh Pink Adour BR 2-3 глазка)</v>
          </cell>
          <cell r="C128">
            <v>0</v>
          </cell>
        </row>
        <row r="129">
          <cell r="A129" t="str">
            <v>87-52-0021</v>
          </cell>
          <cell r="B129" t="str">
            <v>Пион Ито (Paeonia Itoh Scarlet Heaven BR 2-3 глазка)</v>
          </cell>
          <cell r="C129">
            <v>0</v>
          </cell>
        </row>
        <row r="130">
          <cell r="A130" t="str">
            <v>87-52-0034</v>
          </cell>
          <cell r="B130" t="str">
            <v>Пион (Paeonia Patio Peony  Athens BR 2-3 глазка)</v>
          </cell>
          <cell r="C130">
            <v>75</v>
          </cell>
        </row>
        <row r="131">
          <cell r="A131" t="str">
            <v>87-52-0035</v>
          </cell>
          <cell r="B131" t="str">
            <v>Пион (Paeonia Patio Peony Dublin BR 2-3 глазка)</v>
          </cell>
          <cell r="C131">
            <v>75</v>
          </cell>
        </row>
        <row r="132">
          <cell r="A132" t="str">
            <v>87-52-0036</v>
          </cell>
          <cell r="B132" t="str">
            <v>Пион (Paeonia Patio Peony Kiev BR 2-3 глазка)</v>
          </cell>
          <cell r="C132">
            <v>75</v>
          </cell>
        </row>
        <row r="133">
          <cell r="A133" t="str">
            <v>87-52-0037</v>
          </cell>
          <cell r="B133" t="str">
            <v>Пион (Paeonia Patio Peony London BR 2-3 глазка)</v>
          </cell>
          <cell r="C133">
            <v>0</v>
          </cell>
        </row>
        <row r="134">
          <cell r="A134" t="str">
            <v>87-52-0038</v>
          </cell>
          <cell r="B134" t="str">
            <v>Пион (Paeonia Patio Peony Madrid BR 2-3 глазка)</v>
          </cell>
          <cell r="C134">
            <v>0</v>
          </cell>
        </row>
        <row r="135">
          <cell r="A135" t="str">
            <v>87-52-0039</v>
          </cell>
          <cell r="B135" t="str">
            <v>Пион (Paeonia Patio Peony Moscow BR 2-3 глазка)</v>
          </cell>
          <cell r="C135">
            <v>75</v>
          </cell>
        </row>
        <row r="136">
          <cell r="A136" t="str">
            <v>87-52-0041</v>
          </cell>
          <cell r="B136" t="str">
            <v>Пион (Paeonia Patio Peony Rome BR 2-3 глазка)</v>
          </cell>
          <cell r="C136">
            <v>0</v>
          </cell>
        </row>
        <row r="137">
          <cell r="A137" t="str">
            <v>87-52-0042</v>
          </cell>
          <cell r="B137" t="str">
            <v>Пион (Paeonia Alertie BR 2-3 глазка)</v>
          </cell>
          <cell r="C137">
            <v>0</v>
          </cell>
        </row>
        <row r="138">
          <cell r="A138" t="str">
            <v>87-52-0043</v>
          </cell>
          <cell r="B138" t="str">
            <v>Пион (Paeonia Alexander Fleming BR 2-3 глазка)</v>
          </cell>
          <cell r="C138">
            <v>0</v>
          </cell>
        </row>
        <row r="139">
          <cell r="A139" t="str">
            <v>87-52-0050</v>
          </cell>
          <cell r="B139" t="str">
            <v>Пион (Paeonia Bella Donna BR 2-3 глазка)</v>
          </cell>
          <cell r="C139">
            <v>0</v>
          </cell>
        </row>
        <row r="140">
          <cell r="A140" t="str">
            <v>87-52-0053</v>
          </cell>
          <cell r="B140" t="str">
            <v>Пион (Paeonia Black Beauty BR 2-3 глазка)</v>
          </cell>
          <cell r="C140">
            <v>0</v>
          </cell>
        </row>
        <row r="141">
          <cell r="A141" t="str">
            <v>87-52-0055</v>
          </cell>
          <cell r="B141" t="str">
            <v>Пион (Paeonia Blush Queen BR 2-3 глазка)</v>
          </cell>
          <cell r="C141">
            <v>150</v>
          </cell>
        </row>
        <row r="142">
          <cell r="A142" t="str">
            <v>87-52-0056</v>
          </cell>
          <cell r="B142" t="str">
            <v>Пион (Paeonia Bouquet Perfect BR 2-3 глазка)</v>
          </cell>
          <cell r="C142">
            <v>75</v>
          </cell>
        </row>
        <row r="143">
          <cell r="A143" t="str">
            <v>87-52-0061</v>
          </cell>
          <cell r="B143" t="str">
            <v>Пион (Paeonia Buckeye Belle BR 2-3 глазка)</v>
          </cell>
          <cell r="C143">
            <v>0</v>
          </cell>
        </row>
        <row r="144">
          <cell r="A144" t="str">
            <v>87-52-0068</v>
          </cell>
          <cell r="B144" t="str">
            <v>Пион (Paeonia Chiffon Parfait BR 2-3 глазка)</v>
          </cell>
          <cell r="C144">
            <v>0</v>
          </cell>
        </row>
        <row r="145">
          <cell r="A145" t="str">
            <v>87-52-0069</v>
          </cell>
          <cell r="B145" t="str">
            <v>Пион (Paeonia Christmas Velvet BR 2-3 глазка)</v>
          </cell>
          <cell r="C145">
            <v>75</v>
          </cell>
        </row>
        <row r="146">
          <cell r="A146" t="str">
            <v>87-52-0070</v>
          </cell>
          <cell r="B146" t="str">
            <v>Пион (Paeonia Class Act BR 2-3 глазка)</v>
          </cell>
          <cell r="C146">
            <v>75</v>
          </cell>
        </row>
        <row r="147">
          <cell r="A147" t="str">
            <v>87-52-0071</v>
          </cell>
          <cell r="B147" t="str">
            <v>Пион (Paeonia Command Performance BR 2-3 глазка)</v>
          </cell>
          <cell r="C147">
            <v>75</v>
          </cell>
        </row>
        <row r="148">
          <cell r="A148" t="str">
            <v>87-52-0072</v>
          </cell>
          <cell r="B148" t="str">
            <v>Пион (Paeonia Coral Charm BR 2-3 глазка)</v>
          </cell>
          <cell r="C148">
            <v>0</v>
          </cell>
        </row>
        <row r="149">
          <cell r="A149" t="str">
            <v>87-52-0073</v>
          </cell>
          <cell r="B149" t="str">
            <v>Пион (Paeonia Coral Sunset BR 2-3 глазка)</v>
          </cell>
          <cell r="C149">
            <v>0</v>
          </cell>
        </row>
        <row r="150">
          <cell r="A150" t="str">
            <v>87-52-0075</v>
          </cell>
          <cell r="B150" t="str">
            <v>Пион (Paeonia Cytherea BR 2-3 глазка)</v>
          </cell>
          <cell r="C150">
            <v>0</v>
          </cell>
        </row>
        <row r="151">
          <cell r="A151" t="str">
            <v>87-52-0077</v>
          </cell>
          <cell r="B151" t="str">
            <v>Пион (Paeonia Diana Parks BR 2-3 глазка)</v>
          </cell>
          <cell r="C151">
            <v>150</v>
          </cell>
        </row>
        <row r="152">
          <cell r="A152" t="str">
            <v>87-52-0079</v>
          </cell>
          <cell r="B152" t="str">
            <v>Пион (Paeonia Doreen BR 2-3 глазка)</v>
          </cell>
          <cell r="C152">
            <v>150</v>
          </cell>
        </row>
        <row r="153">
          <cell r="A153" t="str">
            <v>87-52-0080</v>
          </cell>
          <cell r="B153" t="str">
            <v>Пион (Paeonia Duchesse De Nemours BR 2-3 глазка)</v>
          </cell>
          <cell r="C153">
            <v>0</v>
          </cell>
        </row>
        <row r="154">
          <cell r="A154" t="str">
            <v>87-52-0082</v>
          </cell>
          <cell r="B154" t="str">
            <v>Пион (Paeonia Edulis Superba BR 2-3 глазка)</v>
          </cell>
          <cell r="C154">
            <v>0</v>
          </cell>
        </row>
        <row r="155">
          <cell r="A155" t="str">
            <v>87-52-0088</v>
          </cell>
          <cell r="B155" t="str">
            <v>Пион (Paeonia Florence Nicholls BR 2-3 глазка)</v>
          </cell>
          <cell r="C155">
            <v>0</v>
          </cell>
        </row>
        <row r="156">
          <cell r="A156" t="str">
            <v>87-52-0091</v>
          </cell>
          <cell r="B156" t="str">
            <v>Пион (Paeonia Gardenia BR 2-3 глазка)</v>
          </cell>
          <cell r="C156">
            <v>0</v>
          </cell>
        </row>
        <row r="157">
          <cell r="A157" t="str">
            <v>87-52-0093</v>
          </cell>
          <cell r="B157" t="str">
            <v>Пион (Paeonia Getrude Allen BR 2-3 глазка)</v>
          </cell>
          <cell r="C157">
            <v>75</v>
          </cell>
        </row>
        <row r="158">
          <cell r="A158" t="str">
            <v>87-52-0094</v>
          </cell>
          <cell r="B158" t="str">
            <v>Пион (Paeonia Henry Bockstoce BR 2-3 глазка)</v>
          </cell>
          <cell r="C158">
            <v>75</v>
          </cell>
        </row>
        <row r="159">
          <cell r="A159" t="str">
            <v>87-52-0095</v>
          </cell>
          <cell r="B159" t="str">
            <v>Пион (Paeonia Henry Sass BR 2-3 глазка)</v>
          </cell>
          <cell r="C159">
            <v>75</v>
          </cell>
        </row>
        <row r="160">
          <cell r="A160" t="str">
            <v>87-52-0097</v>
          </cell>
          <cell r="B160" t="str">
            <v>Пион (Paeonia Highlight BR 2-3 глазка)</v>
          </cell>
          <cell r="C160">
            <v>75</v>
          </cell>
        </row>
        <row r="161">
          <cell r="A161" t="str">
            <v>87-52-0098</v>
          </cell>
          <cell r="B161" t="str">
            <v>Пион (Paeonia Honey Gold BR 2-3 глазка)</v>
          </cell>
          <cell r="C161">
            <v>0</v>
          </cell>
        </row>
        <row r="162">
          <cell r="A162" t="str">
            <v>87-52-0262</v>
          </cell>
          <cell r="B162" t="str">
            <v>Ivory Victory_3-5</v>
          </cell>
          <cell r="C162">
            <v>50</v>
          </cell>
        </row>
        <row r="163">
          <cell r="A163" t="str">
            <v>87-52-0101</v>
          </cell>
          <cell r="B163" t="str">
            <v>Пион (Paeonia Ivory Victory BR 2-3 глазка)</v>
          </cell>
          <cell r="C163">
            <v>0</v>
          </cell>
        </row>
        <row r="164">
          <cell r="A164" t="str">
            <v>87-52-0102</v>
          </cell>
          <cell r="B164" t="str">
            <v>Пион (Paeonia Jacorma BR 2-3 глазка)</v>
          </cell>
          <cell r="C164">
            <v>0</v>
          </cell>
        </row>
        <row r="165">
          <cell r="A165" t="str">
            <v>87-52-0104</v>
          </cell>
          <cell r="B165" t="str">
            <v>Пион (Paeonia Joker BR 2-3 глазка)</v>
          </cell>
          <cell r="C165">
            <v>0</v>
          </cell>
        </row>
        <row r="166">
          <cell r="A166" t="str">
            <v>87-52-0113</v>
          </cell>
          <cell r="B166" t="str">
            <v>Пион (Paeonia Lemon Chiffon BR 2-3 глазка)</v>
          </cell>
          <cell r="C166">
            <v>0</v>
          </cell>
        </row>
        <row r="167">
          <cell r="A167" t="str">
            <v>87-52-0115</v>
          </cell>
          <cell r="B167" t="str">
            <v>Пион (Paeonia Many Happy Returns BR 2-3 глазка)</v>
          </cell>
          <cell r="C167">
            <v>0</v>
          </cell>
        </row>
        <row r="168">
          <cell r="A168" t="str">
            <v>87-52-0116</v>
          </cell>
          <cell r="B168" t="str">
            <v>Пион (Paeonia Marie Lemoine BR 2-3 глазка)</v>
          </cell>
          <cell r="C168">
            <v>225</v>
          </cell>
        </row>
        <row r="169">
          <cell r="A169" t="str">
            <v>87-52-0118</v>
          </cell>
          <cell r="B169" t="str">
            <v>Пион (Paeonia Mary E. Nicholls BR 2-3 глазка)</v>
          </cell>
          <cell r="C169">
            <v>0</v>
          </cell>
        </row>
        <row r="170">
          <cell r="A170" t="str">
            <v>87-52-0119</v>
          </cell>
          <cell r="B170" t="str">
            <v>Пион (Paeonia Miss America BR 2-3 глазка)</v>
          </cell>
          <cell r="C170">
            <v>75</v>
          </cell>
        </row>
        <row r="171">
          <cell r="A171" t="str">
            <v>87-52-0123</v>
          </cell>
          <cell r="B171" t="str">
            <v>Пион (Paeonia Moon over Barrington BR 2-3 глазка)</v>
          </cell>
          <cell r="C171">
            <v>0</v>
          </cell>
        </row>
        <row r="172">
          <cell r="A172" t="str">
            <v>87-52-0125</v>
          </cell>
          <cell r="B172" t="str">
            <v>Пион (Paeonia My Love BR 2-3 глазка)</v>
          </cell>
          <cell r="C172">
            <v>225</v>
          </cell>
        </row>
        <row r="173">
          <cell r="A173" t="str">
            <v>87-52-0126</v>
          </cell>
          <cell r="B173" t="str">
            <v>Пион (Paeonia Nice Gal BR 2-3 глазка)</v>
          </cell>
          <cell r="C173">
            <v>150</v>
          </cell>
        </row>
        <row r="174">
          <cell r="A174" t="str">
            <v>87-52-0127</v>
          </cell>
          <cell r="B174" t="str">
            <v>Пион (Paeonia Nick Shaylor BR 2-3 глазка)</v>
          </cell>
          <cell r="C174">
            <v>0</v>
          </cell>
        </row>
        <row r="175">
          <cell r="A175" t="str">
            <v>87-52-0136</v>
          </cell>
          <cell r="B175" t="str">
            <v>Пион (Paeonia Pillow Talk BR 2-3 глазка)</v>
          </cell>
          <cell r="C175">
            <v>0</v>
          </cell>
        </row>
        <row r="176">
          <cell r="A176" t="str">
            <v>87-52-0138</v>
          </cell>
          <cell r="B176" t="str">
            <v>Пион (Paeonia Raspberry Sundae BR 2-3 глазка)</v>
          </cell>
          <cell r="C176">
            <v>0</v>
          </cell>
        </row>
        <row r="177">
          <cell r="A177" t="str">
            <v>87-52-0143</v>
          </cell>
          <cell r="B177" t="str">
            <v>Пион (Paeonia Sarah Bernhardt BR 2-3 глазка)</v>
          </cell>
          <cell r="C177">
            <v>75</v>
          </cell>
        </row>
        <row r="178">
          <cell r="A178" t="str">
            <v>87-52-0144</v>
          </cell>
          <cell r="B178" t="str">
            <v>Пион (Paeonia Sarah Bernhardt "Select" BR 2-3 глазка)</v>
          </cell>
          <cell r="C178">
            <v>150</v>
          </cell>
        </row>
        <row r="179">
          <cell r="A179" t="str">
            <v>87-52-0145</v>
          </cell>
          <cell r="B179" t="str">
            <v>Пион (Paeonia Sarah Bernhardt "Unique™" BR 2-3 глазка)</v>
          </cell>
          <cell r="C179">
            <v>0</v>
          </cell>
        </row>
        <row r="180">
          <cell r="A180" t="str">
            <v>87-52-0150</v>
          </cell>
          <cell r="B180" t="str">
            <v>Пион (Paeonia Sunny Girl BR 2-3 глазка)</v>
          </cell>
          <cell r="C180">
            <v>0</v>
          </cell>
        </row>
        <row r="181">
          <cell r="A181" t="str">
            <v>87-52-0151</v>
          </cell>
          <cell r="B181" t="str">
            <v>Пион (Paeonia Sword Dance BR 2-3 глазка)</v>
          </cell>
          <cell r="C181">
            <v>75</v>
          </cell>
        </row>
        <row r="182">
          <cell r="A182" t="str">
            <v>87-52-0157</v>
          </cell>
          <cell r="B182" t="str">
            <v>Пион (Paeonia Wladyslava BR 2-3 глазка)</v>
          </cell>
          <cell r="C182">
            <v>0</v>
          </cell>
        </row>
        <row r="183">
          <cell r="A183" t="str">
            <v>87-52-0158</v>
          </cell>
          <cell r="B183" t="str">
            <v>Пион Ито (Paeonia Itoh Ballerena de Saval BR 3-5 глазка)</v>
          </cell>
          <cell r="C183">
            <v>0</v>
          </cell>
        </row>
        <row r="184">
          <cell r="A184" t="str">
            <v>87-52-0159</v>
          </cell>
          <cell r="B184" t="str">
            <v>Пион Ито (Paeonia Itoh Bartzella BR 3-5 глазка)</v>
          </cell>
          <cell r="C184">
            <v>0</v>
          </cell>
        </row>
        <row r="185">
          <cell r="A185" t="str">
            <v>87-52-0160</v>
          </cell>
          <cell r="B185" t="str">
            <v>Пион Ито (Paeonia Itoh Border Charm BR 3-5 глазка)</v>
          </cell>
          <cell r="C185">
            <v>120</v>
          </cell>
        </row>
        <row r="186">
          <cell r="A186" t="str">
            <v>87-52-0161</v>
          </cell>
          <cell r="B186" t="str">
            <v xml:space="preserve">Пион Ито (Paeonia Itoh Callies Memory BR 3-5 глазка) </v>
          </cell>
          <cell r="C186">
            <v>0</v>
          </cell>
        </row>
        <row r="187">
          <cell r="A187" t="str">
            <v>87-52-0162</v>
          </cell>
          <cell r="B187" t="str">
            <v xml:space="preserve">Пион Ито (Paeonia Itoh Canary Brilliants BR 3-5 глазка) </v>
          </cell>
          <cell r="C187">
            <v>0</v>
          </cell>
        </row>
        <row r="188">
          <cell r="A188" t="str">
            <v>87-52-0164</v>
          </cell>
          <cell r="B188" t="str">
            <v>Пион Ито (Paeonia Itoh Cora Louise BR 3-5 глазка)</v>
          </cell>
          <cell r="C188">
            <v>240</v>
          </cell>
        </row>
        <row r="189">
          <cell r="A189" t="str">
            <v>87-52-0165</v>
          </cell>
          <cell r="B189" t="str">
            <v>Пион Ито (Paeonia Itoh First Arrival BR 3-5 глазка)</v>
          </cell>
          <cell r="C189">
            <v>0</v>
          </cell>
        </row>
        <row r="190">
          <cell r="A190" t="str">
            <v>87-52-0166</v>
          </cell>
          <cell r="B190" t="str">
            <v>Пион Ито (Paeonia Itoh Garden treasure BR 3-5 глазка)</v>
          </cell>
          <cell r="C190">
            <v>300</v>
          </cell>
        </row>
        <row r="191">
          <cell r="A191" t="str">
            <v>87-52-0169</v>
          </cell>
          <cell r="B191" t="str">
            <v>Пион Ито (Paeonia Itoh Julia Rose BR 3-5 глазка)</v>
          </cell>
          <cell r="C191">
            <v>180</v>
          </cell>
        </row>
        <row r="192">
          <cell r="A192" t="str">
            <v>87-52-0170</v>
          </cell>
          <cell r="B192" t="str">
            <v>Пион Ито (Paeonia Itoh Lemon Dream BR 3-5 глазка)</v>
          </cell>
          <cell r="C192">
            <v>0</v>
          </cell>
        </row>
        <row r="193">
          <cell r="A193" t="str">
            <v>87-52-0174</v>
          </cell>
          <cell r="B193" t="str">
            <v>Пион Ито (Paeonia Itoh Old Rose Dandy BR 3-5 глазка)</v>
          </cell>
          <cell r="C193">
            <v>0</v>
          </cell>
        </row>
        <row r="194">
          <cell r="A194" t="str">
            <v>87-52-0177</v>
          </cell>
          <cell r="B194" t="str">
            <v>Пион Ито (Paeonia Itoh Prairie Charm BR 3-5 глазка)</v>
          </cell>
          <cell r="C194">
            <v>0</v>
          </cell>
        </row>
        <row r="195">
          <cell r="A195" t="str">
            <v>87-52-0178</v>
          </cell>
          <cell r="B195" t="str">
            <v>Пион Ито (Paeonia Itoh Scarlet Heaven BR 3-5 глазка)</v>
          </cell>
          <cell r="C195">
            <v>120</v>
          </cell>
        </row>
        <row r="196">
          <cell r="A196" t="str">
            <v>87-52-0191</v>
          </cell>
          <cell r="B196" t="str">
            <v>Пион (Paeonia Patio Peony  Athens BR 3-5 глазка)</v>
          </cell>
          <cell r="C196">
            <v>0</v>
          </cell>
        </row>
        <row r="197">
          <cell r="A197" t="str">
            <v>87-52-0192</v>
          </cell>
          <cell r="B197" t="str">
            <v>Пион (Paeonia Patio Peony Dublin BR 3-5 глазка)</v>
          </cell>
          <cell r="C197">
            <v>0</v>
          </cell>
        </row>
        <row r="198">
          <cell r="A198" t="str">
            <v>87-52-0193</v>
          </cell>
          <cell r="B198" t="str">
            <v>Пион (Paeonia Patio Peony Kiev BR 3-5 глазка)</v>
          </cell>
          <cell r="C198">
            <v>0</v>
          </cell>
        </row>
        <row r="199">
          <cell r="A199" t="str">
            <v>87-52-0194</v>
          </cell>
          <cell r="B199" t="str">
            <v>Пион (Paeonia Patio Peony London BR 3-5 глазка)</v>
          </cell>
          <cell r="C199">
            <v>50</v>
          </cell>
        </row>
        <row r="200">
          <cell r="A200" t="str">
            <v>87-52-0195</v>
          </cell>
          <cell r="B200" t="str">
            <v>Пион (Paeonia Patio Peony Madrid BR 3-5 глазка)</v>
          </cell>
          <cell r="C200">
            <v>0</v>
          </cell>
        </row>
        <row r="201">
          <cell r="A201" t="str">
            <v>87-52-0196</v>
          </cell>
          <cell r="B201" t="str">
            <v>Пион (Paeonia Patio Peony Moscow BR 3-5 глазка)</v>
          </cell>
          <cell r="C201">
            <v>50</v>
          </cell>
        </row>
        <row r="202">
          <cell r="A202" t="str">
            <v>87-52-0197</v>
          </cell>
          <cell r="B202" t="str">
            <v>Пион (Paeonia Patio Peony Oslo BR 3-5 глазка)</v>
          </cell>
          <cell r="C202">
            <v>0</v>
          </cell>
        </row>
        <row r="203">
          <cell r="A203" t="str">
            <v>87-52-0198</v>
          </cell>
          <cell r="B203" t="str">
            <v>Пион (Paeonia Patio Peony Rome BR 3-5 глазка)</v>
          </cell>
          <cell r="C203">
            <v>0</v>
          </cell>
        </row>
        <row r="204">
          <cell r="A204" t="str">
            <v>87-52-0203</v>
          </cell>
          <cell r="B204" t="str">
            <v>Пион (Paeonia Alertie BR 3-5 глазка)</v>
          </cell>
          <cell r="C204">
            <v>0</v>
          </cell>
        </row>
        <row r="205">
          <cell r="A205" t="str">
            <v>87-52-0205</v>
          </cell>
          <cell r="B205" t="str">
            <v>Пион (Paeonia Amabilis BR 3-5 глазка)</v>
          </cell>
          <cell r="C205">
            <v>0</v>
          </cell>
        </row>
        <row r="206">
          <cell r="A206" t="str">
            <v>87-52-0206</v>
          </cell>
          <cell r="B206" t="str">
            <v>Пион (Paeonia Angel Cheeks BR 3-5 глазка)</v>
          </cell>
          <cell r="C206">
            <v>0</v>
          </cell>
        </row>
        <row r="207">
          <cell r="A207" t="str">
            <v>87-52-0213</v>
          </cell>
          <cell r="B207" t="str">
            <v>Пион (Paeonia Big Ben BR 3-5 глазка)</v>
          </cell>
          <cell r="C207">
            <v>0</v>
          </cell>
        </row>
        <row r="208">
          <cell r="A208" t="str">
            <v>87-52-0214</v>
          </cell>
          <cell r="B208" t="str">
            <v>Пион (Paeonia Black Beauty BR 3-5 глазка)</v>
          </cell>
          <cell r="C208">
            <v>50</v>
          </cell>
        </row>
        <row r="209">
          <cell r="A209" t="str">
            <v>87-52-0216</v>
          </cell>
          <cell r="B209" t="str">
            <v>Пион (Paeonia Blush Queen BR 3-5 глазка)</v>
          </cell>
          <cell r="C209">
            <v>50</v>
          </cell>
        </row>
        <row r="210">
          <cell r="A210" t="str">
            <v>87-52-0220</v>
          </cell>
          <cell r="B210" t="str">
            <v>Пион (Paeonia Bridal Shower BR 3-5 глазка)</v>
          </cell>
          <cell r="C210">
            <v>50</v>
          </cell>
        </row>
        <row r="211">
          <cell r="A211" t="str">
            <v>87-52-0221</v>
          </cell>
          <cell r="B211" t="str">
            <v>Пион (Paeonia Brother Chuck BR 3-5 глазка)</v>
          </cell>
          <cell r="C211">
            <v>0</v>
          </cell>
        </row>
        <row r="212">
          <cell r="A212" t="str">
            <v>87-52-0222</v>
          </cell>
          <cell r="B212" t="str">
            <v>Пион (Paeonia Buckeye Belle BR 3-5 глазка)</v>
          </cell>
          <cell r="C212">
            <v>100</v>
          </cell>
        </row>
        <row r="213">
          <cell r="A213" t="str">
            <v>87-52-0223</v>
          </cell>
          <cell r="B213" t="str">
            <v>Пион (Paeonia Bunker Hill BR 3-5 глазка)</v>
          </cell>
          <cell r="C213">
            <v>0</v>
          </cell>
        </row>
        <row r="214">
          <cell r="A214" t="str">
            <v>87-52-0225</v>
          </cell>
          <cell r="B214" t="str">
            <v>Пион (Paeonia Catharina Fontijn BR 3-5 глазка)</v>
          </cell>
          <cell r="C214">
            <v>50</v>
          </cell>
        </row>
        <row r="215">
          <cell r="A215" t="str">
            <v>87-52-0229</v>
          </cell>
          <cell r="B215" t="str">
            <v>Пион (Paeonia Chiffon Parfait BR 3-5 глазка)</v>
          </cell>
          <cell r="C215">
            <v>50</v>
          </cell>
        </row>
        <row r="216">
          <cell r="A216" t="str">
            <v>87-52-0230</v>
          </cell>
          <cell r="B216" t="str">
            <v>Пион (Paeonia Christmas Velvet BR 3-5 глазка)</v>
          </cell>
          <cell r="C216">
            <v>50</v>
          </cell>
        </row>
        <row r="217">
          <cell r="A217" t="str">
            <v>87-52-0231</v>
          </cell>
          <cell r="B217" t="str">
            <v>Пион (Paeonia Class Act BR 3-5 глазка)</v>
          </cell>
          <cell r="C217">
            <v>50</v>
          </cell>
        </row>
        <row r="218">
          <cell r="A218" t="str">
            <v>87-52-0232</v>
          </cell>
          <cell r="B218" t="str">
            <v>Пион (Paeonia Command Performance BR 3-5 глазка)</v>
          </cell>
          <cell r="C218">
            <v>0</v>
          </cell>
        </row>
        <row r="219">
          <cell r="A219" t="str">
            <v>87-52-0233</v>
          </cell>
          <cell r="B219" t="str">
            <v>Пион (Paeonia Coral Charm BR 3-5 глазка)</v>
          </cell>
          <cell r="C219">
            <v>300</v>
          </cell>
        </row>
        <row r="220">
          <cell r="A220" t="str">
            <v>87-52-0234</v>
          </cell>
          <cell r="B220" t="str">
            <v>Пион (Paeonia Coral Sunset BR 3-5 глазка)</v>
          </cell>
          <cell r="C220">
            <v>250</v>
          </cell>
        </row>
        <row r="221">
          <cell r="A221" t="str">
            <v>87-52-0238</v>
          </cell>
          <cell r="B221" t="str">
            <v>Пион (Paeonia Diana Parks BR 3-5 глазка)</v>
          </cell>
          <cell r="C221">
            <v>0</v>
          </cell>
        </row>
        <row r="222">
          <cell r="A222" t="str">
            <v>87-52-0242</v>
          </cell>
          <cell r="B222" t="str">
            <v>Пион (Paeonia Duchesse de Nemours "Select" BR 3-5 глазка)</v>
          </cell>
          <cell r="C222">
            <v>50</v>
          </cell>
        </row>
        <row r="223">
          <cell r="A223" t="str">
            <v>87-52-0250</v>
          </cell>
          <cell r="B223" t="str">
            <v>Пион (Paeonia Francoise Ortegat BR 3-5 глазка)</v>
          </cell>
          <cell r="C223">
            <v>0</v>
          </cell>
        </row>
        <row r="224">
          <cell r="A224" t="str">
            <v>87-52-0251</v>
          </cell>
          <cell r="B224" t="str">
            <v>Пион (Paeonia Garden Lace BR 3-5 глазка)</v>
          </cell>
          <cell r="C224">
            <v>0</v>
          </cell>
        </row>
        <row r="225">
          <cell r="A225" t="str">
            <v>87-52-0252</v>
          </cell>
          <cell r="B225" t="str">
            <v>Пион (Paeonia Gardenia BR 3-5 глазка)</v>
          </cell>
          <cell r="C225">
            <v>0</v>
          </cell>
        </row>
        <row r="226">
          <cell r="A226" t="str">
            <v>87-52-0255</v>
          </cell>
          <cell r="B226" t="str">
            <v>Пион (Paeonia Henry Bockstoce BR 3-5 глазка)</v>
          </cell>
          <cell r="C226">
            <v>50</v>
          </cell>
        </row>
        <row r="227">
          <cell r="A227" t="str">
            <v>87-52-0258</v>
          </cell>
          <cell r="B227" t="str">
            <v>Пион (Paeonia Highlight BR 3-5 глазка)</v>
          </cell>
          <cell r="C227">
            <v>50</v>
          </cell>
        </row>
        <row r="228">
          <cell r="A228" t="str">
            <v>87-52-0263</v>
          </cell>
          <cell r="B228" t="str">
            <v>Пион (Paeonia Jacorma BR 3-5 глазка)</v>
          </cell>
          <cell r="C228">
            <v>100</v>
          </cell>
        </row>
        <row r="229">
          <cell r="A229" t="str">
            <v>87-52-0264</v>
          </cell>
          <cell r="B229" t="str">
            <v>Пион (Paeonia Jan van Leeuwen BR 3-5 глазка)</v>
          </cell>
          <cell r="C229">
            <v>0</v>
          </cell>
        </row>
        <row r="230">
          <cell r="A230" t="str">
            <v>87-52-0265</v>
          </cell>
          <cell r="B230" t="str">
            <v>Пион (Paeonia Joker BR 3-5 глазка)</v>
          </cell>
          <cell r="C230">
            <v>50</v>
          </cell>
        </row>
        <row r="231">
          <cell r="A231" t="str">
            <v>87-52-0266</v>
          </cell>
          <cell r="B231" t="str">
            <v>Пион (Paeonia Jubilee BR 3-5 глазка)</v>
          </cell>
          <cell r="C231">
            <v>0</v>
          </cell>
        </row>
        <row r="232">
          <cell r="A232" t="str">
            <v>87-52-0274</v>
          </cell>
          <cell r="B232" t="str">
            <v>Пион (Paeonia Lemon Chiffon BR 3-5 глазка)</v>
          </cell>
          <cell r="C232">
            <v>250</v>
          </cell>
        </row>
        <row r="233">
          <cell r="A233" t="str">
            <v>87-52-0276</v>
          </cell>
          <cell r="B233" t="str">
            <v>Пион (Paeonia Many Happy Returns BR 3-5 глазка)</v>
          </cell>
          <cell r="C233">
            <v>50</v>
          </cell>
        </row>
        <row r="234">
          <cell r="A234" t="str">
            <v>87-52-0277</v>
          </cell>
          <cell r="B234" t="str">
            <v>Пион (Paeonia Marie Lemoine BR 3-5 глазка)</v>
          </cell>
          <cell r="C234">
            <v>300</v>
          </cell>
        </row>
        <row r="235">
          <cell r="A235" t="str">
            <v>87-52-0279</v>
          </cell>
          <cell r="B235" t="str">
            <v>Пион (Paeonia Mary E. Nicholls BR 3-5 глазка)</v>
          </cell>
          <cell r="C235">
            <v>50</v>
          </cell>
        </row>
        <row r="236">
          <cell r="A236" t="str">
            <v>87-52-0280</v>
          </cell>
          <cell r="B236" t="str">
            <v>Пион (Paeonia Miss America BR 3-5 глазка)</v>
          </cell>
          <cell r="C236">
            <v>50</v>
          </cell>
        </row>
        <row r="237">
          <cell r="A237" t="str">
            <v>87-52-0284</v>
          </cell>
          <cell r="B237" t="str">
            <v>Пион (Paeonia Moon over Barrington BR 3-5 глазка)</v>
          </cell>
          <cell r="C237">
            <v>0</v>
          </cell>
        </row>
        <row r="238">
          <cell r="A238" t="str">
            <v>87-52-0286</v>
          </cell>
          <cell r="B238" t="str">
            <v>Пион (Paeonia My Love BR 3-5 глазка)</v>
          </cell>
          <cell r="C238">
            <v>150</v>
          </cell>
        </row>
        <row r="239">
          <cell r="A239" t="str">
            <v>87-52-0287</v>
          </cell>
          <cell r="B239" t="str">
            <v>Пион (Paeonia Nice Gal BR 3-5 глазка)</v>
          </cell>
          <cell r="C239">
            <v>0</v>
          </cell>
        </row>
        <row r="240">
          <cell r="A240" t="str">
            <v>87-52-0288</v>
          </cell>
          <cell r="B240" t="str">
            <v>Пион (Paeonia Nick Shaylor BR 3-5 глазка)</v>
          </cell>
          <cell r="C240">
            <v>100</v>
          </cell>
        </row>
        <row r="241">
          <cell r="A241" t="str">
            <v>87-52-0290</v>
          </cell>
          <cell r="B241" t="str">
            <v>Пион (Paeonia Ole Faithful BR 3-5 глазка)</v>
          </cell>
          <cell r="C241">
            <v>0</v>
          </cell>
        </row>
        <row r="242">
          <cell r="A242" t="str">
            <v>87-52-0297</v>
          </cell>
          <cell r="B242" t="str">
            <v>Пион (Paeonia Pillow Talk BR 3-5 глазка)</v>
          </cell>
          <cell r="C242">
            <v>0</v>
          </cell>
        </row>
        <row r="243">
          <cell r="A243" t="str">
            <v>87-52-0299</v>
          </cell>
          <cell r="B243" t="str">
            <v>Пион (Paeonia Raspberry Sundae BR 3-5 глазка)</v>
          </cell>
          <cell r="C243">
            <v>0</v>
          </cell>
        </row>
        <row r="244">
          <cell r="A244" t="str">
            <v>87-52-0300</v>
          </cell>
          <cell r="B244" t="str">
            <v>Пион (Paeonia Red Charm BR 3-5 глазка)</v>
          </cell>
          <cell r="C244">
            <v>0</v>
          </cell>
        </row>
        <row r="245">
          <cell r="A245" t="str">
            <v>87-52-0304</v>
          </cell>
          <cell r="B245" t="str">
            <v>Пион (Paeonia Sarah Bernhardt BR 3-5 глазка)</v>
          </cell>
          <cell r="C245">
            <v>50</v>
          </cell>
        </row>
        <row r="246">
          <cell r="A246" t="str">
            <v>87-52-0305</v>
          </cell>
          <cell r="B246" t="str">
            <v>Пион (Paeonia Sarah Bernhardt "Select" BR 3-5 глазка)</v>
          </cell>
          <cell r="C246">
            <v>0</v>
          </cell>
        </row>
        <row r="247">
          <cell r="A247" t="str">
            <v>87-52-0306</v>
          </cell>
          <cell r="B247" t="str">
            <v>Пион (Paeonia Sarah Bernhardt "Unique™" BR 3-5 глазка)</v>
          </cell>
          <cell r="C247">
            <v>0</v>
          </cell>
        </row>
        <row r="248">
          <cell r="A248" t="str">
            <v>87-52-0311</v>
          </cell>
          <cell r="B248" t="str">
            <v>Пион (Paeonia Sunny Girl BR 3-5 глазка)</v>
          </cell>
          <cell r="C248">
            <v>0</v>
          </cell>
        </row>
        <row r="249">
          <cell r="A249" t="str">
            <v>87-52-0312</v>
          </cell>
          <cell r="B249" t="str">
            <v>Пион (Paeonia Sword Dance BR 3-5 глазка)</v>
          </cell>
          <cell r="C249">
            <v>0</v>
          </cell>
        </row>
        <row r="250">
          <cell r="A250" t="str">
            <v>87-52-0315</v>
          </cell>
          <cell r="B250" t="str">
            <v>Пион (Paeonia Victore de la Marne BR 3-5 глазка)</v>
          </cell>
          <cell r="C250">
            <v>0</v>
          </cell>
        </row>
        <row r="251">
          <cell r="A251" t="str">
            <v>87-52-0318</v>
          </cell>
          <cell r="B251" t="str">
            <v>Пион (Paeonia Wladyslava BR 3-5 глазка)</v>
          </cell>
          <cell r="C251">
            <v>0</v>
          </cell>
        </row>
        <row r="252">
          <cell r="A252" t="str">
            <v>87-52-0335</v>
          </cell>
          <cell r="B252" t="str">
            <v>Пион ITO (Paeonia ITO Bartzella BR 5/+)</v>
          </cell>
          <cell r="C252">
            <v>270</v>
          </cell>
        </row>
        <row r="253">
          <cell r="A253" t="str">
            <v>87-52-0340</v>
          </cell>
          <cell r="B253" t="str">
            <v>Пион Ито (Paeonia Itoh Cora Louise BR 5/+)</v>
          </cell>
          <cell r="C253">
            <v>0</v>
          </cell>
        </row>
        <row r="254">
          <cell r="A254" t="str">
            <v>87-52-0341</v>
          </cell>
          <cell r="B254" t="str">
            <v>Пион Ито (Paeonia Itoh First Arrival BR 5/+)</v>
          </cell>
          <cell r="C254">
            <v>0</v>
          </cell>
        </row>
        <row r="255">
          <cell r="A255" t="str">
            <v>87-52-0342</v>
          </cell>
          <cell r="B255" t="str">
            <v>Пион Ито (Paeonia Itoh Garden treasure BR 5/+)</v>
          </cell>
          <cell r="C255">
            <v>30</v>
          </cell>
        </row>
        <row r="256">
          <cell r="A256" t="str">
            <v>87-52-0344</v>
          </cell>
          <cell r="B256" t="str">
            <v>Пион Ито (Paeonia Itoh Hillary BR 5/+)</v>
          </cell>
          <cell r="C256">
            <v>35</v>
          </cell>
        </row>
        <row r="257">
          <cell r="A257" t="str">
            <v>87-52-0346</v>
          </cell>
          <cell r="B257" t="str">
            <v>Пион Ито (Paeonia Itoh Lemon Dream BR 5/+)</v>
          </cell>
          <cell r="C257">
            <v>40</v>
          </cell>
        </row>
        <row r="258">
          <cell r="A258" t="str">
            <v>87-52-0379</v>
          </cell>
          <cell r="B258" t="str">
            <v xml:space="preserve">Пион (Paeonia Colonel Owens Cousins BR 3-5 глазка) </v>
          </cell>
          <cell r="C258">
            <v>0</v>
          </cell>
        </row>
        <row r="259">
          <cell r="A259" t="str">
            <v>87-52-0380</v>
          </cell>
          <cell r="B259" t="str">
            <v xml:space="preserve">Пион (Paeonia Do Tell BR 2-3 глазка) </v>
          </cell>
          <cell r="C259">
            <v>0</v>
          </cell>
        </row>
        <row r="260">
          <cell r="A260" t="str">
            <v>87-52-0381</v>
          </cell>
          <cell r="B260" t="str">
            <v xml:space="preserve">Пион (Paeonia Do Tell BR 3-5 глазка) </v>
          </cell>
          <cell r="C260">
            <v>0</v>
          </cell>
        </row>
        <row r="261">
          <cell r="A261" t="str">
            <v>87-52-0382</v>
          </cell>
          <cell r="B261" t="str">
            <v xml:space="preserve">Пион (Paeonia Eliza Lundy BR 2-3 глазка) </v>
          </cell>
          <cell r="C261">
            <v>0</v>
          </cell>
        </row>
        <row r="262">
          <cell r="A262" t="str">
            <v>87-52-0387</v>
          </cell>
          <cell r="B262" t="str">
            <v xml:space="preserve">Пион (Paeonia Lorelei BR 2-3 глазка) </v>
          </cell>
          <cell r="C262">
            <v>0</v>
          </cell>
        </row>
        <row r="263">
          <cell r="A263" t="str">
            <v>87-52-0388</v>
          </cell>
          <cell r="B263" t="str">
            <v xml:space="preserve">Пион (Paeonia Lorelei BR 3-5 глазка) </v>
          </cell>
          <cell r="C263">
            <v>0</v>
          </cell>
        </row>
        <row r="264">
          <cell r="A264" t="str">
            <v>87-52-0391</v>
          </cell>
          <cell r="B264" t="str">
            <v xml:space="preserve">Пион (Paeonia Madame Claude Tain BR 2-3 глазка) </v>
          </cell>
          <cell r="C264">
            <v>0</v>
          </cell>
        </row>
        <row r="265">
          <cell r="A265" t="str">
            <v>87-52-0392</v>
          </cell>
          <cell r="B265" t="str">
            <v xml:space="preserve">Пион (Paeonia Madame Claude Tain BR 3-5 глазка) </v>
          </cell>
          <cell r="C265">
            <v>0</v>
          </cell>
        </row>
        <row r="266">
          <cell r="A266" t="str">
            <v>87-52-0395</v>
          </cell>
          <cell r="B266" t="str">
            <v xml:space="preserve">Пион (Paeonia Pastelegance BR 3-5 глазка) </v>
          </cell>
          <cell r="C266">
            <v>0</v>
          </cell>
        </row>
        <row r="267">
          <cell r="A267" t="str">
            <v>87-52-0399</v>
          </cell>
          <cell r="B267" t="str">
            <v xml:space="preserve">Пион (Paeonia Soft Salmon Saucer BR 3-5 глазка) </v>
          </cell>
          <cell r="C267">
            <v>0</v>
          </cell>
        </row>
        <row r="268">
          <cell r="A268" t="str">
            <v>87-52-0448</v>
          </cell>
          <cell r="B268" t="str">
            <v xml:space="preserve">Пион молочноцветковый (Paeonia lactiflora Carl G. Klehm BR 3-5 глазка) </v>
          </cell>
          <cell r="C268">
            <v>50</v>
          </cell>
        </row>
        <row r="269">
          <cell r="A269" t="str">
            <v>87-52-0465</v>
          </cell>
          <cell r="B269" t="str">
            <v xml:space="preserve">Пион гибридный (Paeonia hybrida Mary Jo Legare BR 3-5 глазка) </v>
          </cell>
          <cell r="C269">
            <v>0</v>
          </cell>
        </row>
        <row r="270">
          <cell r="A270" t="str">
            <v>87-52-0488</v>
          </cell>
          <cell r="B270" t="str">
            <v xml:space="preserve">Пион гибридный (Paeonia hybrida Salmon Dream BR 2-3 глазка) </v>
          </cell>
          <cell r="C270">
            <v>0</v>
          </cell>
        </row>
        <row r="271">
          <cell r="A271" t="str">
            <v>87-52-0489</v>
          </cell>
          <cell r="B271" t="str">
            <v xml:space="preserve">Пион гибридный (Paeonia hybrida Salmon Dream BR 3-5 глазка) </v>
          </cell>
          <cell r="C271">
            <v>50</v>
          </cell>
        </row>
        <row r="272">
          <cell r="A272" t="str">
            <v>87-52-0493</v>
          </cell>
          <cell r="B272" t="str">
            <v xml:space="preserve">Пион молочноцветковый (Paeonia lactiflora TheFawn BR 3-5 глазка) </v>
          </cell>
          <cell r="C272">
            <v>0</v>
          </cell>
        </row>
        <row r="273">
          <cell r="A273" t="str">
            <v>87-52-0495</v>
          </cell>
          <cell r="B273" t="str">
            <v xml:space="preserve">Пион молочноцветковый (Paeonia lactiflora Vogue BR 3-5 глазка) </v>
          </cell>
          <cell r="C273">
            <v>0</v>
          </cell>
        </row>
        <row r="274">
          <cell r="A274" t="str">
            <v>87-52-0500</v>
          </cell>
          <cell r="B274" t="str">
            <v xml:space="preserve">Пион Ито (Paeonia Itoh Callies Memory BR 5/+) </v>
          </cell>
          <cell r="C274">
            <v>0</v>
          </cell>
        </row>
        <row r="275">
          <cell r="A275" t="str">
            <v>87-52-0501</v>
          </cell>
          <cell r="B275" t="str">
            <v xml:space="preserve">Пион Ито (Paeonia Itoh Canary Brilliants BR 5/+) </v>
          </cell>
          <cell r="C275">
            <v>0</v>
          </cell>
        </row>
        <row r="276">
          <cell r="A276" t="str">
            <v>87-52-0503</v>
          </cell>
          <cell r="B276" t="str">
            <v xml:space="preserve">Пион Ито (Paeonia Itoh Pink Ardour BR 3-5 глазка) </v>
          </cell>
          <cell r="C276">
            <v>0</v>
          </cell>
        </row>
        <row r="277">
          <cell r="A277" t="str">
            <v>87-52-0511</v>
          </cell>
          <cell r="B277" t="str">
            <v>Пион молочноцветковый (Paeonia lactiflora Charles White BR 2-3 глазка)</v>
          </cell>
          <cell r="C277">
            <v>0</v>
          </cell>
        </row>
        <row r="278">
          <cell r="A278" t="str">
            <v>87-52-0512</v>
          </cell>
          <cell r="B278" t="str">
            <v>Пион молочноцветковый (Paeonia lactiflora Charles White BR 3-5 глазка)</v>
          </cell>
          <cell r="C278">
            <v>0</v>
          </cell>
        </row>
        <row r="279">
          <cell r="A279" t="str">
            <v>87-52-0515</v>
          </cell>
          <cell r="B279" t="str">
            <v>Пион гибридный (Paeonia hybrida Claire de Lune BR 2-3 глазка)</v>
          </cell>
          <cell r="C279">
            <v>75</v>
          </cell>
        </row>
        <row r="280">
          <cell r="A280" t="str">
            <v>87-52-0516</v>
          </cell>
          <cell r="B280" t="str">
            <v>Пион гибридный (Paeonia hybrida Claire de Lune BR 3-5 глазка)</v>
          </cell>
          <cell r="C280">
            <v>150</v>
          </cell>
        </row>
        <row r="281">
          <cell r="A281" t="str">
            <v>87-52-0526</v>
          </cell>
          <cell r="B281" t="str">
            <v>Пион молочноцветковый (Paeonia lactiflora Glory Hallelujah BR 3-5 глазка)</v>
          </cell>
          <cell r="C281">
            <v>0</v>
          </cell>
        </row>
        <row r="282">
          <cell r="A282" t="str">
            <v>87-52-0541</v>
          </cell>
          <cell r="B282" t="str">
            <v>Пион молочноцветковый (Paeonia lactiflora Mister Ed BR 2-3 глазка)</v>
          </cell>
          <cell r="C282">
            <v>0</v>
          </cell>
        </row>
        <row r="283">
          <cell r="A283" t="str">
            <v>87-52-0542</v>
          </cell>
          <cell r="B283" t="str">
            <v>Пион молочноцветковый (Paeonia lactiflora Mister Ed BR 3-5 глазка)</v>
          </cell>
          <cell r="C283">
            <v>50</v>
          </cell>
        </row>
        <row r="284">
          <cell r="A284" t="str">
            <v>87-52-0551</v>
          </cell>
          <cell r="B284" t="str">
            <v>Пион молочноцветковый (Paeonia lactiflora Pink Giant BR 2-3 глазка)</v>
          </cell>
          <cell r="C284">
            <v>0</v>
          </cell>
        </row>
        <row r="285">
          <cell r="A285" t="str">
            <v>87-52-0552</v>
          </cell>
          <cell r="B285" t="str">
            <v>Пион молочноцветковый (Paeonia lactiflora Pink Giant BR 3-5 глазка)</v>
          </cell>
          <cell r="C285">
            <v>100</v>
          </cell>
        </row>
        <row r="286">
          <cell r="A286" t="str">
            <v>87-52-0575</v>
          </cell>
          <cell r="B286" t="str">
            <v xml:space="preserve">Пион ито-гибрид (Paeonia Itoh-Hybrids Magical Mystery Tour BR 2-3 глазка) </v>
          </cell>
          <cell r="C286">
            <v>0</v>
          </cell>
        </row>
        <row r="287">
          <cell r="A287" t="str">
            <v>87-52-0576</v>
          </cell>
          <cell r="B287" t="str">
            <v xml:space="preserve">Пион ито-гибрид (Paeonia Itoh-Hybrids Magical Mystery Tour BR 3-5 глазка) </v>
          </cell>
          <cell r="C287">
            <v>0</v>
          </cell>
        </row>
        <row r="288">
          <cell r="A288" t="str">
            <v>87-52-0579</v>
          </cell>
          <cell r="B288" t="str">
            <v>Пион ито-гибрид (Paeonia Itoh-Hybrids Orange Victory BR 3-5 глазка)</v>
          </cell>
          <cell r="C288">
            <v>0</v>
          </cell>
        </row>
        <row r="289">
          <cell r="A289" t="str">
            <v>87-52-0585</v>
          </cell>
          <cell r="B289" t="str">
            <v>Пион ито-гибрид (Paeonia Itoh-Hybrids Scrumdidleumptious BR 3-5 глазка)</v>
          </cell>
          <cell r="C289">
            <v>0</v>
          </cell>
        </row>
        <row r="290">
          <cell r="A290" t="str">
            <v>87-77-0017</v>
          </cell>
          <cell r="B290" t="str">
            <v xml:space="preserve">Пион молочноцветковый (Paeonia lactiflora Candy Stripe BR 2-3 eye) </v>
          </cell>
          <cell r="C290">
            <v>0</v>
          </cell>
        </row>
        <row r="291">
          <cell r="A291" t="str">
            <v>87-77-0023</v>
          </cell>
          <cell r="B291" t="str">
            <v xml:space="preserve">Пион молочноцветковый (Paeonia lactiflora Evening Dream BR 2-3 eye) </v>
          </cell>
          <cell r="C291">
            <v>0</v>
          </cell>
        </row>
        <row r="292">
          <cell r="A292" t="str">
            <v>87-77-0039</v>
          </cell>
          <cell r="B292" t="str">
            <v xml:space="preserve">Пион лекарственный (Paeonia officinalis Rosea Plena BR 2/+ eye) </v>
          </cell>
          <cell r="C292">
            <v>0</v>
          </cell>
        </row>
        <row r="293">
          <cell r="A293" t="str">
            <v>87-77-0040</v>
          </cell>
          <cell r="B293" t="str">
            <v xml:space="preserve">Пион лекарственный (Paeonia officinalis Rubra Plena BR 2/+ eye) </v>
          </cell>
          <cell r="C293">
            <v>0</v>
          </cell>
        </row>
        <row r="294">
          <cell r="A294" t="str">
            <v>87-77-0045</v>
          </cell>
          <cell r="B294" t="str">
            <v xml:space="preserve">Пион молочноцветковый (Paeonia lactiflora Red Magic BR 2-3 eye) </v>
          </cell>
          <cell r="C294">
            <v>100</v>
          </cell>
        </row>
        <row r="295">
          <cell r="A295" t="str">
            <v>87-77-0053</v>
          </cell>
          <cell r="B295" t="str">
            <v xml:space="preserve">Пион молочноцветковый (Paeonia lactiflora Top Brass BR 2-3 eye) </v>
          </cell>
          <cell r="C295">
            <v>0</v>
          </cell>
        </row>
        <row r="296">
          <cell r="A296" t="str">
            <v>87-77-1308</v>
          </cell>
          <cell r="B296" t="str">
            <v>Пион молочноцветковый (Paeonia lactiflora Adolphe Rousseau BR 2-3 eye)</v>
          </cell>
          <cell r="C296">
            <v>0</v>
          </cell>
        </row>
        <row r="297">
          <cell r="A297" t="str">
            <v>87-77-1314</v>
          </cell>
          <cell r="B297" t="str">
            <v>Пион молочноцветковый (Paeonia lactiflora Alexander Fleming BR 2-3 eye)</v>
          </cell>
          <cell r="C297">
            <v>0</v>
          </cell>
        </row>
        <row r="298">
          <cell r="A298" t="str">
            <v>87-77-1315</v>
          </cell>
          <cell r="B298" t="str">
            <v>Пион молочноцветковый (Paeonia lactiflora Alexander Fleming BR 3-5 eye)</v>
          </cell>
          <cell r="C298">
            <v>0</v>
          </cell>
        </row>
        <row r="299">
          <cell r="A299" t="str">
            <v>87-77-1331</v>
          </cell>
          <cell r="B299" t="str">
            <v>Пион молочноцветковый (Paeonia lactiflora Armani BR 2-3 eye)</v>
          </cell>
          <cell r="C299">
            <v>0</v>
          </cell>
        </row>
        <row r="300">
          <cell r="A300" t="str">
            <v>87-77-1332</v>
          </cell>
          <cell r="B300" t="str">
            <v>Пион молочноцветковый (Paeonia lactiflora Armani BR 3-5 eye)</v>
          </cell>
          <cell r="C300">
            <v>50</v>
          </cell>
        </row>
        <row r="301">
          <cell r="A301" t="str">
            <v>87-77-1336</v>
          </cell>
          <cell r="B301" t="str">
            <v>Пион молочноцветковый (Paeonia lactiflora Avalanche BR 2-3 eye)</v>
          </cell>
          <cell r="C301">
            <v>0</v>
          </cell>
        </row>
        <row r="302">
          <cell r="A302" t="str">
            <v>87-77-1344</v>
          </cell>
          <cell r="B302" t="str">
            <v>Пион гибридный (Paeonia hybrida Belgravia BR 2-3 eye)</v>
          </cell>
          <cell r="C302">
            <v>0</v>
          </cell>
        </row>
        <row r="303">
          <cell r="A303" t="str">
            <v>87-52-0210</v>
          </cell>
          <cell r="B303" t="str">
            <v>Belgravia_3-5</v>
          </cell>
          <cell r="C303">
            <v>50</v>
          </cell>
        </row>
        <row r="304">
          <cell r="A304" t="str">
            <v>87-77-1346</v>
          </cell>
          <cell r="B304" t="str">
            <v>Пион молочноцветковый (Paeonia lactiflora Belleville BR 2-3 eye)</v>
          </cell>
          <cell r="C304">
            <v>0</v>
          </cell>
        </row>
        <row r="305">
          <cell r="A305" t="str">
            <v>87-77-1379</v>
          </cell>
          <cell r="B305" t="str">
            <v>Пион молочноцветковый (Paeonia lactiflora Bridal shower BR 2-3 eye)</v>
          </cell>
          <cell r="C305">
            <v>100</v>
          </cell>
        </row>
        <row r="306">
          <cell r="A306" t="str">
            <v>87-77-1381</v>
          </cell>
          <cell r="B306" t="str">
            <v>Пион молочноцветковый (Paeonia lactiflora Brother Chuck BR 2-3 eye)</v>
          </cell>
          <cell r="C306">
            <v>0</v>
          </cell>
        </row>
        <row r="307">
          <cell r="A307" t="str">
            <v>87-77-1399</v>
          </cell>
          <cell r="B307" t="str">
            <v>Пион молочноцветковый (Paeonia lactiflora Catharina Fontijn BR 2-3 eye)</v>
          </cell>
          <cell r="C307">
            <v>0</v>
          </cell>
        </row>
        <row r="308">
          <cell r="A308" t="str">
            <v>87-77-1422</v>
          </cell>
          <cell r="B308" t="str">
            <v>Пион гибридный (Paeonia hybrida Command Performance BR 3-5 eye)</v>
          </cell>
          <cell r="C308">
            <v>450</v>
          </cell>
        </row>
        <row r="309">
          <cell r="A309" t="str">
            <v>87-77-1428</v>
          </cell>
          <cell r="B309" t="str">
            <v>Пион гибридный (Paeonia hybrida Coral Charm BR 2-3 eye)</v>
          </cell>
          <cell r="C309">
            <v>275</v>
          </cell>
        </row>
        <row r="310">
          <cell r="A310" t="str">
            <v>87-77-1434</v>
          </cell>
          <cell r="B310" t="str">
            <v>Пион гибридный (Paeonia hybrida Coral Sunset BR 2-3 eye)</v>
          </cell>
          <cell r="C310">
            <v>275</v>
          </cell>
        </row>
        <row r="311">
          <cell r="A311" t="str">
            <v>87-77-1456</v>
          </cell>
          <cell r="B311" t="str">
            <v>Пион молочноцветковый (Paeonia lactiflora Dr. F.G. Brethour BR 2-3 eye)</v>
          </cell>
          <cell r="C311">
            <v>100</v>
          </cell>
        </row>
        <row r="312">
          <cell r="A312" t="str">
            <v>87-77-1472</v>
          </cell>
          <cell r="B312" t="str">
            <v>Пион гибридный (Paeonia hybrida Ellen Cowley BR 3-5 eye)</v>
          </cell>
          <cell r="C312">
            <v>0</v>
          </cell>
        </row>
        <row r="313">
          <cell r="A313" t="str">
            <v>87-77-1479</v>
          </cell>
          <cell r="B313" t="str">
            <v>Пион молочноцветковый (Paeonia lactiflora Etched Salmon BR 3-5 eye)</v>
          </cell>
          <cell r="C313">
            <v>0</v>
          </cell>
        </row>
        <row r="314">
          <cell r="A314" t="str">
            <v>87-77-1501</v>
          </cell>
          <cell r="B314" t="str">
            <v>Пион гибридный (Paeonia hybrida Flame BR 3-5 eye)</v>
          </cell>
          <cell r="C314">
            <v>50</v>
          </cell>
        </row>
        <row r="315">
          <cell r="A315" t="str">
            <v>87-77-1556</v>
          </cell>
          <cell r="B315" t="str">
            <v>Пион молочноцветковый (Paeonia lactiflora Kansas BR 2-3 eye)</v>
          </cell>
          <cell r="C315">
            <v>0</v>
          </cell>
        </row>
        <row r="316">
          <cell r="A316" t="str">
            <v>87-77-1557</v>
          </cell>
          <cell r="B316" t="str">
            <v>Пион молочноцветковый (Paeonia lactiflora Kansas BR 3-5 eye)</v>
          </cell>
          <cell r="C316">
            <v>250</v>
          </cell>
        </row>
        <row r="317">
          <cell r="A317" t="str">
            <v>87-77-1606</v>
          </cell>
          <cell r="B317" t="str">
            <v>Пион молочноцветковый (Paeonia lactiflora Madame Calot BR 3-5 eye)</v>
          </cell>
          <cell r="C317">
            <v>50</v>
          </cell>
        </row>
        <row r="318">
          <cell r="A318" t="str">
            <v>87-77-1643</v>
          </cell>
          <cell r="B318" t="str">
            <v>Пион молочноцветковый (Paeonia lactiflora Monsieur Jules Elie BR 2-3 eye)</v>
          </cell>
          <cell r="C318">
            <v>75</v>
          </cell>
        </row>
        <row r="319">
          <cell r="A319" t="str">
            <v>87-77-1654</v>
          </cell>
          <cell r="B319" t="str">
            <v>Пион гибридный (Paeonia hybrida Moonrise BR 3-5 eye)</v>
          </cell>
          <cell r="C319">
            <v>0</v>
          </cell>
        </row>
        <row r="320">
          <cell r="A320" t="str">
            <v>87-77-1691</v>
          </cell>
          <cell r="B320" t="str">
            <v>Пион молочноцветковый (Paeonia lactiflora Peter Brand BR 2-3 eye)</v>
          </cell>
          <cell r="C320">
            <v>100</v>
          </cell>
        </row>
        <row r="321">
          <cell r="A321" t="str">
            <v>87-77-1692</v>
          </cell>
          <cell r="B321" t="str">
            <v>Пион молочноцветковый (Paeonia lactiflora Peter Brand BR 3-5 eye)</v>
          </cell>
          <cell r="C321">
            <v>50</v>
          </cell>
        </row>
        <row r="322">
          <cell r="A322" t="str">
            <v>87-77-1706</v>
          </cell>
          <cell r="B322" t="str">
            <v>Пион гибридный (Paeonia hybrida Pink Hawaiian Coral BR 2-3 eye)</v>
          </cell>
          <cell r="C322">
            <v>300</v>
          </cell>
        </row>
        <row r="323">
          <cell r="A323" t="str">
            <v>87-77-1707</v>
          </cell>
          <cell r="B323" t="str">
            <v>Пион гибридный (Paeonia hybrida Pink Hawaiian Coral BR 3-5 eye)</v>
          </cell>
          <cell r="C323">
            <v>300</v>
          </cell>
        </row>
        <row r="324">
          <cell r="A324" t="str">
            <v>87-77-1733</v>
          </cell>
          <cell r="B324" t="str">
            <v>Пион молочноцветковый (Paeonia lactiflora Red Magic BR 3-5 eye)</v>
          </cell>
          <cell r="C324">
            <v>0</v>
          </cell>
        </row>
        <row r="325">
          <cell r="A325" t="str">
            <v>87-77-1735</v>
          </cell>
          <cell r="B325" t="str">
            <v>Пион молочноцветковый (Paeonia lactiflora Red Queen BR 3-5 eye)</v>
          </cell>
          <cell r="C325">
            <v>50</v>
          </cell>
        </row>
        <row r="326">
          <cell r="A326" t="str">
            <v>87-77-1736</v>
          </cell>
          <cell r="B326" t="str">
            <v>Пион молочноцветковый (Paeonia lactiflora Red Sarah Bernhardt (Fiona) BR 2-3 eye)</v>
          </cell>
          <cell r="C326">
            <v>200</v>
          </cell>
        </row>
        <row r="327">
          <cell r="A327" t="str">
            <v>87-77-1737</v>
          </cell>
          <cell r="B327" t="str">
            <v>Пион молочноцветковый (Paeonia lactiflora Red Sarah Bernhardt (Fiona) BR 3-5 eye)</v>
          </cell>
          <cell r="C327">
            <v>0</v>
          </cell>
        </row>
        <row r="328">
          <cell r="A328" t="str">
            <v>87-77-1767</v>
          </cell>
          <cell r="B328" t="str">
            <v>Пион молочноцветковый (Paeonia lactiflora Shirley Temple BR 2-3 eye)</v>
          </cell>
          <cell r="C328">
            <v>100</v>
          </cell>
        </row>
        <row r="329">
          <cell r="A329" t="str">
            <v>87-77-1768</v>
          </cell>
          <cell r="B329" t="str">
            <v>Пион молочноцветковый (Paeonia lactiflora Shirley Temple BR 3-5 eye)</v>
          </cell>
          <cell r="C329">
            <v>200</v>
          </cell>
        </row>
        <row r="330">
          <cell r="A330" t="str">
            <v>87-77-1788</v>
          </cell>
          <cell r="B330" t="str">
            <v>Пион молочноцветковый (Paeonia lactiflora Sweet Sixteen BR 2-3 eye)</v>
          </cell>
          <cell r="C330">
            <v>0</v>
          </cell>
        </row>
        <row r="331">
          <cell r="A331" t="str">
            <v>87-77-1789</v>
          </cell>
          <cell r="B331" t="str">
            <v>Пион молочноцветковый (Paeonia lactiflora Sweet Sixteen BR 3-5 eye)</v>
          </cell>
          <cell r="C331">
            <v>50</v>
          </cell>
        </row>
        <row r="332">
          <cell r="A332" t="str">
            <v>87-77-1830</v>
          </cell>
          <cell r="B332" t="str">
            <v>Пион ито-гибрид (Paeonia Itoh-Hybrids Yellow Crown BR 3-5 eye)</v>
          </cell>
          <cell r="C332">
            <v>0</v>
          </cell>
        </row>
        <row r="333">
          <cell r="A333" t="str">
            <v>87-77-1834</v>
          </cell>
          <cell r="B333" t="str">
            <v>Пион ито-гибрид (Paeonia Itoh-Hybrids All That Jazz BR 3-5 eye)</v>
          </cell>
          <cell r="C333">
            <v>0</v>
          </cell>
        </row>
        <row r="334">
          <cell r="A334" t="str">
            <v>87-77-1848</v>
          </cell>
          <cell r="B334" t="str">
            <v>Пион ито-гибрид (Paeonia Itoh-Hybrids Clouds of Colour BR 3-5 eye)</v>
          </cell>
          <cell r="C334">
            <v>0</v>
          </cell>
        </row>
        <row r="335">
          <cell r="A335" t="str">
            <v>87-77-1858</v>
          </cell>
          <cell r="B335" t="str">
            <v>Пион ито-гибрид (Paeonia Itoh-Hybrids First Arrival BR 3-5 eye)</v>
          </cell>
          <cell r="C335">
            <v>100</v>
          </cell>
        </row>
        <row r="336">
          <cell r="A336" t="str">
            <v>87-77-1859</v>
          </cell>
          <cell r="B336" t="str">
            <v>Пион ито-гибрид (Paeonia Itoh-Hybrids Garden Treasure BR 2-3 eye)</v>
          </cell>
          <cell r="C336">
            <v>240</v>
          </cell>
        </row>
        <row r="337">
          <cell r="A337" t="str">
            <v>87-77-1862</v>
          </cell>
          <cell r="B337" t="str">
            <v>Пион ито-гибрид (Paeonia Itoh-Hybrids Going Bananas BR 3-5 eye)</v>
          </cell>
          <cell r="C337">
            <v>0</v>
          </cell>
        </row>
        <row r="338">
          <cell r="A338" t="str">
            <v>87-77-1871</v>
          </cell>
          <cell r="B338" t="str">
            <v>Пион ито-гибрид (Paeonia Itoh-Hybrids Lollipop BR 2-3 eye)</v>
          </cell>
          <cell r="C338">
            <v>0</v>
          </cell>
        </row>
        <row r="339">
          <cell r="A339" t="str">
            <v>87-77-1904</v>
          </cell>
          <cell r="B339" t="str">
            <v>Пион ито-гибрид (Paeonia Itoh-Hybrids Sonoma Halo BR 2-3 eye)</v>
          </cell>
          <cell r="C339">
            <v>0</v>
          </cell>
        </row>
        <row r="340">
          <cell r="A340" t="str">
            <v>87-77-1908</v>
          </cell>
          <cell r="B340" t="str">
            <v>Пион ито-гибрид (Paeonia Itoh-Hybrids Sonoma Yedo BR 2-3 eye)</v>
          </cell>
          <cell r="C340">
            <v>0</v>
          </cell>
        </row>
      </sheetData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R169"/>
  <sheetViews>
    <sheetView showGridLines="0" tabSelected="1" zoomScaleNormal="100" workbookViewId="0">
      <selection activeCell="L31" sqref="L31:M31"/>
    </sheetView>
  </sheetViews>
  <sheetFormatPr defaultRowHeight="14.4" outlineLevelCol="1" x14ac:dyDescent="0.3"/>
  <cols>
    <col min="1" max="1" width="2.44140625" customWidth="1"/>
    <col min="2" max="2" width="13.5546875" hidden="1" customWidth="1" outlineLevel="1"/>
    <col min="3" max="4" width="9.109375" hidden="1" customWidth="1" outlineLevel="1"/>
    <col min="5" max="5" width="9.33203125" customWidth="1" collapsed="1"/>
    <col min="6" max="16" width="9.33203125" customWidth="1"/>
  </cols>
  <sheetData>
    <row r="1" spans="5:16" ht="10.5" customHeight="1" x14ac:dyDescent="0.3"/>
    <row r="2" spans="5:16" ht="33" customHeight="1" x14ac:dyDescent="0.3">
      <c r="E2" s="89" t="s">
        <v>0</v>
      </c>
      <c r="F2" s="90"/>
      <c r="G2" s="90"/>
      <c r="H2" s="90"/>
      <c r="I2" s="90"/>
      <c r="J2" s="90"/>
      <c r="K2" s="90"/>
      <c r="L2" s="90"/>
      <c r="M2" s="90"/>
      <c r="N2" s="90"/>
      <c r="O2" s="90"/>
      <c r="P2" s="91"/>
    </row>
    <row r="3" spans="5:16" ht="17.25" customHeight="1" x14ac:dyDescent="0.3">
      <c r="E3" s="83" t="s">
        <v>1</v>
      </c>
      <c r="F3" s="84"/>
      <c r="G3" s="84"/>
      <c r="H3" s="84"/>
      <c r="I3" s="84"/>
      <c r="J3" s="84"/>
      <c r="K3" s="84"/>
      <c r="L3" s="84"/>
      <c r="M3" s="84"/>
      <c r="N3" s="84"/>
      <c r="O3" s="84"/>
      <c r="P3" s="85"/>
    </row>
    <row r="4" spans="5:16" ht="31.5" customHeight="1" x14ac:dyDescent="0.3">
      <c r="E4" s="86" t="s">
        <v>127</v>
      </c>
      <c r="F4" s="87"/>
      <c r="G4" s="87"/>
      <c r="H4" s="87"/>
      <c r="I4" s="87"/>
      <c r="J4" s="87"/>
      <c r="K4" s="87"/>
      <c r="L4" s="87"/>
      <c r="M4" s="87"/>
      <c r="N4" s="87"/>
      <c r="O4" s="87"/>
      <c r="P4" s="88"/>
    </row>
    <row r="5" spans="5:16" ht="47.25" customHeight="1" x14ac:dyDescent="0.3">
      <c r="E5" s="92" t="s">
        <v>2</v>
      </c>
      <c r="F5" s="93"/>
      <c r="G5" s="93"/>
      <c r="H5" s="93"/>
      <c r="I5" s="93"/>
      <c r="J5" s="93"/>
      <c r="K5" s="93"/>
      <c r="L5" s="93"/>
      <c r="M5" s="93"/>
      <c r="N5" s="93"/>
      <c r="O5" s="93"/>
      <c r="P5" s="94"/>
    </row>
    <row r="6" spans="5:16" ht="7.5" customHeight="1" x14ac:dyDescent="0.3">
      <c r="E6" s="1"/>
      <c r="F6" s="2"/>
      <c r="G6" s="2"/>
      <c r="H6" s="2"/>
      <c r="I6" s="2"/>
      <c r="J6" s="2"/>
      <c r="K6" s="2"/>
      <c r="L6" s="2"/>
      <c r="M6" s="2"/>
      <c r="N6" s="2"/>
      <c r="O6" s="2"/>
      <c r="P6" s="3"/>
    </row>
    <row r="7" spans="5:16" ht="15" x14ac:dyDescent="0.3">
      <c r="E7" s="95" t="s">
        <v>3</v>
      </c>
      <c r="F7" s="96"/>
      <c r="G7" s="96"/>
      <c r="H7" s="96"/>
      <c r="I7" s="96"/>
      <c r="J7" s="96"/>
      <c r="K7" s="96"/>
      <c r="L7" s="96"/>
      <c r="M7" s="96"/>
      <c r="N7" s="96"/>
      <c r="O7" s="96"/>
      <c r="P7" s="97"/>
    </row>
    <row r="8" spans="5:16" ht="15" customHeight="1" x14ac:dyDescent="0.3">
      <c r="E8" s="83" t="s">
        <v>123</v>
      </c>
      <c r="F8" s="84"/>
      <c r="G8" s="84"/>
      <c r="H8" s="84"/>
      <c r="I8" s="84"/>
      <c r="J8" s="84"/>
      <c r="K8" s="84"/>
      <c r="L8" s="84"/>
      <c r="M8" s="84"/>
      <c r="N8" s="84"/>
      <c r="O8" s="84"/>
      <c r="P8" s="85"/>
    </row>
    <row r="9" spans="5:16" ht="15" customHeight="1" x14ac:dyDescent="0.3">
      <c r="E9" s="83" t="s">
        <v>4</v>
      </c>
      <c r="F9" s="84"/>
      <c r="G9" s="84"/>
      <c r="H9" s="84"/>
      <c r="I9" s="84"/>
      <c r="J9" s="84"/>
      <c r="K9" s="84"/>
      <c r="L9" s="84"/>
      <c r="M9" s="84"/>
      <c r="N9" s="84"/>
      <c r="O9" s="84"/>
      <c r="P9" s="85"/>
    </row>
    <row r="10" spans="5:16" ht="30" customHeight="1" x14ac:dyDescent="0.3">
      <c r="E10" s="83" t="s">
        <v>5</v>
      </c>
      <c r="F10" s="84"/>
      <c r="G10" s="84"/>
      <c r="H10" s="84"/>
      <c r="I10" s="84"/>
      <c r="J10" s="84"/>
      <c r="K10" s="84"/>
      <c r="L10" s="84"/>
      <c r="M10" s="84"/>
      <c r="N10" s="84"/>
      <c r="O10" s="84"/>
      <c r="P10" s="85"/>
    </row>
    <row r="11" spans="5:16" ht="9" customHeight="1" x14ac:dyDescent="0.3">
      <c r="E11" s="4"/>
      <c r="F11" s="5"/>
      <c r="G11" s="5"/>
      <c r="H11" s="5"/>
      <c r="I11" s="5"/>
      <c r="J11" s="5"/>
      <c r="K11" s="5"/>
      <c r="L11" s="5"/>
      <c r="M11" s="5"/>
      <c r="N11" s="5"/>
      <c r="O11" s="5"/>
      <c r="P11" s="6"/>
    </row>
    <row r="12" spans="5:16" x14ac:dyDescent="0.3">
      <c r="E12" s="83" t="s">
        <v>6</v>
      </c>
      <c r="F12" s="84"/>
      <c r="G12" s="84"/>
      <c r="H12" s="84"/>
      <c r="I12" s="84"/>
      <c r="J12" s="84"/>
      <c r="K12" s="84"/>
      <c r="L12" s="84"/>
      <c r="M12" s="84"/>
      <c r="N12" s="84"/>
      <c r="O12" s="84"/>
      <c r="P12" s="85"/>
    </row>
    <row r="13" spans="5:16" x14ac:dyDescent="0.3">
      <c r="E13" s="83" t="s">
        <v>7</v>
      </c>
      <c r="F13" s="84"/>
      <c r="G13" s="84"/>
      <c r="H13" s="84"/>
      <c r="I13" s="84"/>
      <c r="J13" s="84"/>
      <c r="K13" s="84"/>
      <c r="L13" s="84"/>
      <c r="M13" s="84"/>
      <c r="N13" s="84"/>
      <c r="O13" s="84"/>
      <c r="P13" s="85"/>
    </row>
    <row r="14" spans="5:16" x14ac:dyDescent="0.3">
      <c r="E14" s="4"/>
      <c r="F14" s="5"/>
      <c r="G14" s="5"/>
      <c r="H14" s="5"/>
      <c r="I14" s="5"/>
      <c r="J14" s="5"/>
      <c r="K14" s="5"/>
      <c r="L14" s="5"/>
      <c r="M14" s="5"/>
      <c r="N14" s="5"/>
      <c r="O14" s="5"/>
      <c r="P14" s="6"/>
    </row>
    <row r="15" spans="5:16" ht="33.75" customHeight="1" x14ac:dyDescent="0.3">
      <c r="E15" s="86" t="s">
        <v>124</v>
      </c>
      <c r="F15" s="87"/>
      <c r="G15" s="87"/>
      <c r="H15" s="87"/>
      <c r="I15" s="87"/>
      <c r="J15" s="87"/>
      <c r="K15" s="87"/>
      <c r="L15" s="87"/>
      <c r="M15" s="87"/>
      <c r="N15" s="87"/>
      <c r="O15" s="87"/>
      <c r="P15" s="88"/>
    </row>
    <row r="16" spans="5:16" ht="4.5" customHeight="1" x14ac:dyDescent="0.3">
      <c r="E16" s="7"/>
      <c r="F16" s="8"/>
      <c r="G16" s="8"/>
      <c r="H16" s="8"/>
      <c r="I16" s="8"/>
      <c r="J16" s="8"/>
      <c r="K16" s="8"/>
      <c r="L16" s="8"/>
      <c r="M16" s="8"/>
      <c r="N16" s="8"/>
      <c r="O16" s="8"/>
      <c r="P16" s="9"/>
    </row>
    <row r="18" spans="2:18" ht="18" x14ac:dyDescent="0.3">
      <c r="B18" s="10"/>
      <c r="C18" s="11"/>
      <c r="D18" s="11"/>
      <c r="E18" s="70" t="s">
        <v>8</v>
      </c>
      <c r="F18" s="71"/>
      <c r="G18" s="71"/>
      <c r="H18" s="71"/>
      <c r="I18" s="71"/>
      <c r="J18" s="71"/>
      <c r="K18" s="71"/>
      <c r="L18" s="71"/>
      <c r="M18" s="71"/>
      <c r="N18" s="71"/>
      <c r="O18" s="71"/>
      <c r="P18" s="72"/>
    </row>
    <row r="19" spans="2:18" x14ac:dyDescent="0.3">
      <c r="B19" s="12"/>
      <c r="C19" s="13"/>
      <c r="D19" s="13"/>
      <c r="E19" s="12"/>
      <c r="F19" s="13"/>
      <c r="G19" s="13"/>
      <c r="H19" s="13"/>
      <c r="I19" s="13"/>
      <c r="J19" s="13"/>
      <c r="K19" s="13"/>
      <c r="L19" s="13"/>
      <c r="M19" s="13"/>
      <c r="N19" s="13"/>
      <c r="O19" s="13"/>
      <c r="P19" s="14"/>
    </row>
    <row r="20" spans="2:18" x14ac:dyDescent="0.3">
      <c r="B20" s="12"/>
      <c r="C20" s="13"/>
      <c r="D20" s="13"/>
      <c r="E20" s="12"/>
      <c r="F20" s="13"/>
      <c r="G20" s="13"/>
      <c r="H20" s="13"/>
      <c r="I20" s="13"/>
      <c r="J20" s="13"/>
      <c r="K20" s="13"/>
      <c r="L20" s="13"/>
      <c r="M20" s="13"/>
      <c r="N20" s="13"/>
      <c r="O20" s="13"/>
      <c r="P20" s="14"/>
    </row>
    <row r="21" spans="2:18" x14ac:dyDescent="0.3">
      <c r="B21" s="12"/>
      <c r="C21" s="13"/>
      <c r="D21" s="13"/>
      <c r="E21" s="12"/>
      <c r="F21" s="13"/>
      <c r="G21" s="13"/>
      <c r="H21" s="13"/>
      <c r="I21" s="13"/>
      <c r="J21" s="13"/>
      <c r="K21" s="13"/>
      <c r="L21" s="13"/>
      <c r="M21" s="13"/>
      <c r="N21" s="13"/>
      <c r="O21" s="13"/>
      <c r="P21" s="14"/>
    </row>
    <row r="22" spans="2:18" x14ac:dyDescent="0.3">
      <c r="B22" s="12"/>
      <c r="C22" s="13"/>
      <c r="D22" s="13"/>
      <c r="E22" s="12"/>
      <c r="F22" s="13"/>
      <c r="G22" s="13"/>
      <c r="H22" s="13"/>
      <c r="I22" s="13"/>
      <c r="J22" s="13"/>
      <c r="K22" s="13"/>
      <c r="L22" s="13"/>
      <c r="M22" s="13"/>
      <c r="N22" s="13"/>
      <c r="O22" s="13"/>
      <c r="P22" s="14"/>
    </row>
    <row r="23" spans="2:18" x14ac:dyDescent="0.3">
      <c r="B23" s="12"/>
      <c r="C23" s="13"/>
      <c r="D23" s="13"/>
      <c r="E23" s="12"/>
      <c r="F23" s="13"/>
      <c r="G23" s="13"/>
      <c r="H23" s="13"/>
      <c r="I23" s="13"/>
      <c r="J23" s="13"/>
      <c r="K23" s="13"/>
      <c r="L23" s="13"/>
      <c r="M23" s="13"/>
      <c r="N23" s="13"/>
      <c r="O23" s="13"/>
      <c r="P23" s="14"/>
    </row>
    <row r="24" spans="2:18" x14ac:dyDescent="0.3">
      <c r="B24" s="12"/>
      <c r="C24" s="13"/>
      <c r="D24" s="13"/>
      <c r="E24" s="12"/>
      <c r="F24" s="13"/>
      <c r="G24" s="13"/>
      <c r="H24" s="13"/>
      <c r="I24" s="13"/>
      <c r="J24" s="13"/>
      <c r="K24" s="13"/>
      <c r="L24" s="13"/>
      <c r="M24" s="13"/>
      <c r="N24" s="13"/>
      <c r="O24" s="13"/>
      <c r="P24" s="14"/>
      <c r="R24" s="15"/>
    </row>
    <row r="25" spans="2:18" x14ac:dyDescent="0.3">
      <c r="B25" s="12"/>
      <c r="C25" s="13"/>
      <c r="D25" s="13"/>
      <c r="E25" s="12"/>
      <c r="F25" s="13"/>
      <c r="G25" s="13"/>
      <c r="H25" s="13"/>
      <c r="I25" s="13"/>
      <c r="J25" s="13"/>
      <c r="K25" s="13"/>
      <c r="L25" s="13"/>
      <c r="M25" s="13"/>
      <c r="N25" s="13"/>
      <c r="O25" s="13"/>
      <c r="P25" s="14"/>
    </row>
    <row r="26" spans="2:18" x14ac:dyDescent="0.3">
      <c r="B26" s="12"/>
      <c r="C26" s="13"/>
      <c r="D26" s="13"/>
      <c r="E26" s="12"/>
      <c r="F26" s="13"/>
      <c r="G26" s="13"/>
      <c r="H26" s="13"/>
      <c r="I26" s="13"/>
      <c r="J26" s="13"/>
      <c r="K26" s="13"/>
      <c r="L26" s="13"/>
      <c r="M26" s="13"/>
      <c r="N26" s="13"/>
      <c r="O26" s="13"/>
      <c r="P26" s="14"/>
    </row>
    <row r="27" spans="2:18" x14ac:dyDescent="0.3">
      <c r="B27" s="12"/>
      <c r="C27" s="13"/>
      <c r="D27" s="13"/>
      <c r="E27" s="12"/>
      <c r="F27" s="13"/>
      <c r="G27" s="13"/>
      <c r="H27" s="13"/>
      <c r="I27" s="13"/>
      <c r="J27" s="13"/>
      <c r="K27" s="13"/>
      <c r="L27" s="13"/>
      <c r="M27" s="13"/>
      <c r="N27" s="13"/>
      <c r="O27" s="13"/>
      <c r="P27" s="14"/>
    </row>
    <row r="28" spans="2:18" s="18" customFormat="1" ht="15.75" customHeight="1" x14ac:dyDescent="0.3">
      <c r="B28" s="16"/>
      <c r="C28" s="17"/>
      <c r="D28" s="17"/>
      <c r="E28" s="78" t="s">
        <v>9</v>
      </c>
      <c r="F28" s="79"/>
      <c r="G28" s="80"/>
      <c r="H28" s="78" t="s">
        <v>10</v>
      </c>
      <c r="I28" s="79"/>
      <c r="J28" s="80"/>
      <c r="K28" s="78" t="s">
        <v>11</v>
      </c>
      <c r="L28" s="79"/>
      <c r="M28" s="80"/>
      <c r="N28" s="78" t="s">
        <v>12</v>
      </c>
      <c r="O28" s="79"/>
      <c r="P28" s="80"/>
    </row>
    <row r="29" spans="2:18" ht="3.75" customHeight="1" x14ac:dyDescent="0.3">
      <c r="B29" s="12"/>
      <c r="C29" s="13"/>
      <c r="D29" s="13"/>
      <c r="E29" s="12"/>
      <c r="F29" s="13"/>
      <c r="G29" s="13"/>
      <c r="H29" s="13"/>
      <c r="I29" s="13"/>
      <c r="J29" s="13"/>
      <c r="K29" s="13"/>
      <c r="L29" s="13"/>
      <c r="M29" s="13"/>
      <c r="N29" s="13"/>
      <c r="O29" s="13"/>
      <c r="P29" s="14"/>
    </row>
    <row r="30" spans="2:18" ht="53.25" customHeight="1" x14ac:dyDescent="0.3">
      <c r="B30" s="19" t="s">
        <v>13</v>
      </c>
      <c r="C30" s="19" t="s">
        <v>14</v>
      </c>
      <c r="D30" s="20" t="s">
        <v>15</v>
      </c>
      <c r="E30" s="73" t="s">
        <v>16</v>
      </c>
      <c r="F30" s="74"/>
      <c r="G30" s="74"/>
      <c r="H30" s="74"/>
      <c r="I30" s="21" t="s">
        <v>17</v>
      </c>
      <c r="J30" s="21" t="s">
        <v>18</v>
      </c>
      <c r="K30" s="22" t="s">
        <v>19</v>
      </c>
      <c r="L30" s="77" t="s">
        <v>20</v>
      </c>
      <c r="M30" s="77"/>
      <c r="N30" s="77" t="s">
        <v>21</v>
      </c>
      <c r="O30" s="77"/>
      <c r="P30" s="23" t="s">
        <v>22</v>
      </c>
    </row>
    <row r="31" spans="2:18" ht="15" customHeight="1" x14ac:dyDescent="0.3">
      <c r="B31" s="24" t="s">
        <v>23</v>
      </c>
      <c r="C31" s="25">
        <v>100</v>
      </c>
      <c r="D31" s="26" t="str">
        <f>IF(L31/C31=0,"-",L31/C31)</f>
        <v>-</v>
      </c>
      <c r="E31" s="81" t="s">
        <v>9</v>
      </c>
      <c r="F31" s="82"/>
      <c r="G31" s="82"/>
      <c r="H31" s="82"/>
      <c r="I31" s="27" t="s">
        <v>24</v>
      </c>
      <c r="J31" s="28">
        <v>5.2</v>
      </c>
      <c r="K31" s="29">
        <v>4.79</v>
      </c>
      <c r="L31" s="68"/>
      <c r="M31" s="68"/>
      <c r="N31" s="69">
        <f>IF(L31&gt;=15,K31*L31*0.93,K31*L31)</f>
        <v>0</v>
      </c>
      <c r="O31" s="69"/>
      <c r="P31" s="30" t="s">
        <v>25</v>
      </c>
    </row>
    <row r="32" spans="2:18" x14ac:dyDescent="0.3">
      <c r="B32" s="24" t="s">
        <v>26</v>
      </c>
      <c r="C32" s="25">
        <v>75</v>
      </c>
      <c r="D32" s="26" t="str">
        <f>IF(L32/C32=0,"-",L32/C32)</f>
        <v>-</v>
      </c>
      <c r="E32" s="81" t="s">
        <v>9</v>
      </c>
      <c r="F32" s="82"/>
      <c r="G32" s="82"/>
      <c r="H32" s="82"/>
      <c r="I32" s="27" t="s">
        <v>27</v>
      </c>
      <c r="J32" s="28">
        <v>7.02</v>
      </c>
      <c r="K32" s="29">
        <v>6.3</v>
      </c>
      <c r="L32" s="68"/>
      <c r="M32" s="68"/>
      <c r="N32" s="69">
        <f t="shared" ref="N32:N35" si="0">IF(L32&gt;=15,K32*L32*0.93,K32*L32)</f>
        <v>0</v>
      </c>
      <c r="O32" s="69"/>
      <c r="P32" s="30" t="s">
        <v>25</v>
      </c>
    </row>
    <row r="33" spans="2:16" ht="15" customHeight="1" x14ac:dyDescent="0.3">
      <c r="B33" s="24" t="s">
        <v>28</v>
      </c>
      <c r="C33" s="25">
        <v>50</v>
      </c>
      <c r="D33" s="26" t="str">
        <f>IF(L33/C33=0,"-",L33/C33)</f>
        <v>-</v>
      </c>
      <c r="E33" s="81" t="s">
        <v>10</v>
      </c>
      <c r="F33" s="82"/>
      <c r="G33" s="82"/>
      <c r="H33" s="82"/>
      <c r="I33" s="27" t="s">
        <v>27</v>
      </c>
      <c r="J33" s="28">
        <v>5.5699999999999994</v>
      </c>
      <c r="K33" s="29">
        <v>4.74</v>
      </c>
      <c r="L33" s="68"/>
      <c r="M33" s="68"/>
      <c r="N33" s="69">
        <f t="shared" si="0"/>
        <v>0</v>
      </c>
      <c r="O33" s="69"/>
      <c r="P33" s="30" t="s">
        <v>25</v>
      </c>
    </row>
    <row r="34" spans="2:16" ht="15" customHeight="1" x14ac:dyDescent="0.3">
      <c r="B34" s="24" t="s">
        <v>29</v>
      </c>
      <c r="C34" s="25">
        <v>50</v>
      </c>
      <c r="D34" s="26" t="str">
        <f>IF(L34/C34=0,"-",L34/C34)</f>
        <v>-</v>
      </c>
      <c r="E34" s="81" t="s">
        <v>11</v>
      </c>
      <c r="F34" s="82"/>
      <c r="G34" s="82"/>
      <c r="H34" s="82"/>
      <c r="I34" s="27" t="s">
        <v>27</v>
      </c>
      <c r="J34" s="28">
        <v>7.55</v>
      </c>
      <c r="K34" s="29">
        <v>6.49</v>
      </c>
      <c r="L34" s="68"/>
      <c r="M34" s="68"/>
      <c r="N34" s="69">
        <f t="shared" si="0"/>
        <v>0</v>
      </c>
      <c r="O34" s="69"/>
      <c r="P34" s="30">
        <v>42</v>
      </c>
    </row>
    <row r="35" spans="2:16" ht="15.75" customHeight="1" x14ac:dyDescent="0.3">
      <c r="B35" s="31" t="s">
        <v>30</v>
      </c>
      <c r="C35" s="32">
        <v>85</v>
      </c>
      <c r="D35" s="33" t="str">
        <f>IF(L35/C35=0,"-",L35/C35)</f>
        <v>-</v>
      </c>
      <c r="E35" s="54" t="s">
        <v>31</v>
      </c>
      <c r="F35" s="55"/>
      <c r="G35" s="55"/>
      <c r="H35" s="55"/>
      <c r="I35" s="34" t="s">
        <v>24</v>
      </c>
      <c r="J35" s="35">
        <v>12.25</v>
      </c>
      <c r="K35" s="36">
        <v>11.19</v>
      </c>
      <c r="L35" s="58"/>
      <c r="M35" s="58"/>
      <c r="N35" s="59">
        <f t="shared" si="0"/>
        <v>0</v>
      </c>
      <c r="O35" s="59"/>
      <c r="P35" s="37">
        <v>30</v>
      </c>
    </row>
    <row r="36" spans="2:16" ht="15" customHeight="1" x14ac:dyDescent="0.3">
      <c r="B36" s="38" t="s">
        <v>32</v>
      </c>
    </row>
    <row r="37" spans="2:16" ht="18.75" customHeight="1" x14ac:dyDescent="0.3">
      <c r="B37" s="10" t="s">
        <v>32</v>
      </c>
      <c r="C37" s="11"/>
      <c r="D37" s="11"/>
      <c r="E37" s="70" t="s">
        <v>33</v>
      </c>
      <c r="F37" s="71"/>
      <c r="G37" s="71"/>
      <c r="H37" s="71"/>
      <c r="I37" s="71"/>
      <c r="J37" s="71"/>
      <c r="K37" s="71"/>
      <c r="L37" s="71"/>
      <c r="M37" s="71"/>
      <c r="N37" s="71"/>
      <c r="O37" s="71"/>
      <c r="P37" s="72"/>
    </row>
    <row r="38" spans="2:16" ht="15" customHeight="1" x14ac:dyDescent="0.3">
      <c r="B38" s="12" t="s">
        <v>32</v>
      </c>
      <c r="C38" s="13"/>
      <c r="D38" s="13"/>
      <c r="E38" s="12"/>
      <c r="F38" s="13"/>
      <c r="G38" s="13"/>
      <c r="H38" s="13"/>
      <c r="I38" s="13"/>
      <c r="J38" s="13"/>
      <c r="K38" s="13"/>
      <c r="L38" s="13"/>
      <c r="M38" s="13"/>
      <c r="N38" s="13"/>
      <c r="O38" s="13"/>
      <c r="P38" s="14"/>
    </row>
    <row r="39" spans="2:16" ht="15" customHeight="1" x14ac:dyDescent="0.3">
      <c r="B39" s="12" t="s">
        <v>32</v>
      </c>
      <c r="C39" s="13"/>
      <c r="D39" s="13"/>
      <c r="E39" s="12"/>
      <c r="F39" s="13"/>
      <c r="G39" s="13"/>
      <c r="H39" s="13"/>
      <c r="I39" s="13"/>
      <c r="J39" s="13"/>
      <c r="K39" s="13"/>
      <c r="L39" s="13"/>
      <c r="M39" s="13"/>
      <c r="N39" s="13"/>
      <c r="O39" s="13"/>
      <c r="P39" s="14"/>
    </row>
    <row r="40" spans="2:16" ht="15" customHeight="1" x14ac:dyDescent="0.3">
      <c r="B40" s="12" t="s">
        <v>32</v>
      </c>
      <c r="C40" s="13"/>
      <c r="D40" s="13"/>
      <c r="E40" s="12"/>
      <c r="F40" s="13"/>
      <c r="G40" s="13"/>
      <c r="H40" s="13"/>
      <c r="I40" s="13"/>
      <c r="J40" s="13"/>
      <c r="K40" s="13"/>
      <c r="L40" s="13"/>
      <c r="M40" s="13"/>
      <c r="N40" s="13"/>
      <c r="O40" s="13"/>
      <c r="P40" s="14"/>
    </row>
    <row r="41" spans="2:16" ht="15" customHeight="1" x14ac:dyDescent="0.3">
      <c r="B41" s="12" t="s">
        <v>32</v>
      </c>
      <c r="C41" s="13"/>
      <c r="D41" s="13"/>
      <c r="E41" s="12"/>
      <c r="F41" s="13"/>
      <c r="G41" s="13"/>
      <c r="H41" s="13"/>
      <c r="I41" s="13"/>
      <c r="J41" s="13"/>
      <c r="K41" s="13"/>
      <c r="L41" s="13"/>
      <c r="M41" s="13"/>
      <c r="N41" s="13"/>
      <c r="O41" s="13"/>
      <c r="P41" s="14"/>
    </row>
    <row r="42" spans="2:16" ht="15" customHeight="1" x14ac:dyDescent="0.3">
      <c r="B42" s="12" t="s">
        <v>32</v>
      </c>
      <c r="C42" s="13"/>
      <c r="D42" s="13"/>
      <c r="E42" s="12"/>
      <c r="F42" s="13"/>
      <c r="G42" s="13"/>
      <c r="H42" s="13"/>
      <c r="I42" s="13"/>
      <c r="J42" s="13"/>
      <c r="K42" s="13"/>
      <c r="L42" s="13"/>
      <c r="M42" s="13"/>
      <c r="N42" s="13"/>
      <c r="O42" s="13"/>
      <c r="P42" s="14"/>
    </row>
    <row r="43" spans="2:16" ht="15" customHeight="1" x14ac:dyDescent="0.3">
      <c r="B43" s="12" t="s">
        <v>32</v>
      </c>
      <c r="C43" s="13"/>
      <c r="D43" s="13"/>
      <c r="E43" s="12"/>
      <c r="F43" s="13"/>
      <c r="G43" s="13"/>
      <c r="H43" s="13"/>
      <c r="I43" s="13"/>
      <c r="J43" s="13"/>
      <c r="K43" s="13"/>
      <c r="L43" s="13"/>
      <c r="M43" s="13"/>
      <c r="N43" s="13"/>
      <c r="O43" s="13"/>
      <c r="P43" s="14"/>
    </row>
    <row r="44" spans="2:16" ht="15" customHeight="1" x14ac:dyDescent="0.3">
      <c r="B44" s="12" t="s">
        <v>32</v>
      </c>
      <c r="C44" s="13"/>
      <c r="D44" s="13"/>
      <c r="E44" s="12"/>
      <c r="F44" s="13"/>
      <c r="G44" s="13"/>
      <c r="H44" s="13"/>
      <c r="I44" s="13"/>
      <c r="J44" s="13"/>
      <c r="K44" s="13"/>
      <c r="L44" s="13"/>
      <c r="M44" s="13"/>
      <c r="N44" s="13"/>
      <c r="O44" s="13"/>
      <c r="P44" s="14"/>
    </row>
    <row r="45" spans="2:16" ht="15" customHeight="1" x14ac:dyDescent="0.3">
      <c r="B45" s="12" t="s">
        <v>32</v>
      </c>
      <c r="C45" s="13"/>
      <c r="D45" s="13"/>
      <c r="E45" s="12"/>
      <c r="F45" s="13"/>
      <c r="G45" s="13"/>
      <c r="H45" s="13"/>
      <c r="I45" s="13"/>
      <c r="J45" s="13"/>
      <c r="K45" s="13"/>
      <c r="L45" s="13"/>
      <c r="M45" s="13"/>
      <c r="N45" s="13"/>
      <c r="O45" s="13"/>
      <c r="P45" s="14"/>
    </row>
    <row r="46" spans="2:16" ht="10.5" customHeight="1" x14ac:dyDescent="0.3">
      <c r="B46" s="12" t="s">
        <v>32</v>
      </c>
      <c r="C46" s="13"/>
      <c r="D46" s="13"/>
      <c r="E46" s="12"/>
      <c r="F46" s="13"/>
      <c r="G46" s="13"/>
      <c r="H46" s="13"/>
      <c r="I46" s="13"/>
      <c r="J46" s="13"/>
      <c r="K46" s="13"/>
      <c r="L46" s="13"/>
      <c r="M46" s="13"/>
      <c r="N46" s="13"/>
      <c r="O46" s="13"/>
      <c r="P46" s="14"/>
    </row>
    <row r="47" spans="2:16" ht="15.75" customHeight="1" x14ac:dyDescent="0.3">
      <c r="B47" s="12" t="s">
        <v>32</v>
      </c>
      <c r="C47" s="17"/>
      <c r="D47" s="17"/>
      <c r="E47" s="78" t="s">
        <v>34</v>
      </c>
      <c r="F47" s="79"/>
      <c r="G47" s="80"/>
      <c r="H47" s="78" t="s">
        <v>35</v>
      </c>
      <c r="I47" s="79"/>
      <c r="J47" s="80"/>
      <c r="K47" s="78" t="s">
        <v>36</v>
      </c>
      <c r="L47" s="79"/>
      <c r="M47" s="80"/>
      <c r="N47" s="78" t="s">
        <v>37</v>
      </c>
      <c r="O47" s="79"/>
      <c r="P47" s="80"/>
    </row>
    <row r="48" spans="2:16" ht="4.5" customHeight="1" x14ac:dyDescent="0.3">
      <c r="B48" s="12" t="s">
        <v>32</v>
      </c>
      <c r="C48" s="13"/>
      <c r="D48" s="13"/>
      <c r="E48" s="12"/>
      <c r="F48" s="13"/>
      <c r="G48" s="13"/>
      <c r="H48" s="13"/>
      <c r="I48" s="13"/>
      <c r="J48" s="13"/>
      <c r="K48" s="13"/>
      <c r="L48" s="13"/>
      <c r="M48" s="13"/>
      <c r="N48" s="13"/>
      <c r="O48" s="13"/>
      <c r="P48" s="14"/>
    </row>
    <row r="49" spans="2:16" ht="54" customHeight="1" x14ac:dyDescent="0.3">
      <c r="B49" s="19" t="s">
        <v>13</v>
      </c>
      <c r="C49" s="19" t="s">
        <v>14</v>
      </c>
      <c r="D49" s="20" t="s">
        <v>15</v>
      </c>
      <c r="E49" s="73" t="s">
        <v>16</v>
      </c>
      <c r="F49" s="74"/>
      <c r="G49" s="74"/>
      <c r="H49" s="74"/>
      <c r="I49" s="21" t="s">
        <v>17</v>
      </c>
      <c r="J49" s="21" t="s">
        <v>18</v>
      </c>
      <c r="K49" s="22" t="s">
        <v>19</v>
      </c>
      <c r="L49" s="77" t="s">
        <v>20</v>
      </c>
      <c r="M49" s="77"/>
      <c r="N49" s="77" t="s">
        <v>21</v>
      </c>
      <c r="O49" s="77"/>
      <c r="P49" s="23" t="s">
        <v>22</v>
      </c>
    </row>
    <row r="50" spans="2:16" ht="15" customHeight="1" x14ac:dyDescent="0.3">
      <c r="B50" s="24" t="s">
        <v>38</v>
      </c>
      <c r="C50" s="25">
        <v>75</v>
      </c>
      <c r="D50" s="26" t="str">
        <f>IF(L50/C50=0,"-",L50/C50)</f>
        <v>-</v>
      </c>
      <c r="E50" s="63" t="s">
        <v>34</v>
      </c>
      <c r="F50" s="64"/>
      <c r="G50" s="64"/>
      <c r="H50" s="65"/>
      <c r="I50" s="27" t="s">
        <v>24</v>
      </c>
      <c r="J50" s="28">
        <v>3.06</v>
      </c>
      <c r="K50" s="39">
        <v>2.5</v>
      </c>
      <c r="L50" s="68"/>
      <c r="M50" s="68"/>
      <c r="N50" s="69">
        <f>IF(L50&gt;=15,K50*L50*0.93,K50*L50)</f>
        <v>0</v>
      </c>
      <c r="O50" s="69"/>
      <c r="P50" s="30" t="s">
        <v>25</v>
      </c>
    </row>
    <row r="51" spans="2:16" ht="15" customHeight="1" x14ac:dyDescent="0.3">
      <c r="B51" s="24" t="s">
        <v>39</v>
      </c>
      <c r="C51" s="25">
        <v>50</v>
      </c>
      <c r="D51" s="26" t="str">
        <f t="shared" ref="D51:D54" si="1">IF(L51/C51=0,"-",L51/C51)</f>
        <v>-</v>
      </c>
      <c r="E51" s="63" t="s">
        <v>34</v>
      </c>
      <c r="F51" s="64"/>
      <c r="G51" s="64"/>
      <c r="H51" s="65"/>
      <c r="I51" s="27" t="s">
        <v>27</v>
      </c>
      <c r="J51" s="28">
        <v>4.08</v>
      </c>
      <c r="K51" s="39">
        <v>3.45</v>
      </c>
      <c r="L51" s="68"/>
      <c r="M51" s="68"/>
      <c r="N51" s="69">
        <f t="shared" ref="N51:N54" si="2">IF(L51&gt;=15,K51*L51*0.93,K51*L51)</f>
        <v>0</v>
      </c>
      <c r="O51" s="69"/>
      <c r="P51" s="30">
        <v>66</v>
      </c>
    </row>
    <row r="52" spans="2:16" ht="15" customHeight="1" x14ac:dyDescent="0.3">
      <c r="B52" s="24" t="s">
        <v>40</v>
      </c>
      <c r="C52" s="40">
        <v>75</v>
      </c>
      <c r="D52" s="26" t="str">
        <f t="shared" si="1"/>
        <v>-</v>
      </c>
      <c r="E52" s="63" t="s">
        <v>35</v>
      </c>
      <c r="F52" s="64"/>
      <c r="G52" s="64"/>
      <c r="H52" s="65"/>
      <c r="I52" s="41" t="s">
        <v>27</v>
      </c>
      <c r="J52" s="28">
        <v>6.56</v>
      </c>
      <c r="K52" s="39">
        <v>5.6899999999999995</v>
      </c>
      <c r="L52" s="68"/>
      <c r="M52" s="68"/>
      <c r="N52" s="69">
        <f t="shared" si="2"/>
        <v>0</v>
      </c>
      <c r="O52" s="69"/>
      <c r="P52" s="30">
        <v>55</v>
      </c>
    </row>
    <row r="53" spans="2:16" ht="15" customHeight="1" x14ac:dyDescent="0.3">
      <c r="B53" s="24" t="s">
        <v>41</v>
      </c>
      <c r="C53" s="25">
        <v>75</v>
      </c>
      <c r="D53" s="26" t="str">
        <f t="shared" si="1"/>
        <v>-</v>
      </c>
      <c r="E53" s="81" t="s">
        <v>36</v>
      </c>
      <c r="F53" s="82"/>
      <c r="G53" s="82"/>
      <c r="H53" s="82"/>
      <c r="I53" s="41" t="s">
        <v>27</v>
      </c>
      <c r="J53" s="28">
        <v>11.56</v>
      </c>
      <c r="K53" s="39">
        <v>10.029999999999999</v>
      </c>
      <c r="L53" s="68"/>
      <c r="M53" s="68"/>
      <c r="N53" s="69">
        <f t="shared" si="2"/>
        <v>0</v>
      </c>
      <c r="O53" s="69"/>
      <c r="P53" s="30">
        <v>45</v>
      </c>
    </row>
    <row r="54" spans="2:16" ht="15.75" customHeight="1" x14ac:dyDescent="0.3">
      <c r="B54" s="31" t="s">
        <v>42</v>
      </c>
      <c r="C54" s="32">
        <v>75</v>
      </c>
      <c r="D54" s="33" t="str">
        <f t="shared" si="1"/>
        <v>-</v>
      </c>
      <c r="E54" s="54" t="s">
        <v>37</v>
      </c>
      <c r="F54" s="55"/>
      <c r="G54" s="55"/>
      <c r="H54" s="55"/>
      <c r="I54" s="34" t="s">
        <v>27</v>
      </c>
      <c r="J54" s="35">
        <v>3.92</v>
      </c>
      <c r="K54" s="42">
        <v>3.6</v>
      </c>
      <c r="L54" s="58"/>
      <c r="M54" s="58"/>
      <c r="N54" s="59">
        <f t="shared" si="2"/>
        <v>0</v>
      </c>
      <c r="O54" s="59"/>
      <c r="P54" s="37">
        <v>55</v>
      </c>
    </row>
    <row r="55" spans="2:16" ht="13.5" customHeight="1" x14ac:dyDescent="0.3">
      <c r="B55" s="38" t="s">
        <v>32</v>
      </c>
    </row>
    <row r="56" spans="2:16" ht="18.75" customHeight="1" x14ac:dyDescent="0.3">
      <c r="B56" s="10" t="s">
        <v>32</v>
      </c>
      <c r="C56" s="11"/>
      <c r="D56" s="11"/>
      <c r="E56" s="70" t="s">
        <v>43</v>
      </c>
      <c r="F56" s="71"/>
      <c r="G56" s="71"/>
      <c r="H56" s="71"/>
      <c r="I56" s="71"/>
      <c r="J56" s="71"/>
      <c r="K56" s="71"/>
      <c r="L56" s="71"/>
      <c r="M56" s="71"/>
      <c r="N56" s="71"/>
      <c r="O56" s="71"/>
      <c r="P56" s="72"/>
    </row>
    <row r="57" spans="2:16" ht="15" customHeight="1" x14ac:dyDescent="0.3">
      <c r="B57" s="12" t="s">
        <v>32</v>
      </c>
      <c r="C57" s="13"/>
      <c r="D57" s="13"/>
      <c r="E57" s="12"/>
      <c r="F57" s="13"/>
      <c r="G57" s="13"/>
      <c r="H57" s="13"/>
      <c r="I57" s="13"/>
      <c r="J57" s="13"/>
      <c r="K57" s="13"/>
      <c r="L57" s="13"/>
      <c r="M57" s="13"/>
      <c r="N57" s="13"/>
      <c r="O57" s="13"/>
      <c r="P57" s="14"/>
    </row>
    <row r="58" spans="2:16" ht="15" customHeight="1" x14ac:dyDescent="0.3">
      <c r="B58" s="12" t="s">
        <v>32</v>
      </c>
      <c r="C58" s="13"/>
      <c r="D58" s="13"/>
      <c r="E58" s="12"/>
      <c r="F58" s="13"/>
      <c r="G58" s="13"/>
      <c r="H58" s="13"/>
      <c r="I58" s="13"/>
      <c r="J58" s="13"/>
      <c r="K58" s="13"/>
      <c r="L58" s="13"/>
      <c r="M58" s="13"/>
      <c r="N58" s="13"/>
      <c r="O58" s="13"/>
      <c r="P58" s="14"/>
    </row>
    <row r="59" spans="2:16" ht="15" customHeight="1" x14ac:dyDescent="0.3">
      <c r="B59" s="12" t="s">
        <v>32</v>
      </c>
      <c r="C59" s="13"/>
      <c r="D59" s="13"/>
      <c r="E59" s="12"/>
      <c r="F59" s="13"/>
      <c r="G59" s="13"/>
      <c r="H59" s="13"/>
      <c r="I59" s="13"/>
      <c r="J59" s="13"/>
      <c r="K59" s="13"/>
      <c r="L59" s="13"/>
      <c r="M59" s="13"/>
      <c r="N59" s="13"/>
      <c r="O59" s="13"/>
      <c r="P59" s="14"/>
    </row>
    <row r="60" spans="2:16" ht="15" customHeight="1" x14ac:dyDescent="0.3">
      <c r="B60" s="12" t="s">
        <v>32</v>
      </c>
      <c r="C60" s="13"/>
      <c r="D60" s="13"/>
      <c r="E60" s="12"/>
      <c r="F60" s="13"/>
      <c r="G60" s="13"/>
      <c r="H60" s="13"/>
      <c r="I60" s="13"/>
      <c r="J60" s="13"/>
      <c r="K60" s="13"/>
      <c r="L60" s="13"/>
      <c r="M60" s="13"/>
      <c r="N60" s="13"/>
      <c r="O60" s="13"/>
      <c r="P60" s="14"/>
    </row>
    <row r="61" spans="2:16" ht="15" customHeight="1" x14ac:dyDescent="0.3">
      <c r="B61" s="12" t="s">
        <v>32</v>
      </c>
      <c r="C61" s="13"/>
      <c r="D61" s="13"/>
      <c r="E61" s="12"/>
      <c r="F61" s="13"/>
      <c r="G61" s="13"/>
      <c r="H61" s="13"/>
      <c r="I61" s="13"/>
      <c r="J61" s="13"/>
      <c r="K61" s="13"/>
      <c r="L61" s="13"/>
      <c r="M61" s="13"/>
      <c r="N61" s="13"/>
      <c r="O61" s="13"/>
      <c r="P61" s="14"/>
    </row>
    <row r="62" spans="2:16" ht="15" customHeight="1" x14ac:dyDescent="0.3">
      <c r="B62" s="12" t="s">
        <v>32</v>
      </c>
      <c r="C62" s="13"/>
      <c r="D62" s="13"/>
      <c r="E62" s="12"/>
      <c r="F62" s="13"/>
      <c r="G62" s="13"/>
      <c r="H62" s="13"/>
      <c r="I62" s="13"/>
      <c r="J62" s="13"/>
      <c r="K62" s="13"/>
      <c r="L62" s="13"/>
      <c r="M62" s="13"/>
      <c r="N62" s="13"/>
      <c r="O62" s="13"/>
      <c r="P62" s="14"/>
    </row>
    <row r="63" spans="2:16" ht="15" customHeight="1" x14ac:dyDescent="0.3">
      <c r="B63" s="12" t="s">
        <v>32</v>
      </c>
      <c r="C63" s="13"/>
      <c r="D63" s="13"/>
      <c r="E63" s="12"/>
      <c r="F63" s="13"/>
      <c r="G63" s="13"/>
      <c r="H63" s="13"/>
      <c r="I63" s="13"/>
      <c r="J63" s="13"/>
      <c r="K63" s="13"/>
      <c r="L63" s="13"/>
      <c r="M63" s="13"/>
      <c r="N63" s="13"/>
      <c r="O63" s="13"/>
      <c r="P63" s="14"/>
    </row>
    <row r="64" spans="2:16" ht="15" customHeight="1" x14ac:dyDescent="0.3">
      <c r="B64" s="12" t="s">
        <v>32</v>
      </c>
      <c r="C64" s="13"/>
      <c r="D64" s="13"/>
      <c r="E64" s="12"/>
      <c r="F64" s="13"/>
      <c r="G64" s="13"/>
      <c r="H64" s="13"/>
      <c r="I64" s="13"/>
      <c r="J64" s="13"/>
      <c r="K64" s="13"/>
      <c r="L64" s="13"/>
      <c r="M64" s="13"/>
      <c r="N64" s="13"/>
      <c r="O64" s="13"/>
      <c r="P64" s="14"/>
    </row>
    <row r="65" spans="2:16" ht="10.5" customHeight="1" x14ac:dyDescent="0.3">
      <c r="B65" s="12" t="s">
        <v>32</v>
      </c>
      <c r="C65" s="13"/>
      <c r="D65" s="13"/>
      <c r="E65" s="12"/>
      <c r="F65" s="13"/>
      <c r="G65" s="13"/>
      <c r="H65" s="13"/>
      <c r="I65" s="13"/>
      <c r="J65" s="13"/>
      <c r="K65" s="13"/>
      <c r="L65" s="13"/>
      <c r="M65" s="13"/>
      <c r="N65" s="13"/>
      <c r="O65" s="13"/>
      <c r="P65" s="14"/>
    </row>
    <row r="66" spans="2:16" ht="15.75" customHeight="1" x14ac:dyDescent="0.3">
      <c r="B66" s="12" t="s">
        <v>32</v>
      </c>
      <c r="C66" s="17"/>
      <c r="D66" s="17"/>
      <c r="E66" s="78" t="s">
        <v>44</v>
      </c>
      <c r="F66" s="79"/>
      <c r="G66" s="80"/>
      <c r="H66" s="78" t="s">
        <v>45</v>
      </c>
      <c r="I66" s="79"/>
      <c r="J66" s="80"/>
      <c r="K66" s="78" t="s">
        <v>46</v>
      </c>
      <c r="L66" s="79"/>
      <c r="M66" s="80"/>
      <c r="N66" s="78" t="s">
        <v>47</v>
      </c>
      <c r="O66" s="79"/>
      <c r="P66" s="80"/>
    </row>
    <row r="67" spans="2:16" ht="4.5" customHeight="1" x14ac:dyDescent="0.3">
      <c r="B67" s="12" t="s">
        <v>32</v>
      </c>
      <c r="C67" s="13"/>
      <c r="D67" s="13"/>
      <c r="E67" s="12"/>
      <c r="F67" s="13"/>
      <c r="G67" s="13"/>
      <c r="H67" s="13"/>
      <c r="I67" s="13"/>
      <c r="J67" s="13"/>
      <c r="K67" s="13"/>
      <c r="L67" s="13"/>
      <c r="M67" s="13"/>
      <c r="N67" s="13"/>
      <c r="O67" s="13"/>
      <c r="P67" s="14"/>
    </row>
    <row r="68" spans="2:16" ht="54" customHeight="1" x14ac:dyDescent="0.3">
      <c r="B68" s="19" t="s">
        <v>13</v>
      </c>
      <c r="C68" s="19" t="s">
        <v>14</v>
      </c>
      <c r="D68" s="20" t="s">
        <v>15</v>
      </c>
      <c r="E68" s="73" t="s">
        <v>16</v>
      </c>
      <c r="F68" s="74"/>
      <c r="G68" s="74"/>
      <c r="H68" s="74"/>
      <c r="I68" s="21" t="s">
        <v>17</v>
      </c>
      <c r="J68" s="21" t="s">
        <v>18</v>
      </c>
      <c r="K68" s="22" t="s">
        <v>19</v>
      </c>
      <c r="L68" s="77" t="s">
        <v>20</v>
      </c>
      <c r="M68" s="77"/>
      <c r="N68" s="77" t="s">
        <v>21</v>
      </c>
      <c r="O68" s="77"/>
      <c r="P68" s="23" t="s">
        <v>22</v>
      </c>
    </row>
    <row r="69" spans="2:16" ht="15" customHeight="1" x14ac:dyDescent="0.3">
      <c r="B69" s="24" t="s">
        <v>48</v>
      </c>
      <c r="C69" s="25">
        <v>100</v>
      </c>
      <c r="D69" s="26" t="str">
        <f>IF(L69/C69=0,"-",L69/C69)</f>
        <v>-</v>
      </c>
      <c r="E69" s="63" t="s">
        <v>44</v>
      </c>
      <c r="F69" s="64" t="s">
        <v>44</v>
      </c>
      <c r="G69" s="64" t="s">
        <v>44</v>
      </c>
      <c r="H69" s="65" t="s">
        <v>44</v>
      </c>
      <c r="I69" s="27" t="s">
        <v>24</v>
      </c>
      <c r="J69" s="28">
        <v>4.72</v>
      </c>
      <c r="K69" s="39">
        <v>4.25</v>
      </c>
      <c r="L69" s="68"/>
      <c r="M69" s="68"/>
      <c r="N69" s="69">
        <f>IF(L69&gt;=15,K69*L69*0.93,K69*L69)</f>
        <v>0</v>
      </c>
      <c r="O69" s="69"/>
      <c r="P69" s="30">
        <v>55</v>
      </c>
    </row>
    <row r="70" spans="2:16" ht="15" customHeight="1" x14ac:dyDescent="0.3">
      <c r="B70" s="24" t="s">
        <v>49</v>
      </c>
      <c r="C70" s="25">
        <v>75</v>
      </c>
      <c r="D70" s="26" t="str">
        <f t="shared" ref="D70:D74" si="3">IF(L70/C70=0,"-",L70/C70)</f>
        <v>-</v>
      </c>
      <c r="E70" s="63" t="s">
        <v>44</v>
      </c>
      <c r="F70" s="64" t="s">
        <v>44</v>
      </c>
      <c r="G70" s="64" t="s">
        <v>44</v>
      </c>
      <c r="H70" s="65" t="s">
        <v>44</v>
      </c>
      <c r="I70" s="27" t="s">
        <v>27</v>
      </c>
      <c r="J70" s="28">
        <v>5.9</v>
      </c>
      <c r="K70" s="39">
        <v>5.08</v>
      </c>
      <c r="L70" s="68"/>
      <c r="M70" s="68"/>
      <c r="N70" s="69">
        <f t="shared" ref="N70:N74" si="4">IF(L70&gt;=15,K70*L70*0.93,K70*L70)</f>
        <v>0</v>
      </c>
      <c r="O70" s="69"/>
      <c r="P70" s="30">
        <v>55</v>
      </c>
    </row>
    <row r="71" spans="2:16" ht="15" customHeight="1" x14ac:dyDescent="0.3">
      <c r="B71" s="24" t="s">
        <v>50</v>
      </c>
      <c r="C71" s="25">
        <v>50</v>
      </c>
      <c r="D71" s="26" t="str">
        <f t="shared" si="3"/>
        <v>-</v>
      </c>
      <c r="E71" s="63" t="s">
        <v>45</v>
      </c>
      <c r="F71" s="64" t="s">
        <v>45</v>
      </c>
      <c r="G71" s="64" t="s">
        <v>45</v>
      </c>
      <c r="H71" s="65" t="s">
        <v>45</v>
      </c>
      <c r="I71" s="27" t="s">
        <v>27</v>
      </c>
      <c r="J71" s="28">
        <v>8.34</v>
      </c>
      <c r="K71" s="39">
        <v>7.53</v>
      </c>
      <c r="L71" s="68"/>
      <c r="M71" s="68"/>
      <c r="N71" s="69">
        <f t="shared" si="4"/>
        <v>0</v>
      </c>
      <c r="O71" s="69"/>
      <c r="P71" s="30">
        <v>50</v>
      </c>
    </row>
    <row r="72" spans="2:16" ht="15.75" customHeight="1" x14ac:dyDescent="0.3">
      <c r="B72" s="24" t="s">
        <v>51</v>
      </c>
      <c r="C72" s="40">
        <v>50</v>
      </c>
      <c r="D72" s="26" t="str">
        <f t="shared" si="3"/>
        <v>-</v>
      </c>
      <c r="E72" s="63" t="s">
        <v>52</v>
      </c>
      <c r="F72" s="64" t="s">
        <v>52</v>
      </c>
      <c r="G72" s="64" t="s">
        <v>52</v>
      </c>
      <c r="H72" s="65" t="s">
        <v>52</v>
      </c>
      <c r="I72" s="41" t="s">
        <v>24</v>
      </c>
      <c r="J72" s="28">
        <v>15.2</v>
      </c>
      <c r="K72" s="39">
        <v>10.63</v>
      </c>
      <c r="L72" s="68"/>
      <c r="M72" s="68"/>
      <c r="N72" s="69">
        <f t="shared" si="4"/>
        <v>0</v>
      </c>
      <c r="O72" s="69"/>
      <c r="P72" s="30" t="s">
        <v>25</v>
      </c>
    </row>
    <row r="73" spans="2:16" ht="15.75" customHeight="1" x14ac:dyDescent="0.3">
      <c r="B73" s="24" t="s">
        <v>53</v>
      </c>
      <c r="C73" s="25">
        <v>30</v>
      </c>
      <c r="D73" s="26" t="str">
        <f t="shared" si="3"/>
        <v>-</v>
      </c>
      <c r="E73" s="63" t="s">
        <v>52</v>
      </c>
      <c r="F73" s="64" t="s">
        <v>52</v>
      </c>
      <c r="G73" s="64" t="s">
        <v>52</v>
      </c>
      <c r="H73" s="65" t="s">
        <v>52</v>
      </c>
      <c r="I73" s="41" t="s">
        <v>27</v>
      </c>
      <c r="J73" s="28">
        <v>17.670000000000002</v>
      </c>
      <c r="K73" s="39">
        <v>12.5</v>
      </c>
      <c r="L73" s="68"/>
      <c r="M73" s="68"/>
      <c r="N73" s="69">
        <f t="shared" si="4"/>
        <v>0</v>
      </c>
      <c r="O73" s="69"/>
      <c r="P73" s="30" t="s">
        <v>25</v>
      </c>
    </row>
    <row r="74" spans="2:16" ht="15.75" customHeight="1" x14ac:dyDescent="0.3">
      <c r="B74" s="31" t="s">
        <v>54</v>
      </c>
      <c r="C74" s="32">
        <v>75</v>
      </c>
      <c r="D74" s="33" t="str">
        <f t="shared" si="3"/>
        <v>-</v>
      </c>
      <c r="E74" s="54" t="s">
        <v>47</v>
      </c>
      <c r="F74" s="55" t="s">
        <v>47</v>
      </c>
      <c r="G74" s="55" t="s">
        <v>47</v>
      </c>
      <c r="H74" s="55" t="s">
        <v>47</v>
      </c>
      <c r="I74" s="34" t="s">
        <v>27</v>
      </c>
      <c r="J74" s="43">
        <v>5.9</v>
      </c>
      <c r="K74" s="42">
        <v>5.3</v>
      </c>
      <c r="L74" s="58"/>
      <c r="M74" s="58"/>
      <c r="N74" s="59">
        <f t="shared" si="4"/>
        <v>0</v>
      </c>
      <c r="O74" s="59"/>
      <c r="P74" s="37">
        <v>55</v>
      </c>
    </row>
    <row r="75" spans="2:16" ht="15" customHeight="1" x14ac:dyDescent="0.3">
      <c r="B75" s="38" t="s">
        <v>32</v>
      </c>
    </row>
    <row r="76" spans="2:16" ht="18.75" customHeight="1" x14ac:dyDescent="0.3">
      <c r="B76" s="10" t="s">
        <v>32</v>
      </c>
      <c r="C76" s="11"/>
      <c r="D76" s="11"/>
      <c r="E76" s="70" t="s">
        <v>55</v>
      </c>
      <c r="F76" s="71"/>
      <c r="G76" s="71"/>
      <c r="H76" s="71"/>
      <c r="I76" s="71"/>
      <c r="J76" s="71"/>
      <c r="K76" s="71"/>
      <c r="L76" s="71"/>
      <c r="M76" s="71"/>
      <c r="N76" s="71"/>
      <c r="O76" s="71"/>
      <c r="P76" s="72"/>
    </row>
    <row r="77" spans="2:16" ht="15" customHeight="1" x14ac:dyDescent="0.3">
      <c r="B77" s="12" t="s">
        <v>32</v>
      </c>
      <c r="C77" s="13"/>
      <c r="D77" s="13"/>
      <c r="E77" s="12"/>
      <c r="F77" s="13"/>
      <c r="G77" s="13"/>
      <c r="H77" s="13"/>
      <c r="I77" s="13"/>
      <c r="J77" s="13"/>
      <c r="K77" s="13"/>
      <c r="L77" s="13"/>
      <c r="M77" s="13"/>
      <c r="N77" s="13"/>
      <c r="O77" s="13"/>
      <c r="P77" s="14"/>
    </row>
    <row r="78" spans="2:16" ht="15" customHeight="1" x14ac:dyDescent="0.3">
      <c r="B78" s="12" t="s">
        <v>32</v>
      </c>
      <c r="C78" s="13"/>
      <c r="D78" s="13"/>
      <c r="E78" s="12"/>
      <c r="F78" s="13"/>
      <c r="G78" s="13"/>
      <c r="H78" s="13"/>
      <c r="I78" s="13"/>
      <c r="J78" s="13"/>
      <c r="K78" s="13"/>
      <c r="L78" s="13"/>
      <c r="M78" s="13"/>
      <c r="N78" s="13"/>
      <c r="O78" s="13"/>
      <c r="P78" s="14"/>
    </row>
    <row r="79" spans="2:16" ht="15" customHeight="1" x14ac:dyDescent="0.3">
      <c r="B79" s="12" t="s">
        <v>32</v>
      </c>
      <c r="C79" s="13"/>
      <c r="D79" s="13"/>
      <c r="E79" s="12"/>
      <c r="F79" s="13"/>
      <c r="G79" s="13"/>
      <c r="H79" s="13"/>
      <c r="I79" s="13"/>
      <c r="J79" s="13"/>
      <c r="K79" s="13"/>
      <c r="L79" s="13"/>
      <c r="M79" s="13"/>
      <c r="N79" s="13"/>
      <c r="O79" s="13"/>
      <c r="P79" s="14"/>
    </row>
    <row r="80" spans="2:16" ht="15" customHeight="1" x14ac:dyDescent="0.3">
      <c r="B80" s="12" t="s">
        <v>32</v>
      </c>
      <c r="C80" s="13"/>
      <c r="D80" s="13"/>
      <c r="E80" s="12"/>
      <c r="F80" s="13"/>
      <c r="G80" s="13"/>
      <c r="H80" s="13"/>
      <c r="I80" s="13"/>
      <c r="J80" s="13"/>
      <c r="K80" s="13"/>
      <c r="L80" s="13"/>
      <c r="M80" s="13"/>
      <c r="N80" s="13"/>
      <c r="O80" s="13"/>
      <c r="P80" s="14"/>
    </row>
    <row r="81" spans="2:16" ht="15" customHeight="1" x14ac:dyDescent="0.3">
      <c r="B81" s="12" t="s">
        <v>32</v>
      </c>
      <c r="C81" s="13"/>
      <c r="D81" s="13"/>
      <c r="E81" s="12"/>
      <c r="F81" s="13"/>
      <c r="G81" s="13"/>
      <c r="H81" s="13"/>
      <c r="I81" s="13"/>
      <c r="J81" s="13"/>
      <c r="K81" s="13"/>
      <c r="L81" s="13"/>
      <c r="M81" s="13"/>
      <c r="N81" s="13"/>
      <c r="O81" s="13"/>
      <c r="P81" s="14"/>
    </row>
    <row r="82" spans="2:16" ht="15" customHeight="1" x14ac:dyDescent="0.3">
      <c r="B82" s="12" t="s">
        <v>32</v>
      </c>
      <c r="C82" s="13"/>
      <c r="D82" s="13"/>
      <c r="E82" s="12"/>
      <c r="F82" s="13"/>
      <c r="G82" s="13"/>
      <c r="H82" s="13"/>
      <c r="I82" s="13"/>
      <c r="J82" s="13"/>
      <c r="K82" s="13"/>
      <c r="L82" s="13"/>
      <c r="M82" s="13"/>
      <c r="N82" s="13"/>
      <c r="O82" s="13"/>
      <c r="P82" s="14"/>
    </row>
    <row r="83" spans="2:16" ht="15" customHeight="1" x14ac:dyDescent="0.3">
      <c r="B83" s="12" t="s">
        <v>32</v>
      </c>
      <c r="C83" s="13"/>
      <c r="D83" s="13"/>
      <c r="E83" s="12"/>
      <c r="F83" s="13"/>
      <c r="G83" s="13"/>
      <c r="H83" s="13"/>
      <c r="I83" s="13"/>
      <c r="J83" s="13"/>
      <c r="K83" s="13"/>
      <c r="L83" s="13"/>
      <c r="M83" s="13"/>
      <c r="N83" s="13"/>
      <c r="O83" s="13"/>
      <c r="P83" s="14"/>
    </row>
    <row r="84" spans="2:16" ht="15" customHeight="1" x14ac:dyDescent="0.3">
      <c r="B84" s="12" t="s">
        <v>32</v>
      </c>
      <c r="C84" s="13"/>
      <c r="D84" s="13"/>
      <c r="E84" s="12"/>
      <c r="F84" s="13"/>
      <c r="G84" s="13"/>
      <c r="H84" s="13"/>
      <c r="I84" s="13"/>
      <c r="J84" s="13"/>
      <c r="K84" s="13"/>
      <c r="L84" s="13"/>
      <c r="M84" s="13"/>
      <c r="N84" s="13"/>
      <c r="O84" s="13"/>
      <c r="P84" s="14"/>
    </row>
    <row r="85" spans="2:16" ht="10.5" customHeight="1" x14ac:dyDescent="0.3">
      <c r="B85" s="12" t="s">
        <v>32</v>
      </c>
      <c r="C85" s="13"/>
      <c r="D85" s="13"/>
      <c r="E85" s="12"/>
      <c r="F85" s="13"/>
      <c r="G85" s="13"/>
      <c r="H85" s="13"/>
      <c r="I85" s="13"/>
      <c r="J85" s="13"/>
      <c r="K85" s="13"/>
      <c r="L85" s="13"/>
      <c r="M85" s="13"/>
      <c r="N85" s="13"/>
      <c r="O85" s="13"/>
      <c r="P85" s="14"/>
    </row>
    <row r="86" spans="2:16" ht="15.75" customHeight="1" x14ac:dyDescent="0.3">
      <c r="B86" s="12" t="s">
        <v>32</v>
      </c>
      <c r="C86" s="17"/>
      <c r="D86" s="17"/>
      <c r="E86" s="78" t="s">
        <v>56</v>
      </c>
      <c r="F86" s="79"/>
      <c r="G86" s="80"/>
      <c r="H86" s="78" t="s">
        <v>57</v>
      </c>
      <c r="I86" s="79"/>
      <c r="J86" s="80"/>
      <c r="K86" s="78" t="s">
        <v>58</v>
      </c>
      <c r="L86" s="79"/>
      <c r="M86" s="80"/>
      <c r="N86" s="78" t="s">
        <v>59</v>
      </c>
      <c r="O86" s="79"/>
      <c r="P86" s="80"/>
    </row>
    <row r="87" spans="2:16" ht="4.5" customHeight="1" x14ac:dyDescent="0.3">
      <c r="B87" s="12" t="s">
        <v>32</v>
      </c>
      <c r="C87" s="13"/>
      <c r="D87" s="13"/>
      <c r="E87" s="12"/>
      <c r="F87" s="13"/>
      <c r="G87" s="13"/>
      <c r="H87" s="13"/>
      <c r="I87" s="13"/>
      <c r="J87" s="13"/>
      <c r="K87" s="13"/>
      <c r="L87" s="13"/>
      <c r="M87" s="13"/>
      <c r="N87" s="13"/>
      <c r="O87" s="13"/>
      <c r="P87" s="14"/>
    </row>
    <row r="88" spans="2:16" ht="54" customHeight="1" x14ac:dyDescent="0.3">
      <c r="B88" s="19" t="s">
        <v>13</v>
      </c>
      <c r="C88" s="19" t="s">
        <v>14</v>
      </c>
      <c r="D88" s="20" t="s">
        <v>15</v>
      </c>
      <c r="E88" s="73" t="s">
        <v>16</v>
      </c>
      <c r="F88" s="74"/>
      <c r="G88" s="74"/>
      <c r="H88" s="74"/>
      <c r="I88" s="21" t="s">
        <v>17</v>
      </c>
      <c r="J88" s="21" t="s">
        <v>18</v>
      </c>
      <c r="K88" s="22" t="s">
        <v>19</v>
      </c>
      <c r="L88" s="77" t="s">
        <v>20</v>
      </c>
      <c r="M88" s="77"/>
      <c r="N88" s="77" t="s">
        <v>21</v>
      </c>
      <c r="O88" s="77"/>
      <c r="P88" s="23" t="s">
        <v>22</v>
      </c>
    </row>
    <row r="89" spans="2:16" ht="15" customHeight="1" x14ac:dyDescent="0.3">
      <c r="B89" s="24" t="s">
        <v>60</v>
      </c>
      <c r="C89" s="25">
        <v>100</v>
      </c>
      <c r="D89" s="26" t="str">
        <f>IF(L89/C89=0,"-",L89/C89)</f>
        <v>-</v>
      </c>
      <c r="E89" s="63" t="s">
        <v>56</v>
      </c>
      <c r="F89" s="64" t="s">
        <v>56</v>
      </c>
      <c r="G89" s="64" t="s">
        <v>56</v>
      </c>
      <c r="H89" s="65" t="s">
        <v>56</v>
      </c>
      <c r="I89" s="27" t="s">
        <v>24</v>
      </c>
      <c r="J89" s="28">
        <v>5.98</v>
      </c>
      <c r="K89" s="39">
        <v>5.26</v>
      </c>
      <c r="L89" s="68"/>
      <c r="M89" s="68"/>
      <c r="N89" s="69">
        <f>IF(L89&gt;=15,K89*L89*0.93,K89*L89)</f>
        <v>0</v>
      </c>
      <c r="O89" s="69"/>
      <c r="P89" s="30">
        <v>35</v>
      </c>
    </row>
    <row r="90" spans="2:16" ht="15" customHeight="1" x14ac:dyDescent="0.3">
      <c r="B90" s="24" t="s">
        <v>61</v>
      </c>
      <c r="C90" s="40">
        <v>75</v>
      </c>
      <c r="D90" s="26" t="str">
        <f t="shared" ref="D90:D92" si="5">IF(L90/C90=0,"-",L90/C90)</f>
        <v>-</v>
      </c>
      <c r="E90" s="63" t="s">
        <v>57</v>
      </c>
      <c r="F90" s="64" t="s">
        <v>59</v>
      </c>
      <c r="G90" s="64" t="s">
        <v>59</v>
      </c>
      <c r="H90" s="65" t="s">
        <v>59</v>
      </c>
      <c r="I90" s="41" t="s">
        <v>27</v>
      </c>
      <c r="J90" s="28">
        <v>27.1</v>
      </c>
      <c r="K90" s="39">
        <v>22.75</v>
      </c>
      <c r="L90" s="68"/>
      <c r="M90" s="68"/>
      <c r="N90" s="69">
        <f t="shared" ref="N90:N92" si="6">IF(L90&gt;=15,K90*L90*0.93,K90*L90)</f>
        <v>0</v>
      </c>
      <c r="O90" s="69"/>
      <c r="P90" s="30">
        <v>15</v>
      </c>
    </row>
    <row r="91" spans="2:16" ht="15" customHeight="1" x14ac:dyDescent="0.3">
      <c r="B91" s="24" t="s">
        <v>62</v>
      </c>
      <c r="C91" s="25">
        <v>100</v>
      </c>
      <c r="D91" s="26" t="str">
        <f t="shared" si="5"/>
        <v>-</v>
      </c>
      <c r="E91" s="63" t="s">
        <v>58</v>
      </c>
      <c r="F91" s="64" t="s">
        <v>58</v>
      </c>
      <c r="G91" s="64" t="s">
        <v>58</v>
      </c>
      <c r="H91" s="65" t="s">
        <v>58</v>
      </c>
      <c r="I91" s="41" t="s">
        <v>24</v>
      </c>
      <c r="J91" s="28">
        <v>10.62</v>
      </c>
      <c r="K91" s="39">
        <v>8.41</v>
      </c>
      <c r="L91" s="68"/>
      <c r="M91" s="68"/>
      <c r="N91" s="69">
        <f t="shared" si="6"/>
        <v>0</v>
      </c>
      <c r="O91" s="69"/>
      <c r="P91" s="30" t="s">
        <v>25</v>
      </c>
    </row>
    <row r="92" spans="2:16" ht="15.75" customHeight="1" x14ac:dyDescent="0.3">
      <c r="B92" s="31" t="s">
        <v>63</v>
      </c>
      <c r="C92" s="32">
        <v>50</v>
      </c>
      <c r="D92" s="33" t="str">
        <f t="shared" si="5"/>
        <v>-</v>
      </c>
      <c r="E92" s="54" t="s">
        <v>59</v>
      </c>
      <c r="F92" s="55"/>
      <c r="G92" s="55"/>
      <c r="H92" s="55"/>
      <c r="I92" s="34" t="s">
        <v>27</v>
      </c>
      <c r="J92" s="35">
        <v>9.2899999999999991</v>
      </c>
      <c r="K92" s="42">
        <v>8.56</v>
      </c>
      <c r="L92" s="58"/>
      <c r="M92" s="58"/>
      <c r="N92" s="59">
        <f t="shared" si="6"/>
        <v>0</v>
      </c>
      <c r="O92" s="59"/>
      <c r="P92" s="37">
        <v>15</v>
      </c>
    </row>
    <row r="93" spans="2:16" ht="15" customHeight="1" x14ac:dyDescent="0.3">
      <c r="B93" s="44" t="s">
        <v>32</v>
      </c>
    </row>
    <row r="94" spans="2:16" ht="18.75" customHeight="1" x14ac:dyDescent="0.3">
      <c r="B94" s="10" t="s">
        <v>32</v>
      </c>
      <c r="C94" s="11"/>
      <c r="D94" s="11"/>
      <c r="E94" s="70" t="s">
        <v>64</v>
      </c>
      <c r="F94" s="71"/>
      <c r="G94" s="71"/>
      <c r="H94" s="71"/>
      <c r="I94" s="71"/>
      <c r="J94" s="71"/>
      <c r="K94" s="71"/>
      <c r="L94" s="71"/>
      <c r="M94" s="71"/>
      <c r="N94" s="71"/>
      <c r="O94" s="71"/>
      <c r="P94" s="72"/>
    </row>
    <row r="95" spans="2:16" ht="15" customHeight="1" x14ac:dyDescent="0.3">
      <c r="B95" s="12" t="s">
        <v>32</v>
      </c>
      <c r="C95" s="13"/>
      <c r="D95" s="13"/>
      <c r="E95" s="12"/>
      <c r="F95" s="13"/>
      <c r="G95" s="13"/>
      <c r="H95" s="13"/>
      <c r="I95" s="13"/>
      <c r="J95" s="13"/>
      <c r="K95" s="13"/>
      <c r="L95" s="13"/>
      <c r="M95" s="13"/>
      <c r="N95" s="13"/>
      <c r="O95" s="13"/>
      <c r="P95" s="14"/>
    </row>
    <row r="96" spans="2:16" ht="15" customHeight="1" x14ac:dyDescent="0.3">
      <c r="B96" s="12" t="s">
        <v>32</v>
      </c>
      <c r="C96" s="13"/>
      <c r="D96" s="13"/>
      <c r="E96" s="12"/>
      <c r="F96" s="13"/>
      <c r="G96" s="13"/>
      <c r="H96" s="13"/>
      <c r="I96" s="13"/>
      <c r="J96" s="13"/>
      <c r="K96" s="13"/>
      <c r="L96" s="13"/>
      <c r="M96" s="13"/>
      <c r="N96" s="13"/>
      <c r="O96" s="13"/>
      <c r="P96" s="14"/>
    </row>
    <row r="97" spans="2:16" ht="15" customHeight="1" x14ac:dyDescent="0.3">
      <c r="B97" s="12" t="s">
        <v>32</v>
      </c>
      <c r="C97" s="13"/>
      <c r="D97" s="13"/>
      <c r="E97" s="12"/>
      <c r="F97" s="13"/>
      <c r="G97" s="13"/>
      <c r="H97" s="13"/>
      <c r="I97" s="13"/>
      <c r="J97" s="13"/>
      <c r="K97" s="13"/>
      <c r="L97" s="13"/>
      <c r="M97" s="13"/>
      <c r="N97" s="13"/>
      <c r="O97" s="13"/>
      <c r="P97" s="14"/>
    </row>
    <row r="98" spans="2:16" ht="15" customHeight="1" x14ac:dyDescent="0.3">
      <c r="B98" s="12" t="s">
        <v>32</v>
      </c>
      <c r="C98" s="13"/>
      <c r="D98" s="13"/>
      <c r="E98" s="12"/>
      <c r="F98" s="13"/>
      <c r="G98" s="13"/>
      <c r="H98" s="13"/>
      <c r="I98" s="13"/>
      <c r="J98" s="13"/>
      <c r="K98" s="13"/>
      <c r="L98" s="13"/>
      <c r="M98" s="13"/>
      <c r="N98" s="13"/>
      <c r="O98" s="13"/>
      <c r="P98" s="14"/>
    </row>
    <row r="99" spans="2:16" ht="15" customHeight="1" x14ac:dyDescent="0.3">
      <c r="B99" s="12" t="s">
        <v>32</v>
      </c>
      <c r="C99" s="13"/>
      <c r="D99" s="13"/>
      <c r="E99" s="12"/>
      <c r="F99" s="13"/>
      <c r="G99" s="13"/>
      <c r="H99" s="13"/>
      <c r="I99" s="13"/>
      <c r="J99" s="13"/>
      <c r="K99" s="13"/>
      <c r="L99" s="13"/>
      <c r="M99" s="13"/>
      <c r="N99" s="13"/>
      <c r="O99" s="13"/>
      <c r="P99" s="14"/>
    </row>
    <row r="100" spans="2:16" ht="15" customHeight="1" x14ac:dyDescent="0.3">
      <c r="B100" s="12" t="s">
        <v>32</v>
      </c>
      <c r="C100" s="13"/>
      <c r="D100" s="13"/>
      <c r="E100" s="12"/>
      <c r="F100" s="13"/>
      <c r="G100" s="13"/>
      <c r="H100" s="13"/>
      <c r="I100" s="13"/>
      <c r="J100" s="13"/>
      <c r="K100" s="13"/>
      <c r="L100" s="13"/>
      <c r="M100" s="13"/>
      <c r="N100" s="13"/>
      <c r="O100" s="13"/>
      <c r="P100" s="14"/>
    </row>
    <row r="101" spans="2:16" ht="15" customHeight="1" x14ac:dyDescent="0.3">
      <c r="B101" s="12" t="s">
        <v>32</v>
      </c>
      <c r="C101" s="13"/>
      <c r="D101" s="13"/>
      <c r="E101" s="12"/>
      <c r="F101" s="13"/>
      <c r="G101" s="13"/>
      <c r="H101" s="13"/>
      <c r="I101" s="13"/>
      <c r="J101" s="13"/>
      <c r="K101" s="13"/>
      <c r="L101" s="13"/>
      <c r="M101" s="13"/>
      <c r="N101" s="13"/>
      <c r="O101" s="13"/>
      <c r="P101" s="14"/>
    </row>
    <row r="102" spans="2:16" ht="15" customHeight="1" x14ac:dyDescent="0.3">
      <c r="B102" s="12" t="s">
        <v>32</v>
      </c>
      <c r="C102" s="13"/>
      <c r="D102" s="13"/>
      <c r="E102" s="12"/>
      <c r="F102" s="13"/>
      <c r="G102" s="13"/>
      <c r="H102" s="13"/>
      <c r="I102" s="13"/>
      <c r="J102" s="13"/>
      <c r="K102" s="13"/>
      <c r="L102" s="13"/>
      <c r="M102" s="13"/>
      <c r="N102" s="13"/>
      <c r="O102" s="13"/>
      <c r="P102" s="14"/>
    </row>
    <row r="103" spans="2:16" ht="10.5" customHeight="1" x14ac:dyDescent="0.3">
      <c r="B103" s="12" t="s">
        <v>32</v>
      </c>
      <c r="C103" s="13"/>
      <c r="D103" s="13"/>
      <c r="E103" s="12"/>
      <c r="F103" s="13"/>
      <c r="G103" s="13"/>
      <c r="H103" s="13"/>
      <c r="I103" s="13"/>
      <c r="J103" s="13"/>
      <c r="K103" s="13"/>
      <c r="L103" s="13"/>
      <c r="M103" s="13"/>
      <c r="N103" s="13"/>
      <c r="O103" s="13"/>
      <c r="P103" s="14"/>
    </row>
    <row r="104" spans="2:16" ht="15.75" customHeight="1" x14ac:dyDescent="0.3">
      <c r="B104" s="12" t="s">
        <v>32</v>
      </c>
      <c r="C104" s="17"/>
      <c r="D104" s="17"/>
      <c r="E104" s="78" t="s">
        <v>65</v>
      </c>
      <c r="F104" s="79"/>
      <c r="G104" s="80"/>
      <c r="H104" s="78" t="s">
        <v>66</v>
      </c>
      <c r="I104" s="79"/>
      <c r="J104" s="80"/>
      <c r="K104" s="78" t="s">
        <v>67</v>
      </c>
      <c r="L104" s="79"/>
      <c r="M104" s="80"/>
      <c r="N104" s="78" t="s">
        <v>68</v>
      </c>
      <c r="O104" s="79"/>
      <c r="P104" s="80"/>
    </row>
    <row r="105" spans="2:16" ht="4.5" customHeight="1" x14ac:dyDescent="0.3">
      <c r="B105" s="12" t="s">
        <v>32</v>
      </c>
      <c r="C105" s="13"/>
      <c r="D105" s="13"/>
      <c r="E105" s="12"/>
      <c r="F105" s="13"/>
      <c r="G105" s="13"/>
      <c r="H105" s="13"/>
      <c r="I105" s="13"/>
      <c r="J105" s="13"/>
      <c r="K105" s="13"/>
      <c r="L105" s="13"/>
      <c r="M105" s="13"/>
      <c r="N105" s="13"/>
      <c r="O105" s="13"/>
      <c r="P105" s="14"/>
    </row>
    <row r="106" spans="2:16" ht="54" customHeight="1" x14ac:dyDescent="0.3">
      <c r="B106" s="19" t="s">
        <v>13</v>
      </c>
      <c r="C106" s="19" t="s">
        <v>14</v>
      </c>
      <c r="D106" s="20" t="s">
        <v>15</v>
      </c>
      <c r="E106" s="73" t="s">
        <v>16</v>
      </c>
      <c r="F106" s="74"/>
      <c r="G106" s="74"/>
      <c r="H106" s="74"/>
      <c r="I106" s="21" t="s">
        <v>17</v>
      </c>
      <c r="J106" s="21" t="s">
        <v>18</v>
      </c>
      <c r="K106" s="22" t="s">
        <v>19</v>
      </c>
      <c r="L106" s="77" t="s">
        <v>20</v>
      </c>
      <c r="M106" s="77"/>
      <c r="N106" s="77" t="s">
        <v>21</v>
      </c>
      <c r="O106" s="77"/>
      <c r="P106" s="23" t="s">
        <v>22</v>
      </c>
    </row>
    <row r="107" spans="2:16" ht="15" customHeight="1" x14ac:dyDescent="0.3">
      <c r="B107" s="24" t="s">
        <v>69</v>
      </c>
      <c r="C107" s="25">
        <v>75</v>
      </c>
      <c r="D107" s="26" t="str">
        <f>IF(L107/C107=0,"-",L107/C107)</f>
        <v>-</v>
      </c>
      <c r="E107" s="63" t="s">
        <v>65</v>
      </c>
      <c r="F107" s="64" t="s">
        <v>65</v>
      </c>
      <c r="G107" s="64" t="s">
        <v>65</v>
      </c>
      <c r="H107" s="65"/>
      <c r="I107" s="27" t="s">
        <v>27</v>
      </c>
      <c r="J107" s="45">
        <v>5.9</v>
      </c>
      <c r="K107" s="39">
        <v>5</v>
      </c>
      <c r="L107" s="68"/>
      <c r="M107" s="68"/>
      <c r="N107" s="69">
        <f>IF(L107&gt;=15,K107*L107*0.93,K107*L107)</f>
        <v>0</v>
      </c>
      <c r="O107" s="69"/>
      <c r="P107" s="30">
        <v>35</v>
      </c>
    </row>
    <row r="108" spans="2:16" ht="15" customHeight="1" x14ac:dyDescent="0.3">
      <c r="B108" s="24" t="s">
        <v>70</v>
      </c>
      <c r="C108" s="40">
        <v>75</v>
      </c>
      <c r="D108" s="26" t="str">
        <f t="shared" ref="D108:D110" si="7">IF(L108/C108=0,"-",L108/C108)</f>
        <v>-</v>
      </c>
      <c r="E108" s="63" t="s">
        <v>66</v>
      </c>
      <c r="F108" s="64" t="s">
        <v>66</v>
      </c>
      <c r="G108" s="64" t="s">
        <v>66</v>
      </c>
      <c r="H108" s="65"/>
      <c r="I108" s="41" t="s">
        <v>27</v>
      </c>
      <c r="J108" s="28">
        <v>8.3800000000000008</v>
      </c>
      <c r="K108" s="39">
        <v>7.27</v>
      </c>
      <c r="L108" s="68"/>
      <c r="M108" s="68"/>
      <c r="N108" s="69">
        <f t="shared" ref="N108:N110" si="8">IF(L108&gt;=15,K108*L108*0.93,K108*L108)</f>
        <v>0</v>
      </c>
      <c r="O108" s="69"/>
      <c r="P108" s="30">
        <v>55</v>
      </c>
    </row>
    <row r="109" spans="2:16" ht="15.75" customHeight="1" x14ac:dyDescent="0.3">
      <c r="B109" s="24" t="s">
        <v>71</v>
      </c>
      <c r="C109" s="25">
        <v>50</v>
      </c>
      <c r="D109" s="26" t="str">
        <f t="shared" si="7"/>
        <v>-</v>
      </c>
      <c r="E109" s="63" t="s">
        <v>72</v>
      </c>
      <c r="F109" s="64" t="s">
        <v>72</v>
      </c>
      <c r="G109" s="64" t="s">
        <v>72</v>
      </c>
      <c r="H109" s="65"/>
      <c r="I109" s="41" t="s">
        <v>27</v>
      </c>
      <c r="J109" s="28">
        <v>20.21</v>
      </c>
      <c r="K109" s="39">
        <v>17.829999999999998</v>
      </c>
      <c r="L109" s="68"/>
      <c r="M109" s="68"/>
      <c r="N109" s="69">
        <f t="shared" si="8"/>
        <v>0</v>
      </c>
      <c r="O109" s="69"/>
      <c r="P109" s="30">
        <v>40</v>
      </c>
    </row>
    <row r="110" spans="2:16" ht="15.75" customHeight="1" x14ac:dyDescent="0.3">
      <c r="B110" s="31" t="s">
        <v>73</v>
      </c>
      <c r="C110" s="32">
        <v>75</v>
      </c>
      <c r="D110" s="33" t="str">
        <f t="shared" si="7"/>
        <v>-</v>
      </c>
      <c r="E110" s="54" t="s">
        <v>68</v>
      </c>
      <c r="F110" s="55" t="s">
        <v>68</v>
      </c>
      <c r="G110" s="55" t="s">
        <v>68</v>
      </c>
      <c r="H110" s="55"/>
      <c r="I110" s="34" t="s">
        <v>27</v>
      </c>
      <c r="J110" s="35">
        <v>8.69</v>
      </c>
      <c r="K110" s="42">
        <v>7.53</v>
      </c>
      <c r="L110" s="58"/>
      <c r="M110" s="58"/>
      <c r="N110" s="59">
        <f t="shared" si="8"/>
        <v>0</v>
      </c>
      <c r="O110" s="59"/>
      <c r="P110" s="37">
        <v>50</v>
      </c>
    </row>
    <row r="111" spans="2:16" ht="15" customHeight="1" x14ac:dyDescent="0.3">
      <c r="B111" s="44" t="s">
        <v>32</v>
      </c>
    </row>
    <row r="112" spans="2:16" ht="18.75" customHeight="1" x14ac:dyDescent="0.3">
      <c r="B112" s="10" t="s">
        <v>32</v>
      </c>
      <c r="C112" s="11"/>
      <c r="D112" s="11"/>
      <c r="E112" s="70" t="s">
        <v>74</v>
      </c>
      <c r="F112" s="71"/>
      <c r="G112" s="71"/>
      <c r="H112" s="71"/>
      <c r="I112" s="71"/>
      <c r="J112" s="71"/>
      <c r="K112" s="71"/>
      <c r="L112" s="71"/>
      <c r="M112" s="71"/>
      <c r="N112" s="71"/>
      <c r="O112" s="71"/>
      <c r="P112" s="72"/>
    </row>
    <row r="113" spans="2:16" ht="15" customHeight="1" x14ac:dyDescent="0.3">
      <c r="B113" s="12" t="s">
        <v>32</v>
      </c>
      <c r="C113" s="13"/>
      <c r="D113" s="13"/>
      <c r="E113" s="12"/>
      <c r="F113" s="13"/>
      <c r="G113" s="13"/>
      <c r="H113" s="13"/>
      <c r="I113" s="13"/>
      <c r="J113" s="13"/>
      <c r="K113" s="13"/>
      <c r="L113" s="13"/>
      <c r="M113" s="13"/>
      <c r="N113" s="13"/>
      <c r="O113" s="13"/>
      <c r="P113" s="14"/>
    </row>
    <row r="114" spans="2:16" ht="15" customHeight="1" x14ac:dyDescent="0.3">
      <c r="B114" s="12" t="s">
        <v>32</v>
      </c>
      <c r="C114" s="13"/>
      <c r="D114" s="13"/>
      <c r="E114" s="12"/>
      <c r="F114" s="13"/>
      <c r="G114" s="13"/>
      <c r="H114" s="13"/>
      <c r="I114" s="13"/>
      <c r="J114" s="13"/>
      <c r="K114" s="13"/>
      <c r="L114" s="13"/>
      <c r="M114" s="13"/>
      <c r="N114" s="13"/>
      <c r="O114" s="13"/>
      <c r="P114" s="14"/>
    </row>
    <row r="115" spans="2:16" ht="15" customHeight="1" x14ac:dyDescent="0.3">
      <c r="B115" s="12" t="s">
        <v>32</v>
      </c>
      <c r="C115" s="13"/>
      <c r="D115" s="13"/>
      <c r="E115" s="12"/>
      <c r="F115" s="13"/>
      <c r="G115" s="13"/>
      <c r="H115" s="13"/>
      <c r="I115" s="13"/>
      <c r="J115" s="13"/>
      <c r="K115" s="13"/>
      <c r="L115" s="13"/>
      <c r="M115" s="13"/>
      <c r="N115" s="13"/>
      <c r="O115" s="13"/>
      <c r="P115" s="14"/>
    </row>
    <row r="116" spans="2:16" ht="15" customHeight="1" x14ac:dyDescent="0.3">
      <c r="B116" s="12" t="s">
        <v>32</v>
      </c>
      <c r="C116" s="13"/>
      <c r="D116" s="13"/>
      <c r="E116" s="12"/>
      <c r="F116" s="13"/>
      <c r="G116" s="13"/>
      <c r="H116" s="13"/>
      <c r="I116" s="13"/>
      <c r="J116" s="13"/>
      <c r="K116" s="13"/>
      <c r="L116" s="13"/>
      <c r="M116" s="13"/>
      <c r="N116" s="13"/>
      <c r="O116" s="13"/>
      <c r="P116" s="14"/>
    </row>
    <row r="117" spans="2:16" ht="15" customHeight="1" x14ac:dyDescent="0.3">
      <c r="B117" s="12" t="s">
        <v>32</v>
      </c>
      <c r="C117" s="13"/>
      <c r="D117" s="13"/>
      <c r="E117" s="12"/>
      <c r="F117" s="13"/>
      <c r="G117" s="13"/>
      <c r="H117" s="13"/>
      <c r="I117" s="13"/>
      <c r="J117" s="13"/>
      <c r="K117" s="13"/>
      <c r="L117" s="13"/>
      <c r="M117" s="13"/>
      <c r="N117" s="13"/>
      <c r="O117" s="13"/>
      <c r="P117" s="14"/>
    </row>
    <row r="118" spans="2:16" ht="15" customHeight="1" x14ac:dyDescent="0.3">
      <c r="B118" s="12" t="s">
        <v>32</v>
      </c>
      <c r="C118" s="13"/>
      <c r="D118" s="13"/>
      <c r="E118" s="12"/>
      <c r="F118" s="13"/>
      <c r="G118" s="13"/>
      <c r="H118" s="13"/>
      <c r="I118" s="13"/>
      <c r="J118" s="13"/>
      <c r="K118" s="13"/>
      <c r="L118" s="13"/>
      <c r="M118" s="13"/>
      <c r="N118" s="13"/>
      <c r="O118" s="13"/>
      <c r="P118" s="14"/>
    </row>
    <row r="119" spans="2:16" ht="15" customHeight="1" x14ac:dyDescent="0.3">
      <c r="B119" s="12" t="s">
        <v>32</v>
      </c>
      <c r="C119" s="13"/>
      <c r="D119" s="13"/>
      <c r="E119" s="12"/>
      <c r="F119" s="13"/>
      <c r="G119" s="13"/>
      <c r="H119" s="13"/>
      <c r="I119" s="13"/>
      <c r="J119" s="13"/>
      <c r="K119" s="13"/>
      <c r="L119" s="13"/>
      <c r="M119" s="13"/>
      <c r="N119" s="13"/>
      <c r="O119" s="13"/>
      <c r="P119" s="14"/>
    </row>
    <row r="120" spans="2:16" ht="15" customHeight="1" x14ac:dyDescent="0.3">
      <c r="B120" s="12" t="s">
        <v>32</v>
      </c>
      <c r="C120" s="13"/>
      <c r="D120" s="13"/>
      <c r="E120" s="12"/>
      <c r="F120" s="13"/>
      <c r="G120" s="13"/>
      <c r="H120" s="13"/>
      <c r="I120" s="13"/>
      <c r="J120" s="13"/>
      <c r="K120" s="13"/>
      <c r="L120" s="13"/>
      <c r="M120" s="13"/>
      <c r="N120" s="13"/>
      <c r="O120" s="13"/>
      <c r="P120" s="14"/>
    </row>
    <row r="121" spans="2:16" ht="10.5" customHeight="1" x14ac:dyDescent="0.3">
      <c r="B121" s="12" t="s">
        <v>32</v>
      </c>
      <c r="C121" s="13"/>
      <c r="D121" s="13"/>
      <c r="E121" s="12"/>
      <c r="F121" s="13"/>
      <c r="G121" s="13"/>
      <c r="H121" s="13"/>
      <c r="I121" s="13"/>
      <c r="J121" s="13"/>
      <c r="K121" s="13"/>
      <c r="L121" s="13"/>
      <c r="M121" s="13"/>
      <c r="N121" s="13"/>
      <c r="O121" s="13"/>
      <c r="P121" s="14"/>
    </row>
    <row r="122" spans="2:16" ht="15.75" customHeight="1" x14ac:dyDescent="0.3">
      <c r="B122" s="12" t="s">
        <v>32</v>
      </c>
      <c r="C122" s="17"/>
      <c r="D122" s="17"/>
      <c r="E122" s="78" t="s">
        <v>75</v>
      </c>
      <c r="F122" s="79"/>
      <c r="G122" s="80"/>
      <c r="H122" s="78" t="s">
        <v>76</v>
      </c>
      <c r="I122" s="79"/>
      <c r="J122" s="80"/>
      <c r="K122" s="78" t="s">
        <v>77</v>
      </c>
      <c r="L122" s="79"/>
      <c r="M122" s="80"/>
      <c r="N122" s="78" t="s">
        <v>78</v>
      </c>
      <c r="O122" s="79"/>
      <c r="P122" s="80"/>
    </row>
    <row r="123" spans="2:16" ht="4.5" customHeight="1" x14ac:dyDescent="0.3">
      <c r="B123" s="12" t="s">
        <v>32</v>
      </c>
      <c r="C123" s="13"/>
      <c r="D123" s="13"/>
      <c r="E123" s="12"/>
      <c r="F123" s="13"/>
      <c r="G123" s="13"/>
      <c r="H123" s="13"/>
      <c r="I123" s="13"/>
      <c r="J123" s="13"/>
      <c r="K123" s="13"/>
      <c r="L123" s="13"/>
      <c r="M123" s="13"/>
      <c r="N123" s="13"/>
      <c r="O123" s="13"/>
      <c r="P123" s="14"/>
    </row>
    <row r="124" spans="2:16" ht="54" customHeight="1" x14ac:dyDescent="0.3">
      <c r="B124" s="19" t="s">
        <v>13</v>
      </c>
      <c r="C124" s="19" t="s">
        <v>14</v>
      </c>
      <c r="D124" s="20" t="s">
        <v>15</v>
      </c>
      <c r="E124" s="73" t="s">
        <v>16</v>
      </c>
      <c r="F124" s="74"/>
      <c r="G124" s="74"/>
      <c r="H124" s="74"/>
      <c r="I124" s="21" t="s">
        <v>17</v>
      </c>
      <c r="J124" s="21" t="s">
        <v>18</v>
      </c>
      <c r="K124" s="22" t="s">
        <v>19</v>
      </c>
      <c r="L124" s="77" t="s">
        <v>20</v>
      </c>
      <c r="M124" s="77"/>
      <c r="N124" s="77" t="s">
        <v>21</v>
      </c>
      <c r="O124" s="77"/>
      <c r="P124" s="23" t="s">
        <v>22</v>
      </c>
    </row>
    <row r="125" spans="2:16" ht="15" customHeight="1" x14ac:dyDescent="0.3">
      <c r="B125" s="24" t="s">
        <v>79</v>
      </c>
      <c r="C125" s="25">
        <v>50</v>
      </c>
      <c r="D125" s="26" t="str">
        <f>IF(L125/C125=0,"-",L125/C125)</f>
        <v>-</v>
      </c>
      <c r="E125" s="63" t="s">
        <v>75</v>
      </c>
      <c r="F125" s="64"/>
      <c r="G125" s="64"/>
      <c r="H125" s="65"/>
      <c r="I125" s="27" t="s">
        <v>27</v>
      </c>
      <c r="J125" s="45">
        <v>4.62</v>
      </c>
      <c r="K125" s="39">
        <v>4.42</v>
      </c>
      <c r="L125" s="68"/>
      <c r="M125" s="68"/>
      <c r="N125" s="69">
        <f>IF(L125&gt;=15,K125*L125*0.93,K125*L125)</f>
        <v>0</v>
      </c>
      <c r="O125" s="69"/>
      <c r="P125" s="30">
        <v>40</v>
      </c>
    </row>
    <row r="126" spans="2:16" ht="15.75" customHeight="1" x14ac:dyDescent="0.3">
      <c r="B126" s="24" t="s">
        <v>80</v>
      </c>
      <c r="C126" s="25">
        <v>60</v>
      </c>
      <c r="D126" s="26" t="str">
        <f t="shared" ref="D126:D130" si="9">IF(L126/C126=0,"-",L126/C126)</f>
        <v>-</v>
      </c>
      <c r="E126" s="63" t="s">
        <v>81</v>
      </c>
      <c r="F126" s="64"/>
      <c r="G126" s="64"/>
      <c r="H126" s="65"/>
      <c r="I126" s="27" t="s">
        <v>27</v>
      </c>
      <c r="J126" s="28">
        <v>15.36</v>
      </c>
      <c r="K126" s="39">
        <v>12.1</v>
      </c>
      <c r="L126" s="68"/>
      <c r="M126" s="68"/>
      <c r="N126" s="69">
        <f t="shared" ref="N126:N130" si="10">IF(L126&gt;=15,K126*L126*0.93,K126*L126)</f>
        <v>0</v>
      </c>
      <c r="O126" s="69"/>
      <c r="P126" s="30">
        <v>45</v>
      </c>
    </row>
    <row r="127" spans="2:16" ht="15" customHeight="1" x14ac:dyDescent="0.3">
      <c r="B127" s="24" t="s">
        <v>82</v>
      </c>
      <c r="C127" s="25">
        <v>100</v>
      </c>
      <c r="D127" s="26" t="str">
        <f t="shared" si="9"/>
        <v>-</v>
      </c>
      <c r="E127" s="63" t="s">
        <v>77</v>
      </c>
      <c r="F127" s="64"/>
      <c r="G127" s="64"/>
      <c r="H127" s="65"/>
      <c r="I127" s="27" t="s">
        <v>24</v>
      </c>
      <c r="J127" s="28">
        <v>25.77</v>
      </c>
      <c r="K127" s="39">
        <v>22.14</v>
      </c>
      <c r="L127" s="68"/>
      <c r="M127" s="68"/>
      <c r="N127" s="69">
        <f t="shared" si="10"/>
        <v>0</v>
      </c>
      <c r="O127" s="69"/>
      <c r="P127" s="30" t="s">
        <v>25</v>
      </c>
    </row>
    <row r="128" spans="2:16" ht="15" customHeight="1" x14ac:dyDescent="0.3">
      <c r="B128" s="24" t="s">
        <v>83</v>
      </c>
      <c r="C128" s="40">
        <v>75</v>
      </c>
      <c r="D128" s="26" t="str">
        <f t="shared" si="9"/>
        <v>-</v>
      </c>
      <c r="E128" s="63" t="s">
        <v>77</v>
      </c>
      <c r="F128" s="64"/>
      <c r="G128" s="64"/>
      <c r="H128" s="65"/>
      <c r="I128" s="41" t="s">
        <v>27</v>
      </c>
      <c r="J128" s="28">
        <v>36.11</v>
      </c>
      <c r="K128" s="39">
        <v>31.03</v>
      </c>
      <c r="L128" s="68"/>
      <c r="M128" s="68"/>
      <c r="N128" s="69">
        <f t="shared" si="10"/>
        <v>0</v>
      </c>
      <c r="O128" s="69"/>
      <c r="P128" s="30">
        <v>5</v>
      </c>
    </row>
    <row r="129" spans="2:16" ht="15" customHeight="1" x14ac:dyDescent="0.3">
      <c r="B129" s="24" t="s">
        <v>84</v>
      </c>
      <c r="C129" s="25">
        <v>100</v>
      </c>
      <c r="D129" s="26" t="str">
        <f t="shared" si="9"/>
        <v>-</v>
      </c>
      <c r="E129" s="63" t="s">
        <v>76</v>
      </c>
      <c r="F129" s="64"/>
      <c r="G129" s="64"/>
      <c r="H129" s="65"/>
      <c r="I129" s="41" t="s">
        <v>24</v>
      </c>
      <c r="J129" s="28">
        <v>14.98</v>
      </c>
      <c r="K129" s="39">
        <v>14.03</v>
      </c>
      <c r="L129" s="68"/>
      <c r="M129" s="68"/>
      <c r="N129" s="69">
        <f t="shared" si="10"/>
        <v>0</v>
      </c>
      <c r="O129" s="69"/>
      <c r="P129" s="30">
        <v>10</v>
      </c>
    </row>
    <row r="130" spans="2:16" ht="15.75" customHeight="1" x14ac:dyDescent="0.3">
      <c r="B130" s="31" t="s">
        <v>85</v>
      </c>
      <c r="C130" s="32">
        <v>75</v>
      </c>
      <c r="D130" s="33" t="str">
        <f t="shared" si="9"/>
        <v>-</v>
      </c>
      <c r="E130" s="54" t="s">
        <v>76</v>
      </c>
      <c r="F130" s="55"/>
      <c r="G130" s="55"/>
      <c r="H130" s="55"/>
      <c r="I130" s="34" t="s">
        <v>27</v>
      </c>
      <c r="J130" s="35">
        <v>17.59</v>
      </c>
      <c r="K130" s="42">
        <v>16.420000000000002</v>
      </c>
      <c r="L130" s="58"/>
      <c r="M130" s="58"/>
      <c r="N130" s="59">
        <f t="shared" si="10"/>
        <v>0</v>
      </c>
      <c r="O130" s="59"/>
      <c r="P130" s="37">
        <v>15</v>
      </c>
    </row>
    <row r="131" spans="2:16" ht="15" customHeight="1" x14ac:dyDescent="0.3">
      <c r="B131" s="38" t="s">
        <v>32</v>
      </c>
    </row>
    <row r="132" spans="2:16" ht="18.75" customHeight="1" x14ac:dyDescent="0.3">
      <c r="B132" s="10" t="s">
        <v>32</v>
      </c>
      <c r="C132" s="11"/>
      <c r="D132" s="11"/>
      <c r="E132" s="70" t="s">
        <v>86</v>
      </c>
      <c r="F132" s="71"/>
      <c r="G132" s="71"/>
      <c r="H132" s="71"/>
      <c r="I132" s="71"/>
      <c r="J132" s="71"/>
      <c r="K132" s="71"/>
      <c r="L132" s="71"/>
      <c r="M132" s="71"/>
      <c r="N132" s="71"/>
      <c r="O132" s="71"/>
      <c r="P132" s="72"/>
    </row>
    <row r="133" spans="2:16" ht="15" customHeight="1" x14ac:dyDescent="0.3">
      <c r="B133" s="12" t="s">
        <v>32</v>
      </c>
      <c r="C133" s="13"/>
      <c r="D133" s="13"/>
      <c r="E133" s="12"/>
      <c r="F133" s="13"/>
      <c r="G133" s="13"/>
      <c r="H133" s="13"/>
      <c r="I133" s="13"/>
      <c r="J133" s="13"/>
      <c r="K133" s="13"/>
      <c r="L133" s="13"/>
      <c r="M133" s="13"/>
      <c r="N133" s="13"/>
      <c r="O133" s="13"/>
      <c r="P133" s="14"/>
    </row>
    <row r="134" spans="2:16" ht="15" customHeight="1" x14ac:dyDescent="0.3">
      <c r="B134" s="12" t="s">
        <v>32</v>
      </c>
      <c r="C134" s="13"/>
      <c r="D134" s="13"/>
      <c r="E134" s="12"/>
      <c r="F134" s="13"/>
      <c r="G134" s="13"/>
      <c r="H134" s="13"/>
      <c r="I134" s="13"/>
      <c r="J134" s="13"/>
      <c r="K134" s="13"/>
      <c r="L134" s="13"/>
      <c r="M134" s="13"/>
      <c r="N134" s="13"/>
      <c r="O134" s="13"/>
      <c r="P134" s="14"/>
    </row>
    <row r="135" spans="2:16" ht="15" customHeight="1" x14ac:dyDescent="0.3">
      <c r="B135" s="12" t="s">
        <v>32</v>
      </c>
      <c r="C135" s="13"/>
      <c r="D135" s="13"/>
      <c r="E135" s="12"/>
      <c r="F135" s="13"/>
      <c r="G135" s="13"/>
      <c r="H135" s="13"/>
      <c r="I135" s="13"/>
      <c r="J135" s="13"/>
      <c r="K135" s="13"/>
      <c r="L135" s="13"/>
      <c r="M135" s="13"/>
      <c r="N135" s="13"/>
      <c r="O135" s="13"/>
      <c r="P135" s="14"/>
    </row>
    <row r="136" spans="2:16" ht="15" customHeight="1" x14ac:dyDescent="0.3">
      <c r="B136" s="12" t="s">
        <v>32</v>
      </c>
      <c r="C136" s="13"/>
      <c r="D136" s="13"/>
      <c r="E136" s="12"/>
      <c r="F136" s="13"/>
      <c r="G136" s="13"/>
      <c r="H136" s="13"/>
      <c r="I136" s="13"/>
      <c r="J136" s="13"/>
      <c r="K136" s="13"/>
      <c r="L136" s="13"/>
      <c r="M136" s="13"/>
      <c r="N136" s="13"/>
      <c r="O136" s="13"/>
      <c r="P136" s="14"/>
    </row>
    <row r="137" spans="2:16" ht="15" customHeight="1" x14ac:dyDescent="0.3">
      <c r="B137" s="12" t="s">
        <v>32</v>
      </c>
      <c r="C137" s="13"/>
      <c r="D137" s="13"/>
      <c r="E137" s="12"/>
      <c r="F137" s="13"/>
      <c r="G137" s="13"/>
      <c r="H137" s="13"/>
      <c r="I137" s="13"/>
      <c r="J137" s="13"/>
      <c r="K137" s="13"/>
      <c r="L137" s="13"/>
      <c r="M137" s="13"/>
      <c r="N137" s="13"/>
      <c r="O137" s="13"/>
      <c r="P137" s="14"/>
    </row>
    <row r="138" spans="2:16" ht="15" customHeight="1" x14ac:dyDescent="0.3">
      <c r="B138" s="12" t="s">
        <v>32</v>
      </c>
      <c r="C138" s="13"/>
      <c r="D138" s="13"/>
      <c r="E138" s="12"/>
      <c r="F138" s="13"/>
      <c r="G138" s="13"/>
      <c r="H138" s="13"/>
      <c r="I138" s="13"/>
      <c r="J138" s="13"/>
      <c r="K138" s="13"/>
      <c r="L138" s="13"/>
      <c r="M138" s="13"/>
      <c r="N138" s="13"/>
      <c r="O138" s="13"/>
      <c r="P138" s="14"/>
    </row>
    <row r="139" spans="2:16" ht="15" customHeight="1" x14ac:dyDescent="0.3">
      <c r="B139" s="12" t="s">
        <v>32</v>
      </c>
      <c r="C139" s="13"/>
      <c r="D139" s="13"/>
      <c r="E139" s="12"/>
      <c r="F139" s="13"/>
      <c r="G139" s="13"/>
      <c r="H139" s="13"/>
      <c r="I139" s="13"/>
      <c r="J139" s="13"/>
      <c r="K139" s="13"/>
      <c r="L139" s="13"/>
      <c r="M139" s="13"/>
      <c r="N139" s="13"/>
      <c r="O139" s="13"/>
      <c r="P139" s="14"/>
    </row>
    <row r="140" spans="2:16" ht="15" customHeight="1" x14ac:dyDescent="0.3">
      <c r="B140" s="12" t="s">
        <v>32</v>
      </c>
      <c r="C140" s="13"/>
      <c r="D140" s="13"/>
      <c r="E140" s="12"/>
      <c r="F140" s="13"/>
      <c r="G140" s="13"/>
      <c r="H140" s="13"/>
      <c r="I140" s="13"/>
      <c r="J140" s="13"/>
      <c r="K140" s="13"/>
      <c r="L140" s="13"/>
      <c r="M140" s="13"/>
      <c r="N140" s="13"/>
      <c r="O140" s="13"/>
      <c r="P140" s="14"/>
    </row>
    <row r="141" spans="2:16" ht="10.5" customHeight="1" x14ac:dyDescent="0.3">
      <c r="B141" s="12" t="s">
        <v>32</v>
      </c>
      <c r="C141" s="13"/>
      <c r="D141" s="13"/>
      <c r="E141" s="12"/>
      <c r="F141" s="13"/>
      <c r="G141" s="13"/>
      <c r="H141" s="13"/>
      <c r="I141" s="13"/>
      <c r="J141" s="13"/>
      <c r="K141" s="13"/>
      <c r="L141" s="13"/>
      <c r="M141" s="13"/>
      <c r="N141" s="13"/>
      <c r="O141" s="13"/>
      <c r="P141" s="14"/>
    </row>
    <row r="142" spans="2:16" ht="15.75" customHeight="1" x14ac:dyDescent="0.3">
      <c r="B142" s="12" t="s">
        <v>32</v>
      </c>
      <c r="C142" s="17"/>
      <c r="D142" s="17"/>
      <c r="E142" s="78" t="s">
        <v>87</v>
      </c>
      <c r="F142" s="79"/>
      <c r="G142" s="80"/>
      <c r="H142" s="78" t="s">
        <v>88</v>
      </c>
      <c r="I142" s="79"/>
      <c r="J142" s="80"/>
      <c r="K142" s="78" t="s">
        <v>89</v>
      </c>
      <c r="L142" s="79"/>
      <c r="M142" s="80"/>
      <c r="N142" s="78" t="s">
        <v>90</v>
      </c>
      <c r="O142" s="79"/>
      <c r="P142" s="80"/>
    </row>
    <row r="143" spans="2:16" ht="4.5" customHeight="1" x14ac:dyDescent="0.3">
      <c r="B143" s="12" t="s">
        <v>32</v>
      </c>
      <c r="C143" s="13"/>
      <c r="D143" s="13"/>
      <c r="E143" s="12"/>
      <c r="F143" s="13"/>
      <c r="G143" s="13"/>
      <c r="H143" s="13"/>
      <c r="I143" s="13"/>
      <c r="J143" s="13"/>
      <c r="K143" s="13"/>
      <c r="L143" s="13"/>
      <c r="M143" s="13"/>
      <c r="N143" s="13"/>
      <c r="O143" s="13"/>
      <c r="P143" s="14"/>
    </row>
    <row r="144" spans="2:16" ht="54" customHeight="1" x14ac:dyDescent="0.3">
      <c r="B144" s="19" t="s">
        <v>13</v>
      </c>
      <c r="C144" s="19" t="s">
        <v>14</v>
      </c>
      <c r="D144" s="20" t="s">
        <v>15</v>
      </c>
      <c r="E144" s="73" t="s">
        <v>16</v>
      </c>
      <c r="F144" s="74"/>
      <c r="G144" s="74"/>
      <c r="H144" s="74"/>
      <c r="I144" s="21" t="s">
        <v>17</v>
      </c>
      <c r="J144" s="21" t="s">
        <v>18</v>
      </c>
      <c r="K144" s="22" t="s">
        <v>19</v>
      </c>
      <c r="L144" s="77" t="s">
        <v>20</v>
      </c>
      <c r="M144" s="77"/>
      <c r="N144" s="77" t="s">
        <v>21</v>
      </c>
      <c r="O144" s="77"/>
      <c r="P144" s="23" t="s">
        <v>22</v>
      </c>
    </row>
    <row r="145" spans="2:16" ht="15" customHeight="1" x14ac:dyDescent="0.3">
      <c r="B145" s="24" t="s">
        <v>91</v>
      </c>
      <c r="C145" s="25">
        <v>50</v>
      </c>
      <c r="D145" s="26" t="str">
        <f>IF(L145/C145=0,"-",L145/C145)</f>
        <v>-</v>
      </c>
      <c r="E145" s="63" t="s">
        <v>87</v>
      </c>
      <c r="F145" s="64"/>
      <c r="G145" s="64"/>
      <c r="H145" s="65"/>
      <c r="I145" s="27" t="s">
        <v>27</v>
      </c>
      <c r="J145" s="28">
        <v>4.62</v>
      </c>
      <c r="K145" s="39">
        <v>4.0599999999999996</v>
      </c>
      <c r="L145" s="68"/>
      <c r="M145" s="68"/>
      <c r="N145" s="69">
        <f>IF(L145&gt;=15,K145*L145*0.93,K145*L145)</f>
        <v>0</v>
      </c>
      <c r="O145" s="69"/>
      <c r="P145" s="30">
        <v>5</v>
      </c>
    </row>
    <row r="146" spans="2:16" ht="15" customHeight="1" x14ac:dyDescent="0.3">
      <c r="B146" s="24" t="s">
        <v>92</v>
      </c>
      <c r="C146" s="40">
        <v>50</v>
      </c>
      <c r="D146" s="26" t="str">
        <f t="shared" ref="D146:D148" si="11">IF(L146/C146=0,"-",L146/C146)</f>
        <v>-</v>
      </c>
      <c r="E146" s="63" t="s">
        <v>88</v>
      </c>
      <c r="F146" s="64"/>
      <c r="G146" s="64"/>
      <c r="H146" s="65"/>
      <c r="I146" s="41" t="s">
        <v>27</v>
      </c>
      <c r="J146" s="28">
        <v>4.62</v>
      </c>
      <c r="K146" s="39">
        <v>4.0599999999999996</v>
      </c>
      <c r="L146" s="68"/>
      <c r="M146" s="68"/>
      <c r="N146" s="69">
        <f t="shared" ref="N146:N148" si="12">IF(L146&gt;=15,K146*L146*0.93,K146*L146)</f>
        <v>0</v>
      </c>
      <c r="O146" s="69"/>
      <c r="P146" s="30">
        <v>30</v>
      </c>
    </row>
    <row r="147" spans="2:16" ht="15" customHeight="1" x14ac:dyDescent="0.3">
      <c r="B147" s="24" t="s">
        <v>93</v>
      </c>
      <c r="C147" s="25">
        <v>75</v>
      </c>
      <c r="D147" s="26" t="str">
        <f t="shared" si="11"/>
        <v>-</v>
      </c>
      <c r="E147" s="63" t="s">
        <v>89</v>
      </c>
      <c r="F147" s="64"/>
      <c r="G147" s="64"/>
      <c r="H147" s="65"/>
      <c r="I147" s="41" t="s">
        <v>24</v>
      </c>
      <c r="J147" s="28">
        <v>3.5</v>
      </c>
      <c r="K147" s="39">
        <v>3.32</v>
      </c>
      <c r="L147" s="68"/>
      <c r="M147" s="68"/>
      <c r="N147" s="69">
        <f t="shared" si="12"/>
        <v>0</v>
      </c>
      <c r="O147" s="69"/>
      <c r="P147" s="30">
        <v>10</v>
      </c>
    </row>
    <row r="148" spans="2:16" ht="15.75" customHeight="1" x14ac:dyDescent="0.3">
      <c r="B148" s="31" t="s">
        <v>94</v>
      </c>
      <c r="C148" s="32">
        <v>50</v>
      </c>
      <c r="D148" s="33" t="str">
        <f t="shared" si="11"/>
        <v>-</v>
      </c>
      <c r="E148" s="54" t="s">
        <v>90</v>
      </c>
      <c r="F148" s="55"/>
      <c r="G148" s="55"/>
      <c r="H148" s="55"/>
      <c r="I148" s="34" t="s">
        <v>27</v>
      </c>
      <c r="J148" s="35">
        <v>5.98</v>
      </c>
      <c r="K148" s="42">
        <v>5.56</v>
      </c>
      <c r="L148" s="58"/>
      <c r="M148" s="58"/>
      <c r="N148" s="59">
        <f t="shared" si="12"/>
        <v>0</v>
      </c>
      <c r="O148" s="59"/>
      <c r="P148" s="37">
        <v>15</v>
      </c>
    </row>
    <row r="149" spans="2:16" ht="15" customHeight="1" x14ac:dyDescent="0.3">
      <c r="B149" s="44" t="s">
        <v>32</v>
      </c>
    </row>
    <row r="150" spans="2:16" ht="18.75" customHeight="1" x14ac:dyDescent="0.3">
      <c r="B150" s="10" t="s">
        <v>32</v>
      </c>
      <c r="C150" s="11"/>
      <c r="D150" s="11"/>
      <c r="E150" s="70" t="s">
        <v>95</v>
      </c>
      <c r="F150" s="71"/>
      <c r="G150" s="71"/>
      <c r="H150" s="71"/>
      <c r="I150" s="71"/>
      <c r="J150" s="71"/>
      <c r="K150" s="71"/>
      <c r="L150" s="71"/>
      <c r="M150" s="71"/>
      <c r="N150" s="71"/>
      <c r="O150" s="71"/>
      <c r="P150" s="72"/>
    </row>
    <row r="151" spans="2:16" ht="4.5" customHeight="1" x14ac:dyDescent="0.3">
      <c r="B151" s="12" t="s">
        <v>32</v>
      </c>
      <c r="C151" s="13"/>
      <c r="D151" s="13"/>
      <c r="E151" s="12"/>
      <c r="F151" s="13"/>
      <c r="G151" s="13"/>
      <c r="H151" s="13"/>
      <c r="I151" s="13"/>
      <c r="J151" s="13"/>
      <c r="K151" s="13"/>
      <c r="L151" s="13"/>
      <c r="M151" s="13"/>
      <c r="N151" s="13"/>
      <c r="O151" s="13"/>
      <c r="P151" s="14"/>
    </row>
    <row r="152" spans="2:16" ht="53.25" customHeight="1" x14ac:dyDescent="0.3">
      <c r="B152" s="19" t="s">
        <v>13</v>
      </c>
      <c r="C152" s="19" t="s">
        <v>14</v>
      </c>
      <c r="D152" s="20" t="s">
        <v>15</v>
      </c>
      <c r="E152" s="73" t="s">
        <v>16</v>
      </c>
      <c r="F152" s="74"/>
      <c r="G152" s="74"/>
      <c r="H152" s="74"/>
      <c r="I152" s="21" t="s">
        <v>17</v>
      </c>
      <c r="J152" s="75" t="s">
        <v>96</v>
      </c>
      <c r="K152" s="76"/>
      <c r="L152" s="77" t="s">
        <v>20</v>
      </c>
      <c r="M152" s="77"/>
      <c r="N152" s="77" t="s">
        <v>21</v>
      </c>
      <c r="O152" s="77"/>
      <c r="P152" s="23" t="s">
        <v>22</v>
      </c>
    </row>
    <row r="153" spans="2:16" ht="15" customHeight="1" x14ac:dyDescent="0.3">
      <c r="B153" s="46" t="s">
        <v>97</v>
      </c>
      <c r="C153" s="25">
        <v>100</v>
      </c>
      <c r="D153" s="26" t="str">
        <f>IF(L153/C153=0,"-",L153/C153)</f>
        <v>-</v>
      </c>
      <c r="E153" s="63" t="s">
        <v>98</v>
      </c>
      <c r="F153" s="64"/>
      <c r="G153" s="64"/>
      <c r="H153" s="65"/>
      <c r="I153" s="27" t="s">
        <v>24</v>
      </c>
      <c r="J153" s="66">
        <v>7.25</v>
      </c>
      <c r="K153" s="67"/>
      <c r="L153" s="68"/>
      <c r="M153" s="68"/>
      <c r="N153" s="69">
        <f>IF(L153&gt;=15,K153*L153*0.93,K153*L153)</f>
        <v>0</v>
      </c>
      <c r="O153" s="69"/>
      <c r="P153" s="30">
        <v>5</v>
      </c>
    </row>
    <row r="154" spans="2:16" ht="15" customHeight="1" x14ac:dyDescent="0.3">
      <c r="B154" s="46" t="s">
        <v>99</v>
      </c>
      <c r="C154" s="25">
        <v>100</v>
      </c>
      <c r="D154" s="26" t="str">
        <f t="shared" ref="D154:D164" si="13">IF(L154/C154=0,"-",L154/C154)</f>
        <v>-</v>
      </c>
      <c r="E154" s="63" t="s">
        <v>100</v>
      </c>
      <c r="F154" s="64"/>
      <c r="G154" s="64"/>
      <c r="H154" s="65"/>
      <c r="I154" s="27" t="s">
        <v>24</v>
      </c>
      <c r="J154" s="66">
        <v>3.21</v>
      </c>
      <c r="K154" s="67"/>
      <c r="L154" s="68"/>
      <c r="M154" s="68"/>
      <c r="N154" s="69">
        <f t="shared" ref="N154:N164" si="14">IF(L154&gt;=15,K154*L154*0.93,K154*L154)</f>
        <v>0</v>
      </c>
      <c r="O154" s="69"/>
      <c r="P154" s="30">
        <v>25</v>
      </c>
    </row>
    <row r="155" spans="2:16" ht="15" customHeight="1" x14ac:dyDescent="0.3">
      <c r="B155" s="46" t="s">
        <v>101</v>
      </c>
      <c r="C155" s="25">
        <v>75</v>
      </c>
      <c r="D155" s="26" t="str">
        <f t="shared" si="13"/>
        <v>-</v>
      </c>
      <c r="E155" s="63" t="s">
        <v>102</v>
      </c>
      <c r="F155" s="64"/>
      <c r="G155" s="64"/>
      <c r="H155" s="65"/>
      <c r="I155" s="27" t="s">
        <v>27</v>
      </c>
      <c r="J155" s="66">
        <v>5.5</v>
      </c>
      <c r="K155" s="67"/>
      <c r="L155" s="68"/>
      <c r="M155" s="68"/>
      <c r="N155" s="69">
        <f t="shared" si="14"/>
        <v>0</v>
      </c>
      <c r="O155" s="69"/>
      <c r="P155" s="30">
        <v>10</v>
      </c>
    </row>
    <row r="156" spans="2:16" ht="15" customHeight="1" x14ac:dyDescent="0.3">
      <c r="B156" s="46" t="s">
        <v>103</v>
      </c>
      <c r="C156" s="25">
        <v>75</v>
      </c>
      <c r="D156" s="26" t="str">
        <f t="shared" si="13"/>
        <v>-</v>
      </c>
      <c r="E156" s="63" t="s">
        <v>104</v>
      </c>
      <c r="F156" s="64"/>
      <c r="G156" s="64"/>
      <c r="H156" s="65"/>
      <c r="I156" s="27" t="s">
        <v>24</v>
      </c>
      <c r="J156" s="66">
        <v>5.92</v>
      </c>
      <c r="K156" s="67"/>
      <c r="L156" s="68"/>
      <c r="M156" s="68"/>
      <c r="N156" s="69">
        <f t="shared" si="14"/>
        <v>0</v>
      </c>
      <c r="O156" s="69"/>
      <c r="P156" s="30">
        <v>20</v>
      </c>
    </row>
    <row r="157" spans="2:16" ht="15" customHeight="1" x14ac:dyDescent="0.3">
      <c r="B157" s="46" t="s">
        <v>105</v>
      </c>
      <c r="C157" s="25">
        <v>50</v>
      </c>
      <c r="D157" s="26" t="str">
        <f t="shared" si="13"/>
        <v>-</v>
      </c>
      <c r="E157" s="63" t="s">
        <v>106</v>
      </c>
      <c r="F157" s="64"/>
      <c r="G157" s="64"/>
      <c r="H157" s="65"/>
      <c r="I157" s="27" t="s">
        <v>27</v>
      </c>
      <c r="J157" s="66">
        <v>4.25</v>
      </c>
      <c r="K157" s="67"/>
      <c r="L157" s="68"/>
      <c r="M157" s="68"/>
      <c r="N157" s="69">
        <f t="shared" si="14"/>
        <v>0</v>
      </c>
      <c r="O157" s="69"/>
      <c r="P157" s="30">
        <v>10</v>
      </c>
    </row>
    <row r="158" spans="2:16" ht="15" customHeight="1" x14ac:dyDescent="0.3">
      <c r="B158" s="46" t="s">
        <v>107</v>
      </c>
      <c r="C158" s="25">
        <v>50</v>
      </c>
      <c r="D158" s="26" t="str">
        <f t="shared" si="13"/>
        <v>-</v>
      </c>
      <c r="E158" s="63" t="s">
        <v>108</v>
      </c>
      <c r="F158" s="64"/>
      <c r="G158" s="64"/>
      <c r="H158" s="65"/>
      <c r="I158" s="27" t="s">
        <v>27</v>
      </c>
      <c r="J158" s="66">
        <v>5.21</v>
      </c>
      <c r="K158" s="67"/>
      <c r="L158" s="68"/>
      <c r="M158" s="68"/>
      <c r="N158" s="69">
        <f t="shared" si="14"/>
        <v>0</v>
      </c>
      <c r="O158" s="69"/>
      <c r="P158" s="30">
        <v>5</v>
      </c>
    </row>
    <row r="159" spans="2:16" ht="15" customHeight="1" x14ac:dyDescent="0.3">
      <c r="B159" s="46" t="s">
        <v>109</v>
      </c>
      <c r="C159" s="25">
        <v>50</v>
      </c>
      <c r="D159" s="26" t="str">
        <f t="shared" si="13"/>
        <v>-</v>
      </c>
      <c r="E159" s="63" t="s">
        <v>110</v>
      </c>
      <c r="F159" s="64"/>
      <c r="G159" s="64"/>
      <c r="H159" s="65"/>
      <c r="I159" s="27" t="s">
        <v>27</v>
      </c>
      <c r="J159" s="66">
        <v>9.81</v>
      </c>
      <c r="K159" s="67"/>
      <c r="L159" s="68"/>
      <c r="M159" s="68"/>
      <c r="N159" s="69">
        <f t="shared" si="14"/>
        <v>0</v>
      </c>
      <c r="O159" s="69"/>
      <c r="P159" s="30">
        <v>10</v>
      </c>
    </row>
    <row r="160" spans="2:16" ht="15" customHeight="1" x14ac:dyDescent="0.3">
      <c r="B160" s="46" t="s">
        <v>111</v>
      </c>
      <c r="C160" s="25">
        <v>50</v>
      </c>
      <c r="D160" s="26" t="str">
        <f t="shared" si="13"/>
        <v>-</v>
      </c>
      <c r="E160" s="63" t="s">
        <v>112</v>
      </c>
      <c r="F160" s="64"/>
      <c r="G160" s="64"/>
      <c r="H160" s="65"/>
      <c r="I160" s="27" t="s">
        <v>27</v>
      </c>
      <c r="J160" s="66">
        <v>3.18</v>
      </c>
      <c r="K160" s="67"/>
      <c r="L160" s="68"/>
      <c r="M160" s="68"/>
      <c r="N160" s="69">
        <f t="shared" si="14"/>
        <v>0</v>
      </c>
      <c r="O160" s="69"/>
      <c r="P160" s="30">
        <v>10</v>
      </c>
    </row>
    <row r="161" spans="2:16" ht="15" customHeight="1" x14ac:dyDescent="0.3">
      <c r="B161" s="47" t="s">
        <v>113</v>
      </c>
      <c r="C161" s="25">
        <v>75</v>
      </c>
      <c r="D161" s="26" t="str">
        <f t="shared" si="13"/>
        <v>-</v>
      </c>
      <c r="E161" s="63" t="s">
        <v>114</v>
      </c>
      <c r="F161" s="64"/>
      <c r="G161" s="64"/>
      <c r="H161" s="65"/>
      <c r="I161" s="27" t="s">
        <v>27</v>
      </c>
      <c r="J161" s="66">
        <v>4.0199999999999996</v>
      </c>
      <c r="K161" s="67"/>
      <c r="L161" s="68"/>
      <c r="M161" s="68"/>
      <c r="N161" s="69">
        <f t="shared" si="14"/>
        <v>0</v>
      </c>
      <c r="O161" s="69"/>
      <c r="P161" s="30">
        <v>10</v>
      </c>
    </row>
    <row r="162" spans="2:16" ht="15" customHeight="1" x14ac:dyDescent="0.3">
      <c r="B162" s="46" t="s">
        <v>115</v>
      </c>
      <c r="C162" s="25">
        <v>100</v>
      </c>
      <c r="D162" s="26" t="str">
        <f t="shared" si="13"/>
        <v>-</v>
      </c>
      <c r="E162" s="63" t="s">
        <v>75</v>
      </c>
      <c r="F162" s="64"/>
      <c r="G162" s="64"/>
      <c r="H162" s="65"/>
      <c r="I162" s="27" t="s">
        <v>24</v>
      </c>
      <c r="J162" s="66">
        <v>3.5</v>
      </c>
      <c r="K162" s="67"/>
      <c r="L162" s="68"/>
      <c r="M162" s="68"/>
      <c r="N162" s="69">
        <f t="shared" si="14"/>
        <v>0</v>
      </c>
      <c r="O162" s="69"/>
      <c r="P162" s="30">
        <v>10</v>
      </c>
    </row>
    <row r="163" spans="2:16" ht="15" customHeight="1" x14ac:dyDescent="0.3">
      <c r="B163" s="46" t="s">
        <v>116</v>
      </c>
      <c r="C163" s="25">
        <v>50</v>
      </c>
      <c r="D163" s="26" t="str">
        <f t="shared" si="13"/>
        <v>-</v>
      </c>
      <c r="E163" s="63" t="s">
        <v>117</v>
      </c>
      <c r="F163" s="64"/>
      <c r="G163" s="64"/>
      <c r="H163" s="65"/>
      <c r="I163" s="27" t="s">
        <v>27</v>
      </c>
      <c r="J163" s="66">
        <v>2.92</v>
      </c>
      <c r="K163" s="67"/>
      <c r="L163" s="68"/>
      <c r="M163" s="68"/>
      <c r="N163" s="69">
        <f t="shared" si="14"/>
        <v>0</v>
      </c>
      <c r="O163" s="69"/>
      <c r="P163" s="30">
        <v>40</v>
      </c>
    </row>
    <row r="164" spans="2:16" ht="15.75" customHeight="1" x14ac:dyDescent="0.3">
      <c r="B164" s="31" t="s">
        <v>118</v>
      </c>
      <c r="C164" s="32">
        <v>100</v>
      </c>
      <c r="D164" s="33" t="str">
        <f t="shared" si="13"/>
        <v>-</v>
      </c>
      <c r="E164" s="54" t="s">
        <v>119</v>
      </c>
      <c r="F164" s="55"/>
      <c r="G164" s="55"/>
      <c r="H164" s="55"/>
      <c r="I164" s="34" t="s">
        <v>24</v>
      </c>
      <c r="J164" s="56">
        <v>6.8</v>
      </c>
      <c r="K164" s="57"/>
      <c r="L164" s="58"/>
      <c r="M164" s="58"/>
      <c r="N164" s="59">
        <f t="shared" si="14"/>
        <v>0</v>
      </c>
      <c r="O164" s="59"/>
      <c r="P164" s="37">
        <v>30</v>
      </c>
    </row>
    <row r="165" spans="2:16" ht="10.5" customHeight="1" x14ac:dyDescent="0.3">
      <c r="B165" s="48" t="s">
        <v>32</v>
      </c>
    </row>
    <row r="166" spans="2:16" ht="18.75" customHeight="1" x14ac:dyDescent="0.3">
      <c r="B166" s="49" t="s">
        <v>120</v>
      </c>
      <c r="C166" s="49"/>
      <c r="D166" s="49">
        <f>SUM(D153:D164)+SUM(D145:D148)+SUM(D125:D130)+SUM(D107:D110)+SUM(D89:D92)+SUM(D69:D74)+SUM(D50:D54)+SUM(D31:D35)</f>
        <v>0</v>
      </c>
      <c r="E166" s="50" t="s">
        <v>121</v>
      </c>
      <c r="F166" s="51"/>
      <c r="G166" s="51"/>
      <c r="H166" s="51"/>
      <c r="I166" s="51"/>
      <c r="J166" s="51"/>
      <c r="K166" s="51"/>
      <c r="L166" s="60">
        <f>SUM(L153:M164)+SUM(L145:M148)+SUM(L125:M130)+SUM(L107:M110)+SUM(L89:M92)+SUM(L69:M74)+SUM(L50:M54)+SUM(L31:M35)</f>
        <v>0</v>
      </c>
      <c r="M166" s="61"/>
      <c r="N166" s="62">
        <f>SUM(N153:O164)+SUM(N145:O148)+SUM(N125:O130)+SUM(N107:O110)+SUM(N89:O92)+SUM(N69:O74)+SUM(N50:O54)+SUM(N31:O35)</f>
        <v>0</v>
      </c>
      <c r="O166" s="62"/>
      <c r="P166" s="52"/>
    </row>
    <row r="167" spans="2:16" ht="15" customHeight="1" x14ac:dyDescent="0.3">
      <c r="B167" s="49" t="s">
        <v>122</v>
      </c>
      <c r="C167" s="49"/>
      <c r="D167" s="49">
        <f>IF(D166&gt;5,ROUNDUP(D166/35,0),0)</f>
        <v>0</v>
      </c>
    </row>
    <row r="168" spans="2:16" x14ac:dyDescent="0.3">
      <c r="E168" t="s">
        <v>125</v>
      </c>
    </row>
    <row r="169" spans="2:16" x14ac:dyDescent="0.3">
      <c r="E169" s="53" t="s">
        <v>126</v>
      </c>
    </row>
  </sheetData>
  <autoFilter ref="B30:D167"/>
  <mergeCells count="224">
    <mergeCell ref="E9:P9"/>
    <mergeCell ref="E10:P10"/>
    <mergeCell ref="E12:P12"/>
    <mergeCell ref="E13:P13"/>
    <mergeCell ref="E15:P15"/>
    <mergeCell ref="E18:P18"/>
    <mergeCell ref="E2:P2"/>
    <mergeCell ref="E3:P3"/>
    <mergeCell ref="E4:P4"/>
    <mergeCell ref="E5:P5"/>
    <mergeCell ref="E7:P7"/>
    <mergeCell ref="E8:P8"/>
    <mergeCell ref="E31:H31"/>
    <mergeCell ref="L31:M31"/>
    <mergeCell ref="N31:O31"/>
    <mergeCell ref="E32:H32"/>
    <mergeCell ref="L32:M32"/>
    <mergeCell ref="N32:O32"/>
    <mergeCell ref="E28:G28"/>
    <mergeCell ref="H28:J28"/>
    <mergeCell ref="K28:M28"/>
    <mergeCell ref="N28:P28"/>
    <mergeCell ref="E30:H30"/>
    <mergeCell ref="L30:M30"/>
    <mergeCell ref="N30:O30"/>
    <mergeCell ref="E35:H35"/>
    <mergeCell ref="L35:M35"/>
    <mergeCell ref="N35:O35"/>
    <mergeCell ref="E37:P37"/>
    <mergeCell ref="E47:G47"/>
    <mergeCell ref="H47:J47"/>
    <mergeCell ref="K47:M47"/>
    <mergeCell ref="N47:P47"/>
    <mergeCell ref="E33:H33"/>
    <mergeCell ref="L33:M33"/>
    <mergeCell ref="N33:O33"/>
    <mergeCell ref="E34:H34"/>
    <mergeCell ref="L34:M34"/>
    <mergeCell ref="N34:O34"/>
    <mergeCell ref="E51:H51"/>
    <mergeCell ref="L51:M51"/>
    <mergeCell ref="N51:O51"/>
    <mergeCell ref="E52:H52"/>
    <mergeCell ref="L52:M52"/>
    <mergeCell ref="N52:O52"/>
    <mergeCell ref="E49:H49"/>
    <mergeCell ref="L49:M49"/>
    <mergeCell ref="N49:O49"/>
    <mergeCell ref="E50:H50"/>
    <mergeCell ref="L50:M50"/>
    <mergeCell ref="N50:O50"/>
    <mergeCell ref="E56:P56"/>
    <mergeCell ref="E66:G66"/>
    <mergeCell ref="H66:J66"/>
    <mergeCell ref="K66:M66"/>
    <mergeCell ref="N66:P66"/>
    <mergeCell ref="E68:H68"/>
    <mergeCell ref="L68:M68"/>
    <mergeCell ref="N68:O68"/>
    <mergeCell ref="E53:H53"/>
    <mergeCell ref="L53:M53"/>
    <mergeCell ref="N53:O53"/>
    <mergeCell ref="E54:H54"/>
    <mergeCell ref="L54:M54"/>
    <mergeCell ref="N54:O54"/>
    <mergeCell ref="E71:H71"/>
    <mergeCell ref="L71:M71"/>
    <mergeCell ref="N71:O71"/>
    <mergeCell ref="E72:H72"/>
    <mergeCell ref="L72:M72"/>
    <mergeCell ref="N72:O72"/>
    <mergeCell ref="E69:H69"/>
    <mergeCell ref="L69:M69"/>
    <mergeCell ref="N69:O69"/>
    <mergeCell ref="E70:H70"/>
    <mergeCell ref="L70:M70"/>
    <mergeCell ref="N70:O70"/>
    <mergeCell ref="E76:P76"/>
    <mergeCell ref="E86:G86"/>
    <mergeCell ref="H86:J86"/>
    <mergeCell ref="K86:M86"/>
    <mergeCell ref="N86:P86"/>
    <mergeCell ref="E88:H88"/>
    <mergeCell ref="L88:M88"/>
    <mergeCell ref="N88:O88"/>
    <mergeCell ref="E73:H73"/>
    <mergeCell ref="L73:M73"/>
    <mergeCell ref="N73:O73"/>
    <mergeCell ref="E74:H74"/>
    <mergeCell ref="L74:M74"/>
    <mergeCell ref="N74:O74"/>
    <mergeCell ref="E91:H91"/>
    <mergeCell ref="L91:M91"/>
    <mergeCell ref="N91:O91"/>
    <mergeCell ref="E92:H92"/>
    <mergeCell ref="L92:M92"/>
    <mergeCell ref="N92:O92"/>
    <mergeCell ref="E89:H89"/>
    <mergeCell ref="L89:M89"/>
    <mergeCell ref="N89:O89"/>
    <mergeCell ref="E90:H90"/>
    <mergeCell ref="L90:M90"/>
    <mergeCell ref="N90:O90"/>
    <mergeCell ref="E107:H107"/>
    <mergeCell ref="L107:M107"/>
    <mergeCell ref="N107:O107"/>
    <mergeCell ref="E108:H108"/>
    <mergeCell ref="L108:M108"/>
    <mergeCell ref="N108:O108"/>
    <mergeCell ref="E94:P94"/>
    <mergeCell ref="E104:G104"/>
    <mergeCell ref="H104:J104"/>
    <mergeCell ref="K104:M104"/>
    <mergeCell ref="N104:P104"/>
    <mergeCell ref="E106:H106"/>
    <mergeCell ref="L106:M106"/>
    <mergeCell ref="N106:O106"/>
    <mergeCell ref="E112:P112"/>
    <mergeCell ref="E122:G122"/>
    <mergeCell ref="H122:J122"/>
    <mergeCell ref="K122:M122"/>
    <mergeCell ref="N122:P122"/>
    <mergeCell ref="E124:H124"/>
    <mergeCell ref="L124:M124"/>
    <mergeCell ref="N124:O124"/>
    <mergeCell ref="E109:H109"/>
    <mergeCell ref="L109:M109"/>
    <mergeCell ref="N109:O109"/>
    <mergeCell ref="E110:H110"/>
    <mergeCell ref="L110:M110"/>
    <mergeCell ref="N110:O110"/>
    <mergeCell ref="E127:H127"/>
    <mergeCell ref="L127:M127"/>
    <mergeCell ref="N127:O127"/>
    <mergeCell ref="E128:H128"/>
    <mergeCell ref="L128:M128"/>
    <mergeCell ref="N128:O128"/>
    <mergeCell ref="E125:H125"/>
    <mergeCell ref="L125:M125"/>
    <mergeCell ref="N125:O125"/>
    <mergeCell ref="E126:H126"/>
    <mergeCell ref="L126:M126"/>
    <mergeCell ref="N126:O126"/>
    <mergeCell ref="E132:P132"/>
    <mergeCell ref="E142:G142"/>
    <mergeCell ref="H142:J142"/>
    <mergeCell ref="K142:M142"/>
    <mergeCell ref="N142:P142"/>
    <mergeCell ref="E144:H144"/>
    <mergeCell ref="L144:M144"/>
    <mergeCell ref="N144:O144"/>
    <mergeCell ref="E129:H129"/>
    <mergeCell ref="L129:M129"/>
    <mergeCell ref="N129:O129"/>
    <mergeCell ref="E130:H130"/>
    <mergeCell ref="L130:M130"/>
    <mergeCell ref="N130:O130"/>
    <mergeCell ref="E147:H147"/>
    <mergeCell ref="L147:M147"/>
    <mergeCell ref="N147:O147"/>
    <mergeCell ref="E148:H148"/>
    <mergeCell ref="L148:M148"/>
    <mergeCell ref="N148:O148"/>
    <mergeCell ref="E145:H145"/>
    <mergeCell ref="L145:M145"/>
    <mergeCell ref="N145:O145"/>
    <mergeCell ref="E146:H146"/>
    <mergeCell ref="L146:M146"/>
    <mergeCell ref="N146:O146"/>
    <mergeCell ref="E150:P150"/>
    <mergeCell ref="E152:H152"/>
    <mergeCell ref="J152:K152"/>
    <mergeCell ref="L152:M152"/>
    <mergeCell ref="N152:O152"/>
    <mergeCell ref="E153:H153"/>
    <mergeCell ref="J153:K153"/>
    <mergeCell ref="L153:M153"/>
    <mergeCell ref="N153:O153"/>
    <mergeCell ref="E156:H156"/>
    <mergeCell ref="J156:K156"/>
    <mergeCell ref="L156:M156"/>
    <mergeCell ref="N156:O156"/>
    <mergeCell ref="E157:H157"/>
    <mergeCell ref="J157:K157"/>
    <mergeCell ref="L157:M157"/>
    <mergeCell ref="N157:O157"/>
    <mergeCell ref="E154:H154"/>
    <mergeCell ref="J154:K154"/>
    <mergeCell ref="L154:M154"/>
    <mergeCell ref="N154:O154"/>
    <mergeCell ref="E155:H155"/>
    <mergeCell ref="J155:K155"/>
    <mergeCell ref="L155:M155"/>
    <mergeCell ref="N155:O155"/>
    <mergeCell ref="E160:H160"/>
    <mergeCell ref="J160:K160"/>
    <mergeCell ref="L160:M160"/>
    <mergeCell ref="N160:O160"/>
    <mergeCell ref="E161:H161"/>
    <mergeCell ref="J161:K161"/>
    <mergeCell ref="L161:M161"/>
    <mergeCell ref="N161:O161"/>
    <mergeCell ref="E158:H158"/>
    <mergeCell ref="J158:K158"/>
    <mergeCell ref="L158:M158"/>
    <mergeCell ref="N158:O158"/>
    <mergeCell ref="E159:H159"/>
    <mergeCell ref="J159:K159"/>
    <mergeCell ref="L159:M159"/>
    <mergeCell ref="N159:O159"/>
    <mergeCell ref="E164:H164"/>
    <mergeCell ref="J164:K164"/>
    <mergeCell ref="L164:M164"/>
    <mergeCell ref="N164:O164"/>
    <mergeCell ref="L166:M166"/>
    <mergeCell ref="N166:O166"/>
    <mergeCell ref="E162:H162"/>
    <mergeCell ref="J162:K162"/>
    <mergeCell ref="L162:M162"/>
    <mergeCell ref="N162:O162"/>
    <mergeCell ref="E163:H163"/>
    <mergeCell ref="J163:K163"/>
    <mergeCell ref="L163:M163"/>
    <mergeCell ref="N163:O163"/>
  </mergeCells>
  <dataValidations count="1">
    <dataValidation type="custom" allowBlank="1" showInputMessage="1" showErrorMessage="1" errorTitle="PlantMarket" error="Пожалуйста, ознакомьтесь с условиями работы и подтвердите своё согласие с ними в шапке прайс-листа." sqref="L31:L35 L153:L163 L145:L147 L125:L129 L107:L109 L89:L91 L69:L73 L50:L53">
      <formula1>$M$34&lt;&gt;"нет"</formula1>
    </dataValidation>
  </dataValidation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Пионы 2021 - акция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PlantMarket;8-495-280-08-97</dc:creator>
  <dcterms:created xsi:type="dcterms:W3CDTF">2021-10-26T14:15:18Z</dcterms:created>
  <dcterms:modified xsi:type="dcterms:W3CDTF">2021-10-27T12:34:09Z</dcterms:modified>
</cp:coreProperties>
</file>