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bookViews>
    <workbookView xWindow="0" yWindow="0" windowWidth="23040" windowHeight="8616"/>
  </bookViews>
  <sheets>
    <sheet name="2021" sheetId="3" r:id="rId1"/>
    <sheet name="Условия работы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'2021'!$B$61:$L$147</definedName>
    <definedName name="ALVPRX" localSheetId="0">#REF!</definedName>
    <definedName name="ALVPRX" localSheetId="1">#REF!</definedName>
    <definedName name="ALVPRX">#REF!</definedName>
    <definedName name="apr">#REF!</definedName>
    <definedName name="april">#REF!</definedName>
    <definedName name="aprr">#REF!</definedName>
    <definedName name="art">#REF!</definedName>
    <definedName name="cher">#REF!</definedName>
    <definedName name="cle">#REF!</definedName>
    <definedName name="clee">#REF!</definedName>
    <definedName name="cleee">#REF!</definedName>
    <definedName name="clem" localSheetId="0">#REF!</definedName>
    <definedName name="clem" localSheetId="1">#REF!</definedName>
    <definedName name="clem">#REF!</definedName>
    <definedName name="clemat">#REF!</definedName>
    <definedName name="clematis">#REF!</definedName>
    <definedName name="clemlem">#REF!</definedName>
    <definedName name="clems" localSheetId="0">'2021'!$C$15:$F$143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>#REF!</definedName>
    <definedName name="gort" localSheetId="0">#REF!</definedName>
    <definedName name="gort" localSheetId="1">#REF!</definedName>
    <definedName name="gort">#REF!</definedName>
    <definedName name="gortoks">'2021'!$A$16:$I$143</definedName>
    <definedName name="host" localSheetId="0">#REF!</definedName>
    <definedName name="host" localSheetId="1">#REF!</definedName>
    <definedName name="host">#REF!</definedName>
    <definedName name="hostjan">#REF!</definedName>
    <definedName name="hugenfeb">#REF!</definedName>
    <definedName name="hugenjan">#REF!</definedName>
    <definedName name="hyd" localSheetId="0">#REF!</definedName>
    <definedName name="hyd">#REF!</definedName>
    <definedName name="HYDNUM" localSheetId="0">#REF!</definedName>
    <definedName name="HYDNUM" localSheetId="1">#REF!</definedName>
    <definedName name="HYDNUM">#REF!</definedName>
    <definedName name="kas" localSheetId="0">#REF!</definedName>
    <definedName name="kas">#REF!</definedName>
    <definedName name="kklem">#REF!</definedName>
    <definedName name="klem">#REF!</definedName>
    <definedName name="klematisjan">#REF!</definedName>
    <definedName name="liljan">#REF!</definedName>
    <definedName name="matis">'[1]2021'!#REF!</definedName>
    <definedName name="nal" localSheetId="0">#REF!</definedName>
    <definedName name="nal" localSheetId="1">#REF!</definedName>
    <definedName name="nal">#REF!</definedName>
    <definedName name="okok">#REF!</definedName>
    <definedName name="oks" localSheetId="0">'2021'!$A$15:$E$143</definedName>
    <definedName name="oks">#REF!</definedName>
    <definedName name="oksoks">'2021'!$A$61:$E$143</definedName>
    <definedName name="okss" localSheetId="0">#REF!</definedName>
    <definedName name="okss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>[2]PDX!#REF!</definedName>
    <definedName name="pion" localSheetId="0">#REF!</definedName>
    <definedName name="pion" localSheetId="1">#REF!</definedName>
    <definedName name="pion">#REF!</definedName>
    <definedName name="pionprice">#REF!</definedName>
    <definedName name="plant" localSheetId="0">#REF!</definedName>
    <definedName name="plant">#REF!</definedName>
    <definedName name="poinjan">#REF!</definedName>
    <definedName name="prof" localSheetId="0">'2021'!$C$15:$L$143</definedName>
    <definedName name="prof">#REF!</definedName>
    <definedName name="proff" localSheetId="0">#REF!</definedName>
    <definedName name="proff">#REF!</definedName>
    <definedName name="profp">#REF!</definedName>
    <definedName name="profprof">#REF!</definedName>
    <definedName name="prov" localSheetId="0">'[3]2021'!$A$57:$H$556</definedName>
    <definedName name="prov">#REF!</definedName>
    <definedName name="provprov">'[1]2021'!$A$21:$I$513</definedName>
    <definedName name="prr" localSheetId="0">#REF!</definedName>
    <definedName name="prr">#REF!</definedName>
    <definedName name="rose" localSheetId="0">#REF!</definedName>
    <definedName name="rose" localSheetId="1">#REF!</definedName>
    <definedName name="rose">#REF!</definedName>
    <definedName name="ROYAL" localSheetId="0">#REF!</definedName>
    <definedName name="ROYAL" localSheetId="1">#REF!</definedName>
    <definedName name="ROYAL">#REF!</definedName>
    <definedName name="saj" localSheetId="0">#REF!</definedName>
    <definedName name="saj">#REF!</definedName>
    <definedName name="sajjan">#REF!</definedName>
    <definedName name="sklad" localSheetId="0">#REF!</definedName>
    <definedName name="sklad">#REF!</definedName>
    <definedName name="st">#REF!</definedName>
    <definedName name="stk" localSheetId="0">#REF!</definedName>
    <definedName name="stk">#REF!</definedName>
    <definedName name="stock">#REF!</definedName>
    <definedName name="stock_">#REF!</definedName>
    <definedName name="stok" localSheetId="0">#REF!</definedName>
    <definedName name="stok" localSheetId="1">#REF!</definedName>
    <definedName name="stok">#REF!</definedName>
    <definedName name="stokk" localSheetId="0">'2021'!$A$15:$F$143</definedName>
    <definedName name="stokk">#REF!</definedName>
    <definedName name="sttook" localSheetId="0">#REF!</definedName>
    <definedName name="sttook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>#REF!</definedName>
    <definedName name="table101">#REF!</definedName>
    <definedName name="table11">#REF!</definedName>
    <definedName name="tabt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  <definedName name="щлы" localSheetId="0">#REF!</definedName>
    <definedName name="щлы">#REF!</definedName>
    <definedName name="ыещл" localSheetId="0">#REF!</definedName>
    <definedName name="ыещл" localSheetId="1">#REF!</definedName>
    <definedName name="ыещл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6" i="3" l="1"/>
  <c r="J12" i="3" l="1"/>
  <c r="J11" i="3"/>
  <c r="K84" i="3"/>
  <c r="K83" i="3"/>
  <c r="K80" i="3"/>
  <c r="K79" i="3"/>
  <c r="K67" i="3"/>
  <c r="K81" i="3"/>
  <c r="K82" i="3"/>
  <c r="K64" i="3"/>
  <c r="K65" i="3"/>
  <c r="K66" i="3"/>
  <c r="K62" i="3"/>
  <c r="K143" i="3" l="1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5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78" i="3"/>
  <c r="K77" i="3"/>
  <c r="K76" i="3"/>
  <c r="K75" i="3"/>
  <c r="K74" i="3"/>
  <c r="K73" i="3"/>
  <c r="K72" i="3"/>
  <c r="K71" i="3"/>
  <c r="K70" i="3"/>
  <c r="K69" i="3"/>
  <c r="K68" i="3"/>
  <c r="K63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J10" i="3"/>
  <c r="J147" i="3" s="1"/>
  <c r="K12" i="3" l="1"/>
  <c r="K11" i="3"/>
  <c r="K10" i="3"/>
  <c r="J13" i="3"/>
  <c r="K13" i="3" l="1"/>
</calcChain>
</file>

<file path=xl/sharedStrings.xml><?xml version="1.0" encoding="utf-8"?>
<sst xmlns="http://schemas.openxmlformats.org/spreadsheetml/2006/main" count="837" uniqueCount="343">
  <si>
    <t>Гортензии, розы и саженцы с ОКС</t>
  </si>
  <si>
    <t xml:space="preserve">Владимирская обл., Киржачский район, дер. Знаменское  </t>
  </si>
  <si>
    <t>Перед оформлением заказа, пожалуйста, ознакомьтесь с условиями работы и подтвердите своё согласие с ними:</t>
  </si>
  <si>
    <r>
      <rPr>
        <b/>
        <sz val="11"/>
        <color rgb="FFFF0000"/>
        <rFont val="Calibri"/>
        <family val="2"/>
        <charset val="204"/>
        <scheme val="minor"/>
      </rPr>
      <t xml:space="preserve">                                                                             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</si>
  <si>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с условиями работы ознакомлен</t>
  </si>
  <si>
    <t xml:space="preserve"> </t>
  </si>
  <si>
    <t>кол-во, шт</t>
  </si>
  <si>
    <t>сумма, ₽</t>
  </si>
  <si>
    <t>Общий минимальный заказ: 25 000 ₽</t>
  </si>
  <si>
    <t>Гортензии с ОКС</t>
  </si>
  <si>
    <t>Cистема скидок: при заказе растений от 100 тыс. ₽ -5%</t>
  </si>
  <si>
    <t>Розы с ОКС</t>
  </si>
  <si>
    <t>Предоплата для бронирования: 100%</t>
  </si>
  <si>
    <t>Саженцы с ОКС по 25 шт</t>
  </si>
  <si>
    <t>Упаковка - гофрокороб 120х50х50, бесплатно</t>
  </si>
  <si>
    <t>Итого</t>
  </si>
  <si>
    <t>Артикул</t>
  </si>
  <si>
    <t>Фото</t>
  </si>
  <si>
    <t>Страна производства</t>
  </si>
  <si>
    <t>Цена, ₽</t>
  </si>
  <si>
    <t>Кратность заказа</t>
  </si>
  <si>
    <t>Заказ, шт</t>
  </si>
  <si>
    <t xml:space="preserve">Сумма, ₽ </t>
  </si>
  <si>
    <t>87-41-0005</t>
  </si>
  <si>
    <t>фото</t>
  </si>
  <si>
    <t>Baby Lace</t>
  </si>
  <si>
    <t>ОКС, 4-6 веток</t>
  </si>
  <si>
    <t>Нидерланды</t>
  </si>
  <si>
    <t>87-99-0041</t>
  </si>
  <si>
    <t>Bee Happy</t>
  </si>
  <si>
    <t>87-41-0006</t>
  </si>
  <si>
    <t>Big Ben</t>
  </si>
  <si>
    <t>87-41-0063</t>
  </si>
  <si>
    <t>Bombshell</t>
  </si>
  <si>
    <t>ОКС, 2-3 ветки</t>
  </si>
  <si>
    <t>87-41-0008</t>
  </si>
  <si>
    <t>87-99-0081</t>
  </si>
  <si>
    <t>Bounty</t>
  </si>
  <si>
    <t>ОКС, 1-2 ветки</t>
  </si>
  <si>
    <t>87-41-0009</t>
  </si>
  <si>
    <t>Brussels Lace</t>
  </si>
  <si>
    <t>87-99-0015</t>
  </si>
  <si>
    <t>Early Harry</t>
  </si>
  <si>
    <t>30-02-0098</t>
  </si>
  <si>
    <t>Goliath</t>
  </si>
  <si>
    <t>Франция</t>
  </si>
  <si>
    <t>30-02-0117</t>
  </si>
  <si>
    <t>Great Star</t>
  </si>
  <si>
    <t>87-41-0118</t>
  </si>
  <si>
    <t>Infinity</t>
  </si>
  <si>
    <t>87-14-1454</t>
  </si>
  <si>
    <t>Kyushu</t>
  </si>
  <si>
    <t>87-41-0045</t>
  </si>
  <si>
    <t>Levana</t>
  </si>
  <si>
    <t>87-41-0015</t>
  </si>
  <si>
    <t>87-14-1455</t>
  </si>
  <si>
    <t>Limelight</t>
  </si>
  <si>
    <t>87-41-0046</t>
  </si>
  <si>
    <t>Little Lime</t>
  </si>
  <si>
    <t>87-41-0017</t>
  </si>
  <si>
    <t>87-41-0123</t>
  </si>
  <si>
    <t>Little Passion</t>
  </si>
  <si>
    <t>30-02-0014</t>
  </si>
  <si>
    <t>Magical Candle</t>
  </si>
  <si>
    <t>30-02-0118</t>
  </si>
  <si>
    <t>Magical Fire</t>
  </si>
  <si>
    <t>87-67-0013</t>
  </si>
  <si>
    <t>Magical Mattehorn</t>
  </si>
  <si>
    <t>87-99-0023</t>
  </si>
  <si>
    <t>Magical Mont Blanc</t>
  </si>
  <si>
    <t>87-41-0126</t>
  </si>
  <si>
    <t>Mustila</t>
  </si>
  <si>
    <t>46-231-0006</t>
  </si>
  <si>
    <t>Royal Flower</t>
  </si>
  <si>
    <t>Россия</t>
  </si>
  <si>
    <t>30-02-0046</t>
  </si>
  <si>
    <t>Silver Dollar</t>
  </si>
  <si>
    <t>87-14-1461</t>
  </si>
  <si>
    <t>87-41-0097</t>
  </si>
  <si>
    <t>Touch of pink</t>
  </si>
  <si>
    <t>87-41-0146</t>
  </si>
  <si>
    <t>ОКС, 8-10 веток</t>
  </si>
  <si>
    <t>87-99-0074</t>
  </si>
  <si>
    <t>ОКС, штамб 80 см без кроны</t>
  </si>
  <si>
    <t>87-99-0076</t>
  </si>
  <si>
    <t>*</t>
  </si>
  <si>
    <t>46-122-0047</t>
  </si>
  <si>
    <t>английская Wisley 2008</t>
  </si>
  <si>
    <t>привитая</t>
  </si>
  <si>
    <t>54-08-0020</t>
  </si>
  <si>
    <t>канадская Louis Riel</t>
  </si>
  <si>
    <t>к/собств.</t>
  </si>
  <si>
    <t>Бельгия</t>
  </si>
  <si>
    <t>54-08-0038</t>
  </si>
  <si>
    <t>канадская Wasagaming</t>
  </si>
  <si>
    <t>54-08-0040</t>
  </si>
  <si>
    <t>канадская William Booth</t>
  </si>
  <si>
    <t>54-08-0046</t>
  </si>
  <si>
    <t>канадская De Montarville</t>
  </si>
  <si>
    <t>54-08-0067</t>
  </si>
  <si>
    <t>канадская Seager Wheeler</t>
  </si>
  <si>
    <t>54-08-0071</t>
  </si>
  <si>
    <t>54-08-0156</t>
  </si>
  <si>
    <t>моховая Blanche Moreau</t>
  </si>
  <si>
    <t>54-08-0173</t>
  </si>
  <si>
    <t>дамасская Rose de Rescht</t>
  </si>
  <si>
    <t>54-08-0174</t>
  </si>
  <si>
    <t>дамасская Trigintipetala</t>
  </si>
  <si>
    <t>86-01-0086</t>
  </si>
  <si>
    <t>чайно-гибридная Michelangelo</t>
  </si>
  <si>
    <t>Сербия</t>
  </si>
  <si>
    <t>86-01-0156</t>
  </si>
  <si>
    <t>чайно-гибридная Sweet Lady</t>
  </si>
  <si>
    <t>86-01-0181</t>
  </si>
  <si>
    <t>чайно-гибридная Christophe Colomb</t>
  </si>
  <si>
    <t>86-01-0290</t>
  </si>
  <si>
    <t>миниатюрная Flirt</t>
  </si>
  <si>
    <t>54-08-0090</t>
  </si>
  <si>
    <t>Grand Amore</t>
  </si>
  <si>
    <t>привитая,штамб PA60</t>
  </si>
  <si>
    <t>54-08-0093</t>
  </si>
  <si>
    <t>Innocencia</t>
  </si>
  <si>
    <t>54-08-0094</t>
  </si>
  <si>
    <t>Milano</t>
  </si>
  <si>
    <t>54-08-0095</t>
  </si>
  <si>
    <t>Purple Rain</t>
  </si>
  <si>
    <t>54-08-0096</t>
  </si>
  <si>
    <t>Rotilia</t>
  </si>
  <si>
    <t>54-08-0098</t>
  </si>
  <si>
    <t>Annapurna</t>
  </si>
  <si>
    <t>привитая,штамб PA90</t>
  </si>
  <si>
    <t>54-08-0099</t>
  </si>
  <si>
    <t>A Whiter Shade of Pale</t>
  </si>
  <si>
    <t>54-08-0105</t>
  </si>
  <si>
    <t>Crystal Fairy</t>
  </si>
  <si>
    <t>54-08-0113</t>
  </si>
  <si>
    <t>Kent</t>
  </si>
  <si>
    <t>54-08-0119</t>
  </si>
  <si>
    <t>Lion's Rose</t>
  </si>
  <si>
    <t>54-08-0121</t>
  </si>
  <si>
    <t>Marie Pavic</t>
  </si>
  <si>
    <t>54-08-0131</t>
  </si>
  <si>
    <t>Rouge Meilove</t>
  </si>
  <si>
    <t>54-08-0132</t>
  </si>
  <si>
    <t>Schneewittchen</t>
  </si>
  <si>
    <t>54-08-0133</t>
  </si>
  <si>
    <t>Sweet Babylon Eyes</t>
  </si>
  <si>
    <t>54-08-0138</t>
  </si>
  <si>
    <t>Wedding Bells</t>
  </si>
  <si>
    <t>54-08-0139</t>
  </si>
  <si>
    <t>Winchester Cathedral</t>
  </si>
  <si>
    <t>54-08-0141</t>
  </si>
  <si>
    <t>White Meilove</t>
  </si>
  <si>
    <t>87-14-0087</t>
  </si>
  <si>
    <t>40-60</t>
  </si>
  <si>
    <t>87-14-1252</t>
  </si>
  <si>
    <t>30-40</t>
  </si>
  <si>
    <t>87-14-0327</t>
  </si>
  <si>
    <t>87-14-1403</t>
  </si>
  <si>
    <t>30-50</t>
  </si>
  <si>
    <t>87-14-0166</t>
  </si>
  <si>
    <t>87-14-0484</t>
  </si>
  <si>
    <t>50-80</t>
  </si>
  <si>
    <t>87-14-1308</t>
  </si>
  <si>
    <t>87-14-1551</t>
  </si>
  <si>
    <t>87-14-0301</t>
  </si>
  <si>
    <t xml:space="preserve"> 2-3 ветки</t>
  </si>
  <si>
    <t>87-14-0563</t>
  </si>
  <si>
    <t>87-14-0691</t>
  </si>
  <si>
    <t>87-14-0211</t>
  </si>
  <si>
    <t>20-30</t>
  </si>
  <si>
    <t>87-14-0405</t>
  </si>
  <si>
    <t>87-14-0409</t>
  </si>
  <si>
    <t>15-30</t>
  </si>
  <si>
    <t>87-14-1479</t>
  </si>
  <si>
    <t>87-14-0971</t>
  </si>
  <si>
    <t>87-14-0713</t>
  </si>
  <si>
    <t>87-14-1397</t>
  </si>
  <si>
    <t>87-14-0504</t>
  </si>
  <si>
    <t>87-14-0511</t>
  </si>
  <si>
    <t>87-14-1392</t>
  </si>
  <si>
    <t>87-14-0652</t>
  </si>
  <si>
    <t>87-14-0650</t>
  </si>
  <si>
    <t>87-14-1497</t>
  </si>
  <si>
    <t>15-20</t>
  </si>
  <si>
    <t>87-14-1387</t>
  </si>
  <si>
    <t>20-40</t>
  </si>
  <si>
    <t>87-14-1385</t>
  </si>
  <si>
    <t>87-14-1498</t>
  </si>
  <si>
    <t>87-14-0457</t>
  </si>
  <si>
    <t>60-100</t>
  </si>
  <si>
    <t>Тара (справочно)</t>
  </si>
  <si>
    <t>Тара</t>
  </si>
  <si>
    <t>Гофрокороб PlantMarket (120х50х50, бурый, П-32)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</si>
  <si>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</si>
  <si>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</si>
  <si>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</si>
  <si>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</si>
  <si>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</si>
  <si>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</si>
  <si>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</si>
  <si>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</si>
  <si>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</si>
  <si>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</si>
  <si>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</si>
  <si>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</si>
  <si>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</si>
  <si>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</si>
  <si>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</si>
  <si>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</si>
  <si>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</si>
  <si>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</si>
  <si>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</si>
  <si>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</si>
  <si>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100% оплаты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</si>
  <si>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</si>
  <si>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</si>
  <si>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ден. средства, либо, при Вашем согласии, взамен неподтвержденных сортов предлагаем  замены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</si>
  <si>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</si>
  <si>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</si>
  <si>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</si>
  <si>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</si>
  <si>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</si>
  <si>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средств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</si>
  <si>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</si>
  <si>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</si>
  <si>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</si>
  <si>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</si>
  <si>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</si>
  <si>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</si>
  <si>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</si>
  <si>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</si>
  <si>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Отгрузка/выдача заказов осуществляется в период с 12 по 30 апреля 2021 года, но не ранее, чем через 3 дня после получения оплаты по заказу. Сборка и отгрузка заказов в день их размещения не производятся.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</si>
  <si>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</si>
  <si>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</si>
  <si>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</si>
  <si>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</si>
  <si>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</si>
  <si>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</si>
  <si>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</si>
  <si>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</si>
  <si>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</si>
  <si>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</si>
  <si>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</si>
  <si>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</si>
  <si>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</si>
  <si>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</si>
  <si>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</si>
  <si>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</si>
  <si>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</si>
  <si>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</si>
  <si>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</si>
  <si>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</si>
  <si>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</si>
  <si>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</si>
  <si>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</si>
  <si>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46-38-8491</t>
  </si>
  <si>
    <t>46-38-7290</t>
  </si>
  <si>
    <t>46-38-3647</t>
  </si>
  <si>
    <t>46-38-8252</t>
  </si>
  <si>
    <t>46-38-8506</t>
  </si>
  <si>
    <t>46-38-8267</t>
  </si>
  <si>
    <t>46-38-8498</t>
  </si>
  <si>
    <t>46-38-6197</t>
  </si>
  <si>
    <t>46-38-7307</t>
  </si>
  <si>
    <t>46-38-5441</t>
  </si>
  <si>
    <t>46-38-2283</t>
  </si>
  <si>
    <t>46-38-2777</t>
  </si>
  <si>
    <t>46-38-3284</t>
  </si>
  <si>
    <t>46-38-4871</t>
  </si>
  <si>
    <t>46-38-4872</t>
  </si>
  <si>
    <t>46-38-3282</t>
  </si>
  <si>
    <t>46-38-8449</t>
  </si>
  <si>
    <t>Пузыреплодник калинолистный</t>
  </si>
  <si>
    <t>Дерен белый Kesselringii</t>
  </si>
  <si>
    <t>ОКС</t>
  </si>
  <si>
    <t>Барбарис тунберга</t>
  </si>
  <si>
    <t>Вейгела Nana Variegata</t>
  </si>
  <si>
    <t>Бирючина обыкновенная</t>
  </si>
  <si>
    <t>Дуб черешчатый</t>
  </si>
  <si>
    <t>Жимолость татарская Rosea</t>
  </si>
  <si>
    <t>Жимолость татарская</t>
  </si>
  <si>
    <t>Зверобой кустарниковый Hidcote</t>
  </si>
  <si>
    <t>Ива пурпурная Pendula</t>
  </si>
  <si>
    <t>Калина обыкновенная</t>
  </si>
  <si>
    <t>Кизильник горизонтальный</t>
  </si>
  <si>
    <t>Лапчатка кустарниковая Goldstar</t>
  </si>
  <si>
    <t>Лапчатка кустарниковая Klondike</t>
  </si>
  <si>
    <t>Пузыреплодник калинолистный Little Joker</t>
  </si>
  <si>
    <t>Роза многоцветковая</t>
  </si>
  <si>
    <t>Сирень обыкновенная</t>
  </si>
  <si>
    <t>Смородина альпийская</t>
  </si>
  <si>
    <t>Смородина золотистая</t>
  </si>
  <si>
    <t>Снежноягодник белый</t>
  </si>
  <si>
    <t>Снежноягодник доренбоза Magic Berry</t>
  </si>
  <si>
    <t>Снежноягодник Хенаульта Hancock</t>
  </si>
  <si>
    <t>Спирея густоцветковая</t>
  </si>
  <si>
    <t>Спирея ниппонская June</t>
  </si>
  <si>
    <t>Спирея японская Froebelii</t>
  </si>
  <si>
    <t>Спирея японская Manon</t>
  </si>
  <si>
    <t>Черемуха обыкновенная</t>
  </si>
  <si>
    <t>30-02-0038</t>
  </si>
  <si>
    <t>87-41-0032</t>
  </si>
  <si>
    <t>87-67-0012</t>
  </si>
  <si>
    <t>нет</t>
  </si>
  <si>
    <t>Strawberry blossom - выдача c 28.04</t>
  </si>
  <si>
    <t>87-41-0069</t>
  </si>
  <si>
    <t>Confetti - выдача c 28.04</t>
  </si>
  <si>
    <t>Cotton Cream - выдача c 28.04</t>
  </si>
  <si>
    <t>Little Passion - выдача c 28.04</t>
  </si>
  <si>
    <t>Prims White - выдача c 28.04</t>
  </si>
  <si>
    <t>Unique - выдача c 28.04</t>
  </si>
  <si>
    <t>Вейгела цветущая Rosea - выдача c 28.04</t>
  </si>
  <si>
    <t>Дерен белый Kesselringii - выдача c 28.04</t>
  </si>
  <si>
    <t>Лапчатка кустарниковая Goldfinger - выдача c 28.04</t>
  </si>
  <si>
    <t>Пузыреплодник калинолистный Dart's Gold - выдача c 28.04</t>
  </si>
  <si>
    <t>Пузыреплодник калинолистный Red Baron - выдача c 28.04</t>
  </si>
  <si>
    <t>Роза морщинистая Rubra - выдача c 28.04</t>
  </si>
  <si>
    <t>Спирея ниппонская Snowmound - выдача c 28.04</t>
  </si>
  <si>
    <t>Спирея серая Grefsheim - выдача c 28.04</t>
  </si>
  <si>
    <t>Спирея японская Goldflame - выдача c 28.04</t>
  </si>
  <si>
    <t>Выдача заказов: 19-20 недели 2021</t>
  </si>
  <si>
    <t>&gt;100</t>
  </si>
  <si>
    <t>закончились</t>
  </si>
  <si>
    <t>86-01-0252</t>
  </si>
  <si>
    <t>грандифлорa Caramella</t>
  </si>
  <si>
    <t>54-08-0009</t>
  </si>
  <si>
    <t>54-08-0051</t>
  </si>
  <si>
    <t>54-08-0025</t>
  </si>
  <si>
    <t>канадская Morden Blush</t>
  </si>
  <si>
    <t>канадская J.P. Connel</t>
  </si>
  <si>
    <t>канадская George Vancouver</t>
  </si>
  <si>
    <t>86-01-0147</t>
  </si>
  <si>
    <t>миниатюрная Magic</t>
  </si>
  <si>
    <t>86-01-0098</t>
  </si>
  <si>
    <t>86-01-0207</t>
  </si>
  <si>
    <t>86-01-0113</t>
  </si>
  <si>
    <t>плетистая Brownie</t>
  </si>
  <si>
    <t>флорибунда Genstar</t>
  </si>
  <si>
    <t>чайно-гибридная National Trust</t>
  </si>
  <si>
    <t>87-14-0089</t>
  </si>
  <si>
    <t>Наличие 13/05/21</t>
  </si>
  <si>
    <t>Барбарис тунберга Atropurpurea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</si>
</sst>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</font>
    <font>
      <sz val="2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MT"/>
      <family val="2"/>
      <charset val="204"/>
    </font>
    <font>
      <b/>
      <i/>
      <sz val="12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u/>
      <sz val="9"/>
      <color theme="10"/>
      <name val="Arial"/>
      <family val="2"/>
      <charset val="204"/>
    </font>
    <font>
      <i/>
      <sz val="10"/>
      <name val="Arial"/>
      <family val="2"/>
      <charset val="204"/>
    </font>
    <font>
      <sz val="12"/>
      <color theme="1"/>
      <name val="Charcoal CY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8"/>
      <name val="Arial"/>
      <family val="2"/>
    </font>
    <font>
      <sz val="10"/>
      <color theme="0" tint="-0.34998626667073579"/>
      <name val="Arial"/>
      <family val="2"/>
      <charset val="204"/>
    </font>
    <font>
      <u/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Arial"/>
      <family val="2"/>
      <charset val="204"/>
    </font>
    <font>
      <u/>
      <sz val="10"/>
      <color theme="0" tint="-0.34998626667073579"/>
      <name val="Calibri"/>
      <family val="2"/>
      <charset val="204"/>
    </font>
    <font>
      <u/>
      <sz val="9"/>
      <color theme="0" tint="-0.34998626667073579"/>
      <name val="Arial"/>
      <family val="2"/>
      <charset val="204"/>
    </font>
    <font>
      <b/>
      <i/>
      <sz val="10"/>
      <color rgb="FFFF0000"/>
      <name val="Calibri"/>
      <family val="2"/>
      <charset val="204"/>
      <scheme val="minor"/>
    </font>
    <font>
      <b/>
      <strike/>
      <sz val="10"/>
      <color theme="1"/>
      <name val="Arial"/>
      <family val="2"/>
      <charset val="204"/>
    </font>
    <font>
      <u/>
      <sz val="10"/>
      <color rgb="FF0070C0"/>
      <name val="Calibri"/>
      <family val="2"/>
      <scheme val="minor"/>
    </font>
    <font>
      <u/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8">
    <xf numFmtId="0" fontId="0" fillId="0" borderId="0"/>
    <xf numFmtId="0" fontId="5" fillId="0" borderId="0"/>
    <xf numFmtId="0" fontId="4" fillId="0" borderId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8" fillId="0" borderId="0"/>
    <xf numFmtId="0" fontId="23" fillId="0" borderId="0" applyNumberFormat="0" applyFill="0" applyBorder="0" applyAlignment="0" applyProtection="0">
      <alignment vertical="top"/>
    </xf>
    <xf numFmtId="0" fontId="26" fillId="0" borderId="0"/>
    <xf numFmtId="0" fontId="43" fillId="0" borderId="0"/>
    <xf numFmtId="0" fontId="45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6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137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1" fontId="7" fillId="2" borderId="1" xfId="0" applyNumberFormat="1" applyFont="1" applyFill="1" applyBorder="1" applyAlignment="1">
      <alignment horizontal="center" vertical="center"/>
    </xf>
    <xf numFmtId="0" fontId="19" fillId="3" borderId="3" xfId="5" applyFont="1" applyFill="1" applyBorder="1" applyAlignment="1" applyProtection="1">
      <alignment horizontal="left" vertical="center"/>
      <protection locked="0"/>
    </xf>
    <xf numFmtId="0" fontId="20" fillId="0" borderId="1" xfId="5" applyFont="1" applyFill="1" applyBorder="1" applyAlignment="1" applyProtection="1">
      <alignment horizontal="center" vertical="top" wrapText="1"/>
      <protection locked="0"/>
    </xf>
    <xf numFmtId="0" fontId="20" fillId="0" borderId="1" xfId="5" applyFont="1" applyFill="1" applyBorder="1" applyAlignment="1" applyProtection="1">
      <alignment horizontal="left" vertical="top" wrapText="1" indent="1"/>
      <protection locked="0"/>
    </xf>
    <xf numFmtId="2" fontId="16" fillId="0" borderId="1" xfId="5" applyNumberFormat="1" applyFont="1" applyFill="1" applyBorder="1" applyAlignment="1" applyProtection="1">
      <alignment horizontal="center" vertical="top" wrapText="1"/>
      <protection locked="0"/>
    </xf>
    <xf numFmtId="0" fontId="20" fillId="3" borderId="1" xfId="5" applyFont="1" applyFill="1" applyBorder="1" applyAlignment="1" applyProtection="1">
      <alignment horizontal="center" vertical="top" wrapText="1"/>
      <protection locked="0"/>
    </xf>
    <xf numFmtId="2" fontId="20" fillId="0" borderId="1" xfId="5" applyNumberFormat="1" applyFont="1" applyFill="1" applyBorder="1" applyAlignment="1" applyProtection="1">
      <alignment horizontal="center" vertical="top" wrapText="1"/>
    </xf>
    <xf numFmtId="0" fontId="20" fillId="0" borderId="3" xfId="5" applyFont="1" applyBorder="1" applyProtection="1"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16" fillId="0" borderId="5" xfId="5" applyFont="1" applyBorder="1" applyAlignment="1" applyProtection="1">
      <alignment horizontal="left" indent="1"/>
      <protection locked="0"/>
    </xf>
    <xf numFmtId="0" fontId="20" fillId="0" borderId="1" xfId="5" applyFont="1" applyBorder="1" applyAlignment="1" applyProtection="1">
      <alignment horizontal="center"/>
      <protection locked="0"/>
    </xf>
    <xf numFmtId="0" fontId="16" fillId="0" borderId="6" xfId="5" applyFont="1" applyBorder="1" applyAlignment="1" applyProtection="1">
      <alignment horizontal="center"/>
      <protection locked="0"/>
    </xf>
    <xf numFmtId="0" fontId="20" fillId="3" borderId="6" xfId="5" applyFont="1" applyFill="1" applyBorder="1" applyAlignment="1" applyProtection="1">
      <alignment horizontal="center" wrapText="1"/>
      <protection locked="0"/>
    </xf>
    <xf numFmtId="0" fontId="22" fillId="0" borderId="0" xfId="0" applyFont="1"/>
    <xf numFmtId="0" fontId="24" fillId="0" borderId="1" xfId="6" applyFont="1" applyBorder="1" applyAlignment="1" applyProtection="1">
      <alignment horizontal="center" vertical="center"/>
      <protection locked="0"/>
    </xf>
    <xf numFmtId="0" fontId="20" fillId="0" borderId="5" xfId="5" applyFont="1" applyBorder="1" applyAlignment="1" applyProtection="1">
      <alignment horizontal="center"/>
      <protection locked="0"/>
    </xf>
    <xf numFmtId="0" fontId="0" fillId="0" borderId="0" xfId="0" applyFont="1"/>
    <xf numFmtId="0" fontId="25" fillId="0" borderId="3" xfId="5" applyFont="1" applyBorder="1" applyAlignment="1" applyProtection="1">
      <protection locked="0"/>
    </xf>
    <xf numFmtId="0" fontId="25" fillId="0" borderId="4" xfId="5" applyFont="1" applyBorder="1" applyAlignment="1" applyProtection="1">
      <protection locked="0"/>
    </xf>
    <xf numFmtId="2" fontId="20" fillId="3" borderId="6" xfId="5" applyNumberFormat="1" applyFont="1" applyFill="1" applyBorder="1" applyAlignment="1" applyProtection="1">
      <alignment horizontal="center" wrapText="1"/>
      <protection locked="0"/>
    </xf>
    <xf numFmtId="0" fontId="4" fillId="0" borderId="7" xfId="2" applyFill="1" applyBorder="1"/>
    <xf numFmtId="0" fontId="4" fillId="0" borderId="8" xfId="2" applyBorder="1"/>
    <xf numFmtId="0" fontId="4" fillId="0" borderId="9" xfId="2" applyBorder="1"/>
    <xf numFmtId="0" fontId="4" fillId="0" borderId="0" xfId="2" applyBorder="1"/>
    <xf numFmtId="0" fontId="4" fillId="0" borderId="10" xfId="2" applyFill="1" applyBorder="1"/>
    <xf numFmtId="0" fontId="4" fillId="0" borderId="11" xfId="2" applyBorder="1"/>
    <xf numFmtId="0" fontId="27" fillId="0" borderId="10" xfId="2" applyFont="1" applyFill="1" applyBorder="1"/>
    <xf numFmtId="0" fontId="27" fillId="0" borderId="0" xfId="2" applyFont="1" applyFill="1" applyBorder="1"/>
    <xf numFmtId="0" fontId="28" fillId="0" borderId="0" xfId="2" applyFont="1" applyBorder="1"/>
    <xf numFmtId="0" fontId="28" fillId="0" borderId="11" xfId="2" applyFont="1" applyBorder="1"/>
    <xf numFmtId="0" fontId="29" fillId="0" borderId="0" xfId="2" applyFont="1" applyBorder="1"/>
    <xf numFmtId="0" fontId="29" fillId="0" borderId="11" xfId="2" applyFont="1" applyBorder="1"/>
    <xf numFmtId="0" fontId="4" fillId="0" borderId="0" xfId="2" applyFont="1" applyBorder="1"/>
    <xf numFmtId="0" fontId="30" fillId="0" borderId="10" xfId="2" applyFont="1" applyFill="1" applyBorder="1"/>
    <xf numFmtId="0" fontId="31" fillId="4" borderId="10" xfId="2" applyFont="1" applyFill="1" applyBorder="1" applyAlignment="1">
      <alignment horizontal="right"/>
    </xf>
    <xf numFmtId="0" fontId="31" fillId="0" borderId="0" xfId="2" applyFont="1" applyBorder="1"/>
    <xf numFmtId="0" fontId="32" fillId="0" borderId="0" xfId="2" applyFont="1" applyBorder="1"/>
    <xf numFmtId="0" fontId="32" fillId="0" borderId="11" xfId="2" applyFont="1" applyBorder="1"/>
    <xf numFmtId="0" fontId="33" fillId="4" borderId="10" xfId="2" applyFont="1" applyFill="1" applyBorder="1" applyAlignment="1">
      <alignment horizontal="left"/>
    </xf>
    <xf numFmtId="0" fontId="35" fillId="0" borderId="0" xfId="2" applyFont="1" applyBorder="1"/>
    <xf numFmtId="0" fontId="36" fillId="0" borderId="0" xfId="2" applyFont="1" applyBorder="1"/>
    <xf numFmtId="0" fontId="33" fillId="0" borderId="0" xfId="2" applyFont="1" applyBorder="1" applyAlignment="1">
      <alignment horizontal="left"/>
    </xf>
    <xf numFmtId="0" fontId="37" fillId="0" borderId="0" xfId="2" applyFont="1" applyBorder="1"/>
    <xf numFmtId="0" fontId="37" fillId="0" borderId="11" xfId="2" applyFont="1" applyBorder="1"/>
    <xf numFmtId="0" fontId="36" fillId="4" borderId="10" xfId="2" applyFont="1" applyFill="1" applyBorder="1" applyAlignment="1"/>
    <xf numFmtId="0" fontId="38" fillId="0" borderId="0" xfId="2" applyFont="1" applyBorder="1" applyAlignment="1">
      <alignment horizontal="left" indent="2"/>
    </xf>
    <xf numFmtId="0" fontId="36" fillId="0" borderId="0" xfId="2" applyFont="1" applyBorder="1" applyAlignment="1"/>
    <xf numFmtId="0" fontId="39" fillId="0" borderId="0" xfId="2" applyFont="1" applyBorder="1" applyAlignment="1">
      <alignment horizontal="right"/>
    </xf>
    <xf numFmtId="0" fontId="38" fillId="0" borderId="0" xfId="2" applyFont="1" applyBorder="1" applyAlignment="1">
      <alignment horizontal="left"/>
    </xf>
    <xf numFmtId="0" fontId="37" fillId="0" borderId="0" xfId="2" applyFont="1" applyBorder="1" applyAlignment="1"/>
    <xf numFmtId="0" fontId="37" fillId="0" borderId="11" xfId="2" applyFont="1" applyBorder="1" applyAlignment="1"/>
    <xf numFmtId="0" fontId="40" fillId="0" borderId="0" xfId="2" applyFont="1" applyBorder="1" applyAlignment="1">
      <alignment vertical="center"/>
    </xf>
    <xf numFmtId="0" fontId="41" fillId="4" borderId="10" xfId="2" applyFont="1" applyFill="1" applyBorder="1"/>
    <xf numFmtId="0" fontId="41" fillId="0" borderId="0" xfId="2" applyFont="1" applyBorder="1"/>
    <xf numFmtId="0" fontId="4" fillId="0" borderId="11" xfId="2" applyFont="1" applyBorder="1"/>
    <xf numFmtId="0" fontId="4" fillId="0" borderId="0" xfId="2" applyBorder="1" applyAlignment="1"/>
    <xf numFmtId="0" fontId="4" fillId="4" borderId="10" xfId="2" applyFill="1" applyBorder="1"/>
    <xf numFmtId="0" fontId="32" fillId="4" borderId="10" xfId="2" applyFont="1" applyFill="1" applyBorder="1" applyAlignment="1">
      <alignment horizontal="right"/>
    </xf>
    <xf numFmtId="0" fontId="42" fillId="0" borderId="0" xfId="2" applyFont="1" applyBorder="1" applyAlignment="1">
      <alignment horizontal="left"/>
    </xf>
    <xf numFmtId="0" fontId="7" fillId="0" borderId="0" xfId="2" applyFont="1" applyBorder="1"/>
    <xf numFmtId="0" fontId="7" fillId="0" borderId="11" xfId="2" applyFont="1" applyBorder="1"/>
    <xf numFmtId="0" fontId="32" fillId="4" borderId="10" xfId="2" applyFont="1" applyFill="1" applyBorder="1" applyAlignment="1">
      <alignment horizontal="right" vertical="top"/>
    </xf>
    <xf numFmtId="0" fontId="38" fillId="0" borderId="0" xfId="2" applyFont="1" applyBorder="1" applyAlignment="1">
      <alignment horizontal="left" vertical="top" wrapText="1" indent="2"/>
    </xf>
    <xf numFmtId="0" fontId="7" fillId="0" borderId="11" xfId="2" applyFont="1" applyBorder="1" applyAlignment="1">
      <alignment vertical="top"/>
    </xf>
    <xf numFmtId="0" fontId="7" fillId="0" borderId="0" xfId="2" applyFont="1" applyBorder="1" applyAlignment="1">
      <alignment vertical="top"/>
    </xf>
    <xf numFmtId="0" fontId="20" fillId="0" borderId="0" xfId="8" applyFont="1" applyBorder="1" applyAlignment="1">
      <alignment horizontal="left" vertical="top" wrapText="1"/>
    </xf>
    <xf numFmtId="0" fontId="4" fillId="0" borderId="0" xfId="2"/>
    <xf numFmtId="0" fontId="4" fillId="0" borderId="12" xfId="2" applyFill="1" applyBorder="1"/>
    <xf numFmtId="0" fontId="4" fillId="0" borderId="13" xfId="2" applyBorder="1"/>
    <xf numFmtId="0" fontId="4" fillId="0" borderId="14" xfId="2" applyBorder="1"/>
    <xf numFmtId="0" fontId="4" fillId="0" borderId="0" xfId="2" applyFill="1"/>
    <xf numFmtId="0" fontId="44" fillId="0" borderId="0" xfId="0" applyFont="1"/>
    <xf numFmtId="0" fontId="14" fillId="0" borderId="0" xfId="3" applyFont="1" applyFill="1" applyAlignment="1" applyProtection="1">
      <alignment horizontal="center" vertical="center"/>
      <protection locked="0"/>
    </xf>
    <xf numFmtId="0" fontId="3" fillId="0" borderId="0" xfId="10" applyProtection="1">
      <protection locked="0"/>
    </xf>
    <xf numFmtId="0" fontId="9" fillId="0" borderId="0" xfId="10" applyFont="1" applyAlignment="1" applyProtection="1">
      <protection locked="0"/>
    </xf>
    <xf numFmtId="0" fontId="9" fillId="0" borderId="0" xfId="10" applyFont="1" applyAlignment="1" applyProtection="1">
      <alignment horizontal="center"/>
      <protection locked="0"/>
    </xf>
    <xf numFmtId="164" fontId="3" fillId="0" borderId="0" xfId="10" applyNumberFormat="1" applyProtection="1">
      <protection locked="0"/>
    </xf>
    <xf numFmtId="0" fontId="3" fillId="0" borderId="0" xfId="10" applyAlignment="1" applyProtection="1">
      <alignment shrinkToFit="1"/>
      <protection locked="0"/>
    </xf>
    <xf numFmtId="0" fontId="3" fillId="0" borderId="0" xfId="10" applyAlignment="1" applyProtection="1">
      <alignment horizontal="center"/>
      <protection locked="0"/>
    </xf>
    <xf numFmtId="0" fontId="10" fillId="0" borderId="0" xfId="10" applyFont="1" applyAlignment="1" applyProtection="1">
      <alignment horizontal="center"/>
      <protection locked="0"/>
    </xf>
    <xf numFmtId="0" fontId="11" fillId="0" borderId="0" xfId="11" applyFont="1" applyFill="1" applyBorder="1"/>
    <xf numFmtId="2" fontId="12" fillId="0" borderId="0" xfId="11" applyNumberFormat="1" applyFont="1" applyFill="1" applyBorder="1" applyAlignment="1" applyProtection="1">
      <alignment horizontal="center"/>
    </xf>
    <xf numFmtId="0" fontId="3" fillId="0" borderId="0" xfId="10" applyFont="1" applyProtection="1">
      <protection locked="0"/>
    </xf>
    <xf numFmtId="0" fontId="16" fillId="0" borderId="0" xfId="11" applyFont="1" applyAlignment="1" applyProtection="1">
      <alignment horizontal="left"/>
      <protection locked="0"/>
    </xf>
    <xf numFmtId="0" fontId="17" fillId="0" borderId="0" xfId="10" applyFont="1" applyFill="1" applyBorder="1" applyAlignment="1" applyProtection="1">
      <alignment horizontal="right"/>
      <protection locked="0"/>
    </xf>
    <xf numFmtId="0" fontId="17" fillId="3" borderId="1" xfId="10" applyFont="1" applyFill="1" applyBorder="1" applyAlignment="1" applyProtection="1">
      <alignment horizontal="center"/>
    </xf>
    <xf numFmtId="0" fontId="10" fillId="0" borderId="1" xfId="10" applyFont="1" applyFill="1" applyBorder="1" applyAlignment="1" applyProtection="1">
      <alignment horizontal="center"/>
    </xf>
    <xf numFmtId="43" fontId="10" fillId="0" borderId="1" xfId="12" applyFont="1" applyFill="1" applyBorder="1" applyAlignment="1" applyProtection="1">
      <alignment horizontal="center"/>
    </xf>
    <xf numFmtId="0" fontId="10" fillId="0" borderId="0" xfId="11" applyFont="1" applyAlignment="1" applyProtection="1">
      <alignment horizontal="left"/>
      <protection locked="0"/>
    </xf>
    <xf numFmtId="0" fontId="17" fillId="0" borderId="2" xfId="10" applyFont="1" applyFill="1" applyBorder="1" applyAlignment="1" applyProtection="1">
      <alignment horizontal="center"/>
    </xf>
    <xf numFmtId="43" fontId="17" fillId="0" borderId="2" xfId="12" applyFont="1" applyFill="1" applyBorder="1" applyAlignment="1" applyProtection="1">
      <alignment horizontal="center"/>
    </xf>
    <xf numFmtId="0" fontId="3" fillId="3" borderId="4" xfId="10" applyFill="1" applyBorder="1" applyProtection="1">
      <protection locked="0"/>
    </xf>
    <xf numFmtId="0" fontId="3" fillId="3" borderId="4" xfId="10" applyFill="1" applyBorder="1" applyAlignment="1" applyProtection="1">
      <alignment horizontal="center"/>
      <protection locked="0"/>
    </xf>
    <xf numFmtId="0" fontId="3" fillId="3" borderId="5" xfId="10" applyFill="1" applyBorder="1" applyProtection="1"/>
    <xf numFmtId="0" fontId="8" fillId="0" borderId="0" xfId="10" applyFont="1" applyAlignment="1" applyProtection="1">
      <alignment horizontal="center"/>
      <protection locked="0"/>
    </xf>
    <xf numFmtId="0" fontId="8" fillId="0" borderId="0" xfId="10" applyFont="1" applyAlignment="1" applyProtection="1">
      <alignment horizontal="center" wrapText="1"/>
      <protection locked="0"/>
    </xf>
    <xf numFmtId="0" fontId="15" fillId="0" borderId="0" xfId="10" applyFont="1" applyAlignment="1" applyProtection="1">
      <alignment horizontal="center" wrapText="1"/>
      <protection locked="0"/>
    </xf>
    <xf numFmtId="43" fontId="20" fillId="0" borderId="1" xfId="12" applyFont="1" applyFill="1" applyBorder="1" applyAlignment="1" applyProtection="1">
      <alignment horizontal="center"/>
    </xf>
    <xf numFmtId="0" fontId="6" fillId="0" borderId="0" xfId="10" applyFont="1" applyAlignment="1" applyProtection="1">
      <alignment horizontal="center"/>
      <protection locked="0"/>
    </xf>
    <xf numFmtId="0" fontId="8" fillId="0" borderId="0" xfId="11" applyFont="1" applyAlignment="1" applyProtection="1">
      <alignment horizontal="center"/>
      <protection locked="0"/>
    </xf>
    <xf numFmtId="0" fontId="3" fillId="3" borderId="4" xfId="11" applyFill="1" applyBorder="1" applyProtection="1">
      <protection locked="0"/>
    </xf>
    <xf numFmtId="0" fontId="3" fillId="3" borderId="4" xfId="11" applyFill="1" applyBorder="1" applyAlignment="1" applyProtection="1">
      <alignment horizontal="center"/>
      <protection locked="0"/>
    </xf>
    <xf numFmtId="0" fontId="7" fillId="3" borderId="4" xfId="11" applyFont="1" applyFill="1" applyBorder="1" applyAlignment="1" applyProtection="1">
      <alignment horizontal="center"/>
      <protection locked="0"/>
    </xf>
    <xf numFmtId="0" fontId="3" fillId="3" borderId="5" xfId="11" applyFill="1" applyBorder="1" applyProtection="1"/>
    <xf numFmtId="0" fontId="3" fillId="0" borderId="0" xfId="11" applyAlignment="1" applyProtection="1">
      <alignment horizontal="center"/>
      <protection locked="0"/>
    </xf>
    <xf numFmtId="0" fontId="3" fillId="0" borderId="0" xfId="11" applyProtection="1">
      <protection locked="0"/>
    </xf>
    <xf numFmtId="43" fontId="20" fillId="0" borderId="1" xfId="12" applyFont="1" applyBorder="1" applyAlignment="1" applyProtection="1">
      <alignment horizontal="center"/>
    </xf>
    <xf numFmtId="0" fontId="26" fillId="0" borderId="0" xfId="13"/>
    <xf numFmtId="0" fontId="16" fillId="0" borderId="0" xfId="1" applyFont="1" applyAlignment="1" applyProtection="1">
      <alignment horizontal="left"/>
      <protection locked="0"/>
    </xf>
    <xf numFmtId="0" fontId="46" fillId="0" borderId="3" xfId="5" applyFont="1" applyBorder="1" applyProtection="1">
      <protection locked="0"/>
    </xf>
    <xf numFmtId="0" fontId="47" fillId="0" borderId="1" xfId="3" applyFont="1" applyBorder="1" applyAlignment="1" applyProtection="1">
      <alignment horizontal="center" vertical="center"/>
      <protection locked="0"/>
    </xf>
    <xf numFmtId="0" fontId="48" fillId="0" borderId="5" xfId="5" applyFont="1" applyBorder="1" applyAlignment="1" applyProtection="1">
      <alignment horizontal="left" indent="1"/>
      <protection locked="0"/>
    </xf>
    <xf numFmtId="0" fontId="46" fillId="0" borderId="1" xfId="5" applyFont="1" applyBorder="1" applyAlignment="1" applyProtection="1">
      <alignment horizontal="center"/>
      <protection locked="0"/>
    </xf>
    <xf numFmtId="0" fontId="48" fillId="0" borderId="6" xfId="5" applyFont="1" applyBorder="1" applyAlignment="1" applyProtection="1">
      <alignment horizontal="center"/>
      <protection locked="0"/>
    </xf>
    <xf numFmtId="0" fontId="46" fillId="3" borderId="6" xfId="5" applyFont="1" applyFill="1" applyBorder="1" applyAlignment="1" applyProtection="1">
      <alignment horizontal="center" wrapText="1"/>
      <protection locked="0"/>
    </xf>
    <xf numFmtId="43" fontId="46" fillId="0" borderId="1" xfId="12" applyFont="1" applyFill="1" applyBorder="1" applyAlignment="1" applyProtection="1">
      <alignment horizontal="center"/>
    </xf>
    <xf numFmtId="0" fontId="49" fillId="0" borderId="1" xfId="3" applyFont="1" applyBorder="1" applyAlignment="1">
      <alignment horizontal="center"/>
    </xf>
    <xf numFmtId="0" fontId="46" fillId="0" borderId="1" xfId="5" applyFont="1" applyBorder="1" applyAlignment="1" applyProtection="1">
      <alignment horizontal="left"/>
      <protection locked="0"/>
    </xf>
    <xf numFmtId="0" fontId="50" fillId="0" borderId="1" xfId="6" applyFont="1" applyBorder="1" applyAlignment="1" applyProtection="1">
      <alignment horizontal="center" vertical="center"/>
      <protection locked="0"/>
    </xf>
    <xf numFmtId="0" fontId="46" fillId="0" borderId="5" xfId="5" applyFont="1" applyBorder="1" applyAlignment="1" applyProtection="1">
      <alignment horizontal="center"/>
      <protection locked="0"/>
    </xf>
    <xf numFmtId="16" fontId="46" fillId="0" borderId="5" xfId="5" applyNumberFormat="1" applyFont="1" applyBorder="1" applyAlignment="1" applyProtection="1">
      <alignment horizontal="center"/>
      <protection locked="0"/>
    </xf>
    <xf numFmtId="0" fontId="51" fillId="0" borderId="0" xfId="0" applyFont="1"/>
    <xf numFmtId="0" fontId="52" fillId="0" borderId="0" xfId="10" applyFont="1" applyFill="1" applyBorder="1" applyAlignment="1" applyProtection="1">
      <alignment horizontal="right"/>
      <protection locked="0"/>
    </xf>
    <xf numFmtId="0" fontId="53" fillId="0" borderId="1" xfId="3" applyFont="1" applyBorder="1" applyAlignment="1">
      <alignment horizontal="center" vertical="center"/>
    </xf>
    <xf numFmtId="0" fontId="54" fillId="0" borderId="1" xfId="6" applyFont="1" applyBorder="1" applyAlignment="1" applyProtection="1">
      <alignment horizontal="center" vertical="center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42" fillId="0" borderId="0" xfId="2" applyFont="1" applyBorder="1" applyAlignment="1">
      <alignment horizontal="left" vertical="top" wrapText="1"/>
    </xf>
    <xf numFmtId="0" fontId="38" fillId="0" borderId="0" xfId="2" applyFont="1" applyBorder="1" applyAlignment="1">
      <alignment horizontal="left" vertical="top" wrapText="1" indent="2"/>
    </xf>
    <xf numFmtId="0" fontId="20" fillId="0" borderId="0" xfId="8" applyFont="1" applyBorder="1" applyAlignment="1">
      <alignment horizontal="left" vertical="top" wrapText="1"/>
    </xf>
    <xf numFmtId="0" fontId="38" fillId="0" borderId="0" xfId="2" applyFont="1" applyBorder="1" applyAlignment="1">
      <alignment horizontal="left" vertical="top" wrapText="1" indent="3"/>
    </xf>
    <xf numFmtId="0" fontId="38" fillId="0" borderId="0" xfId="2" quotePrefix="1" applyFont="1" applyBorder="1" applyAlignment="1">
      <alignment horizontal="left" vertical="top" wrapText="1" indent="4"/>
    </xf>
    <xf numFmtId="0" fontId="38" fillId="0" borderId="0" xfId="2" applyFont="1" applyBorder="1" applyAlignment="1">
      <alignment horizontal="left" vertical="top" wrapText="1" indent="4"/>
    </xf>
  </cellXfs>
  <cellStyles count="18">
    <cellStyle name="Гиперссылка" xfId="3" builtinId="8"/>
    <cellStyle name="Гиперссылка 2" xfId="6"/>
    <cellStyle name="Гиперссылка 3" xfId="17"/>
    <cellStyle name="Обычный" xfId="0" builtinId="0"/>
    <cellStyle name="Обычный 2" xfId="1"/>
    <cellStyle name="Обычный 2 2" xfId="5"/>
    <cellStyle name="Обычный 2 2 2" xfId="2"/>
    <cellStyle name="Обычный 2 2 2 2" xfId="11"/>
    <cellStyle name="Обычный 2 3" xfId="15"/>
    <cellStyle name="Обычный 2 4" xfId="10"/>
    <cellStyle name="Обычный 2 4 2" xfId="14"/>
    <cellStyle name="Обычный 3" xfId="8"/>
    <cellStyle name="Обычный 4" xfId="9"/>
    <cellStyle name="Обычный 5" xfId="7"/>
    <cellStyle name="Обычный 5 2" xfId="13"/>
    <cellStyle name="Финансовый 2" xfId="4"/>
    <cellStyle name="Финансовый 2 2" xfId="12"/>
    <cellStyle name="Финансовый 2 3" xfId="1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133350</xdr:rowOff>
    </xdr:from>
    <xdr:to>
      <xdr:col>4</xdr:col>
      <xdr:colOff>255411</xdr:colOff>
      <xdr:row>4</xdr:row>
      <xdr:rowOff>28575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415" y="133350"/>
          <a:ext cx="798336" cy="74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E5A832-3839-428E-AEEE-3FC25A33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104775</xdr:rowOff>
    </xdr:from>
    <xdr:to>
      <xdr:col>5</xdr:col>
      <xdr:colOff>152731</xdr:colOff>
      <xdr:row>57</xdr:row>
      <xdr:rowOff>66745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50E2A50-4810-43E2-A5FC-76AAE246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4049375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0</xdr:rowOff>
    </xdr:from>
    <xdr:to>
      <xdr:col>6</xdr:col>
      <xdr:colOff>152813</xdr:colOff>
      <xdr:row>68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30DAED-2C16-4253-BD1A-EC22E4A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6830675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02191-461F-4082-A9F1-D9C0D68B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32</xdr:row>
      <xdr:rowOff>11076</xdr:rowOff>
    </xdr:from>
    <xdr:to>
      <xdr:col>11</xdr:col>
      <xdr:colOff>458081</xdr:colOff>
      <xdr:row>34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B64BF73-14DF-4465-8AFC-2250F34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6697626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84</xdr:row>
      <xdr:rowOff>0</xdr:rowOff>
    </xdr:from>
    <xdr:to>
      <xdr:col>9</xdr:col>
      <xdr:colOff>172121</xdr:colOff>
      <xdr:row>86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E8A0C4D-617D-4C9A-9CF7-06FD1D70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2536150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89</xdr:row>
      <xdr:rowOff>161925</xdr:rowOff>
    </xdr:from>
    <xdr:to>
      <xdr:col>15</xdr:col>
      <xdr:colOff>647700</xdr:colOff>
      <xdr:row>105</xdr:row>
      <xdr:rowOff>95250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365057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48</xdr:row>
      <xdr:rowOff>9525</xdr:rowOff>
    </xdr:from>
    <xdr:to>
      <xdr:col>10</xdr:col>
      <xdr:colOff>29310</xdr:colOff>
      <xdr:row>50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A6302C-BBB2-4247-8937-F1E4D98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1820525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proftovary_s_nalichia_2021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proftovary_s_nalichia_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 (2)"/>
      <sheetName val="2021"/>
      <sheetName val="окс"/>
      <sheetName val="Условия работы"/>
      <sheetName val="Sheet1 (2)"/>
      <sheetName val="Sheet1 (3)"/>
      <sheetName val="Sheet1"/>
    </sheetNames>
    <sheetDataSet>
      <sheetData sheetId="0">
        <row r="8">
          <cell r="A8" t="str">
            <v xml:space="preserve">Артикул </v>
          </cell>
        </row>
      </sheetData>
      <sheetData sheetId="1">
        <row r="21">
          <cell r="C21" t="str">
            <v>Артикул</v>
          </cell>
          <cell r="D21" t="str">
            <v>Фото</v>
          </cell>
          <cell r="G21" t="str">
            <v>Страна производства</v>
          </cell>
          <cell r="H21" t="str">
            <v>Цена, ₽</v>
          </cell>
          <cell r="I21" t="str">
            <v>Кратность заказа</v>
          </cell>
        </row>
        <row r="22">
          <cell r="B22" t="str">
            <v>Клематисы ОКС и Р7</v>
          </cell>
          <cell r="C22" t="str">
            <v>50-03-0010</v>
          </cell>
          <cell r="D22" t="str">
            <v>фото</v>
          </cell>
          <cell r="E22" t="str">
            <v>Amethyst Beauty</v>
          </cell>
          <cell r="F22" t="str">
            <v>P7</v>
          </cell>
          <cell r="G22" t="str">
            <v>Великобритания</v>
          </cell>
          <cell r="H22">
            <v>472</v>
          </cell>
          <cell r="I22">
            <v>20</v>
          </cell>
        </row>
        <row r="23">
          <cell r="B23" t="str">
            <v>Клематисы ОКС и Р7</v>
          </cell>
          <cell r="C23" t="str">
            <v>87-58-0018</v>
          </cell>
          <cell r="D23" t="str">
            <v>фото</v>
          </cell>
          <cell r="E23" t="str">
            <v>Ashva</v>
          </cell>
          <cell r="F23" t="str">
            <v>P7</v>
          </cell>
          <cell r="G23" t="str">
            <v>Нидерланды</v>
          </cell>
          <cell r="H23">
            <v>295</v>
          </cell>
          <cell r="I23">
            <v>20</v>
          </cell>
        </row>
        <row r="24">
          <cell r="B24" t="str">
            <v>Клематисы ОКС и Р7</v>
          </cell>
          <cell r="C24" t="str">
            <v>50-03-0008</v>
          </cell>
          <cell r="E24" t="str">
            <v>Avant-garde</v>
          </cell>
          <cell r="F24" t="str">
            <v>P7</v>
          </cell>
          <cell r="G24" t="str">
            <v>Великобритания</v>
          </cell>
          <cell r="H24">
            <v>472</v>
          </cell>
          <cell r="I24">
            <v>20</v>
          </cell>
        </row>
        <row r="25">
          <cell r="B25" t="str">
            <v>Клематисы ОКС и Р7</v>
          </cell>
          <cell r="C25" t="str">
            <v>50-03-0001</v>
          </cell>
          <cell r="D25" t="str">
            <v>фото</v>
          </cell>
          <cell r="E25" t="str">
            <v xml:space="preserve">Empress </v>
          </cell>
          <cell r="F25" t="str">
            <v>P7</v>
          </cell>
          <cell r="G25" t="str">
            <v>Великобритания</v>
          </cell>
          <cell r="H25">
            <v>491</v>
          </cell>
          <cell r="I25">
            <v>20</v>
          </cell>
        </row>
        <row r="26">
          <cell r="B26" t="str">
            <v>Клематисы ОКС и Р7</v>
          </cell>
          <cell r="C26" t="str">
            <v>87-58-0385</v>
          </cell>
          <cell r="D26" t="str">
            <v>фото</v>
          </cell>
          <cell r="E26" t="str">
            <v>Ernest Markham</v>
          </cell>
          <cell r="F26" t="str">
            <v>P7</v>
          </cell>
          <cell r="G26" t="str">
            <v>Нидерланды</v>
          </cell>
          <cell r="H26">
            <v>272</v>
          </cell>
          <cell r="I26">
            <v>20</v>
          </cell>
        </row>
        <row r="27">
          <cell r="B27" t="str">
            <v>Клематисы ОКС и Р7</v>
          </cell>
          <cell r="C27" t="str">
            <v>87-58-0073</v>
          </cell>
          <cell r="D27" t="str">
            <v>фото</v>
          </cell>
          <cell r="E27" t="str">
            <v>Integrifolia</v>
          </cell>
          <cell r="F27" t="str">
            <v>P7</v>
          </cell>
          <cell r="G27" t="str">
            <v>Нидерланды</v>
          </cell>
          <cell r="H27">
            <v>295</v>
          </cell>
          <cell r="I27">
            <v>20</v>
          </cell>
        </row>
        <row r="28">
          <cell r="B28" t="str">
            <v>Клематисы ОКС и Р7</v>
          </cell>
          <cell r="C28" t="str">
            <v>50-03-0038</v>
          </cell>
          <cell r="D28" t="str">
            <v>фото</v>
          </cell>
          <cell r="E28" t="str">
            <v>Lula</v>
          </cell>
          <cell r="F28" t="str">
            <v>P7</v>
          </cell>
          <cell r="G28" t="str">
            <v>Великобритания</v>
          </cell>
          <cell r="H28">
            <v>438</v>
          </cell>
          <cell r="I28">
            <v>20</v>
          </cell>
        </row>
        <row r="29">
          <cell r="B29" t="str">
            <v>Клематисы ОКС и Р7</v>
          </cell>
          <cell r="C29" t="str">
            <v>87-58-0115</v>
          </cell>
          <cell r="D29" t="str">
            <v>фото</v>
          </cell>
          <cell r="E29" t="str">
            <v>Natascha</v>
          </cell>
          <cell r="F29" t="str">
            <v>P7</v>
          </cell>
          <cell r="G29" t="str">
            <v>Нидерланды</v>
          </cell>
          <cell r="H29">
            <v>295</v>
          </cell>
          <cell r="I29">
            <v>20</v>
          </cell>
        </row>
        <row r="30">
          <cell r="B30" t="str">
            <v>Клематисы ОКС и Р7</v>
          </cell>
          <cell r="C30" t="str">
            <v>50-03-0021</v>
          </cell>
          <cell r="D30" t="str">
            <v>фото</v>
          </cell>
          <cell r="E30" t="str">
            <v>Neva</v>
          </cell>
          <cell r="F30" t="str">
            <v>P7</v>
          </cell>
          <cell r="G30" t="str">
            <v>Великобритания</v>
          </cell>
          <cell r="H30">
            <v>438</v>
          </cell>
          <cell r="I30">
            <v>20</v>
          </cell>
        </row>
        <row r="31">
          <cell r="B31" t="str">
            <v>Клематисы ОКС и Р7</v>
          </cell>
          <cell r="C31" t="str">
            <v>50-03-0042</v>
          </cell>
          <cell r="D31" t="str">
            <v>фото</v>
          </cell>
          <cell r="E31" t="str">
            <v>Ninon</v>
          </cell>
          <cell r="F31" t="str">
            <v>P7</v>
          </cell>
          <cell r="G31" t="str">
            <v>Великобритания</v>
          </cell>
          <cell r="H31">
            <v>438</v>
          </cell>
          <cell r="I31">
            <v>20</v>
          </cell>
        </row>
        <row r="32">
          <cell r="B32" t="str">
            <v>Клематисы ОКС и Р7</v>
          </cell>
          <cell r="C32" t="str">
            <v>87-58-0459</v>
          </cell>
          <cell r="D32" t="str">
            <v>фото</v>
          </cell>
          <cell r="E32" t="str">
            <v>Pernille</v>
          </cell>
          <cell r="F32" t="str">
            <v>P7</v>
          </cell>
          <cell r="G32" t="str">
            <v>Нидерланды</v>
          </cell>
          <cell r="H32">
            <v>395</v>
          </cell>
          <cell r="I32">
            <v>20</v>
          </cell>
        </row>
        <row r="33">
          <cell r="B33" t="str">
            <v>Клематисы ОКС и Р7</v>
          </cell>
          <cell r="C33" t="str">
            <v>50-03-0033</v>
          </cell>
          <cell r="D33" t="str">
            <v>фото</v>
          </cell>
          <cell r="E33" t="str">
            <v xml:space="preserve">Sally </v>
          </cell>
          <cell r="F33" t="str">
            <v>P7</v>
          </cell>
          <cell r="G33" t="str">
            <v>Великобритания</v>
          </cell>
          <cell r="H33">
            <v>472</v>
          </cell>
          <cell r="I33">
            <v>20</v>
          </cell>
        </row>
        <row r="34">
          <cell r="B34" t="str">
            <v>Клематисы ОКС и Р7</v>
          </cell>
          <cell r="C34" t="str">
            <v>50-03-0028</v>
          </cell>
          <cell r="D34" t="str">
            <v>фото</v>
          </cell>
          <cell r="E34" t="str">
            <v xml:space="preserve">Shimmer </v>
          </cell>
          <cell r="F34" t="str">
            <v>P7</v>
          </cell>
          <cell r="G34" t="str">
            <v>Великобритания</v>
          </cell>
          <cell r="H34">
            <v>472</v>
          </cell>
          <cell r="I34">
            <v>20</v>
          </cell>
        </row>
        <row r="35">
          <cell r="B35" t="str">
            <v>Клематисы ОКС и Р7</v>
          </cell>
          <cell r="C35" t="str">
            <v>87-45-0150</v>
          </cell>
          <cell r="D35" t="str">
            <v>фото</v>
          </cell>
          <cell r="E35" t="str">
            <v>Taiga</v>
          </cell>
          <cell r="F35" t="str">
            <v>P7</v>
          </cell>
          <cell r="G35" t="str">
            <v>Нидерланды</v>
          </cell>
          <cell r="H35">
            <v>409</v>
          </cell>
          <cell r="I35">
            <v>20</v>
          </cell>
        </row>
        <row r="36">
          <cell r="B36" t="str">
            <v>Клематисы ОКС и Р7</v>
          </cell>
          <cell r="C36" t="str">
            <v>50-03-0005</v>
          </cell>
          <cell r="E36" t="str">
            <v xml:space="preserve"> Viennetta</v>
          </cell>
          <cell r="F36" t="str">
            <v>P7</v>
          </cell>
          <cell r="G36" t="str">
            <v>Великобритания</v>
          </cell>
          <cell r="H36">
            <v>472</v>
          </cell>
          <cell r="I36">
            <v>20</v>
          </cell>
        </row>
        <row r="37">
          <cell r="B37" t="str">
            <v>Клематисы ОКС и Р7</v>
          </cell>
          <cell r="C37" t="str">
            <v>30-04-0081</v>
          </cell>
          <cell r="D37" t="str">
            <v>фото</v>
          </cell>
          <cell r="E37" t="str">
            <v>Burning Love</v>
          </cell>
          <cell r="F37" t="str">
            <v>P9</v>
          </cell>
          <cell r="G37" t="str">
            <v>Франция</v>
          </cell>
          <cell r="H37">
            <v>417</v>
          </cell>
          <cell r="I37">
            <v>25</v>
          </cell>
        </row>
        <row r="38">
          <cell r="B38" t="str">
            <v>Клематисы ОКС и Р7</v>
          </cell>
          <cell r="C38" t="str">
            <v>30-04-0072</v>
          </cell>
          <cell r="D38" t="str">
            <v>фото</v>
          </cell>
          <cell r="E38" t="str">
            <v xml:space="preserve">Honora </v>
          </cell>
          <cell r="F38" t="str">
            <v>P9</v>
          </cell>
          <cell r="G38" t="str">
            <v>Франция</v>
          </cell>
          <cell r="H38">
            <v>307</v>
          </cell>
          <cell r="I38">
            <v>25</v>
          </cell>
        </row>
        <row r="39">
          <cell r="B39" t="str">
            <v>Клематисы ОКС и Р7</v>
          </cell>
          <cell r="C39" t="str">
            <v>59-14-0014</v>
          </cell>
          <cell r="D39" t="str">
            <v>фото</v>
          </cell>
          <cell r="E39" t="str">
            <v>Markham's Pink</v>
          </cell>
          <cell r="F39" t="str">
            <v>P9</v>
          </cell>
          <cell r="G39" t="str">
            <v>Польша</v>
          </cell>
          <cell r="H39">
            <v>300</v>
          </cell>
          <cell r="I39">
            <v>5</v>
          </cell>
        </row>
        <row r="40">
          <cell r="B40" t="str">
            <v>Клематисы ОКС и Р7</v>
          </cell>
          <cell r="C40" t="str">
            <v>30-04-0076</v>
          </cell>
          <cell r="D40" t="str">
            <v>фото</v>
          </cell>
          <cell r="E40" t="str">
            <v>Mme baron Veillard</v>
          </cell>
          <cell r="F40" t="str">
            <v>P9</v>
          </cell>
          <cell r="G40" t="str">
            <v>Франция</v>
          </cell>
          <cell r="H40">
            <v>307</v>
          </cell>
          <cell r="I40">
            <v>25</v>
          </cell>
        </row>
        <row r="41">
          <cell r="B41" t="str">
            <v>Клематисы ОКС и Р7</v>
          </cell>
          <cell r="C41" t="str">
            <v>59-14-0177</v>
          </cell>
          <cell r="D41" t="str">
            <v>фото</v>
          </cell>
          <cell r="E41" t="str">
            <v>Innocent Blush</v>
          </cell>
          <cell r="F41" t="str">
            <v>ОКС, B</v>
          </cell>
          <cell r="G41" t="str">
            <v>Польша</v>
          </cell>
          <cell r="H41">
            <v>222</v>
          </cell>
          <cell r="I41">
            <v>25</v>
          </cell>
        </row>
        <row r="42">
          <cell r="B42" t="str">
            <v>Клематисы ОКС и Р7</v>
          </cell>
          <cell r="C42" t="str">
            <v>87-58-0191</v>
          </cell>
          <cell r="D42" t="str">
            <v>фото</v>
          </cell>
          <cell r="E42" t="str">
            <v>Andante</v>
          </cell>
          <cell r="F42" t="str">
            <v>ОКС, А</v>
          </cell>
          <cell r="G42" t="str">
            <v>Нидерланды</v>
          </cell>
          <cell r="H42">
            <v>142</v>
          </cell>
          <cell r="I42">
            <v>25</v>
          </cell>
        </row>
        <row r="43">
          <cell r="B43" t="str">
            <v>Клематисы ОКС и Р7</v>
          </cell>
          <cell r="C43" t="str">
            <v>87-45-0004</v>
          </cell>
          <cell r="E43" t="str">
            <v>Arabella</v>
          </cell>
          <cell r="F43" t="str">
            <v>ОКС, А</v>
          </cell>
          <cell r="G43" t="str">
            <v>Нидерланды</v>
          </cell>
          <cell r="H43">
            <v>138</v>
          </cell>
          <cell r="I43">
            <v>25</v>
          </cell>
        </row>
        <row r="44">
          <cell r="B44" t="str">
            <v>Клематисы ОКС и Р7</v>
          </cell>
          <cell r="C44" t="str">
            <v>87-58-0207</v>
          </cell>
          <cell r="D44" t="str">
            <v>фото</v>
          </cell>
          <cell r="E44" t="str">
            <v>Blue Ocean</v>
          </cell>
          <cell r="F44" t="str">
            <v>ОКС, А</v>
          </cell>
          <cell r="G44" t="str">
            <v>Нидерланды</v>
          </cell>
          <cell r="H44">
            <v>250</v>
          </cell>
          <cell r="I44">
            <v>25</v>
          </cell>
        </row>
        <row r="45">
          <cell r="B45" t="str">
            <v>Клематисы ОКС и Р7</v>
          </cell>
          <cell r="C45" t="str">
            <v>87-58-0394</v>
          </cell>
          <cell r="E45" t="str">
            <v>Dancing Dorien Zodado</v>
          </cell>
          <cell r="F45" t="str">
            <v>ОКС, А</v>
          </cell>
          <cell r="G45" t="str">
            <v>Нидерланды</v>
          </cell>
          <cell r="H45">
            <v>250</v>
          </cell>
          <cell r="I45">
            <v>25</v>
          </cell>
        </row>
        <row r="46">
          <cell r="B46" t="str">
            <v>Клематисы ОКС и Р7</v>
          </cell>
          <cell r="C46" t="str">
            <v>87-58-0396</v>
          </cell>
          <cell r="D46" t="str">
            <v>фото</v>
          </cell>
          <cell r="E46" t="str">
            <v>Dennys Double</v>
          </cell>
          <cell r="F46" t="str">
            <v>ОКС, А</v>
          </cell>
          <cell r="G46" t="str">
            <v>Нидерланды</v>
          </cell>
          <cell r="H46">
            <v>137</v>
          </cell>
          <cell r="I46">
            <v>25</v>
          </cell>
        </row>
        <row r="47">
          <cell r="B47" t="str">
            <v>Клематисы ОКС и Р7</v>
          </cell>
          <cell r="C47" t="str">
            <v>87-58-0227</v>
          </cell>
          <cell r="E47" t="str">
            <v>Duchess of Edinburgh</v>
          </cell>
          <cell r="F47" t="str">
            <v>ОКС, А</v>
          </cell>
          <cell r="G47" t="str">
            <v>Нидерланды</v>
          </cell>
          <cell r="H47">
            <v>142</v>
          </cell>
          <cell r="I47">
            <v>25</v>
          </cell>
        </row>
        <row r="48">
          <cell r="B48" t="str">
            <v>Клематисы ОКС и Р7</v>
          </cell>
          <cell r="C48" t="str">
            <v>87-58-0230</v>
          </cell>
          <cell r="D48" t="str">
            <v>фото</v>
          </cell>
          <cell r="E48" t="str">
            <v>East River</v>
          </cell>
          <cell r="F48" t="str">
            <v>ОКС, А</v>
          </cell>
          <cell r="G48" t="str">
            <v>Нидерланды</v>
          </cell>
          <cell r="H48">
            <v>250</v>
          </cell>
          <cell r="I48">
            <v>25</v>
          </cell>
        </row>
        <row r="49">
          <cell r="B49" t="str">
            <v>Клематисы ОКС и Р7</v>
          </cell>
          <cell r="C49" t="str">
            <v>87-58-0468</v>
          </cell>
          <cell r="D49" t="str">
            <v>фото</v>
          </cell>
          <cell r="E49" t="str">
            <v>Floris V</v>
          </cell>
          <cell r="F49" t="str">
            <v>ОКС, А</v>
          </cell>
          <cell r="G49" t="str">
            <v>Нидерланды</v>
          </cell>
          <cell r="H49">
            <v>122</v>
          </cell>
          <cell r="I49">
            <v>25</v>
          </cell>
        </row>
        <row r="50">
          <cell r="B50" t="str">
            <v>Клематисы ОКС и Р7</v>
          </cell>
          <cell r="C50" t="str">
            <v>87-58-0404</v>
          </cell>
          <cell r="D50" t="str">
            <v>фото</v>
          </cell>
          <cell r="E50" t="str">
            <v>Green Passion</v>
          </cell>
          <cell r="F50" t="str">
            <v>ОКС, А</v>
          </cell>
          <cell r="G50" t="str">
            <v>Нидерланды</v>
          </cell>
          <cell r="H50">
            <v>250</v>
          </cell>
          <cell r="I50">
            <v>25</v>
          </cell>
        </row>
        <row r="51">
          <cell r="B51" t="str">
            <v>Клематисы ОКС и Р7</v>
          </cell>
          <cell r="C51" t="str">
            <v>87-58-0409</v>
          </cell>
          <cell r="D51" t="str">
            <v>фото</v>
          </cell>
          <cell r="E51" t="str">
            <v>I Am Happy</v>
          </cell>
          <cell r="F51" t="str">
            <v>ОКС, А</v>
          </cell>
          <cell r="G51" t="str">
            <v>Нидерланды</v>
          </cell>
          <cell r="H51">
            <v>250</v>
          </cell>
          <cell r="I51">
            <v>25</v>
          </cell>
        </row>
        <row r="52">
          <cell r="B52" t="str">
            <v>Клематисы ОКС и Р7</v>
          </cell>
          <cell r="C52" t="str">
            <v>87-58-0410</v>
          </cell>
          <cell r="D52" t="str">
            <v>фото</v>
          </cell>
          <cell r="E52" t="str">
            <v>I Am Lady J</v>
          </cell>
          <cell r="F52" t="str">
            <v>ОКС, А</v>
          </cell>
          <cell r="G52" t="str">
            <v>Нидерланды</v>
          </cell>
          <cell r="H52">
            <v>250</v>
          </cell>
          <cell r="I52">
            <v>25</v>
          </cell>
        </row>
        <row r="53">
          <cell r="B53" t="str">
            <v>Клематисы ОКС и Р7</v>
          </cell>
          <cell r="C53" t="str">
            <v>87-58-0262</v>
          </cell>
          <cell r="D53" t="str">
            <v>фото</v>
          </cell>
          <cell r="E53" t="str">
            <v>I Am Lady Q</v>
          </cell>
          <cell r="F53" t="str">
            <v>ОКС, А</v>
          </cell>
          <cell r="G53" t="str">
            <v>Нидерланды</v>
          </cell>
          <cell r="H53">
            <v>250</v>
          </cell>
          <cell r="I53">
            <v>25</v>
          </cell>
        </row>
        <row r="54">
          <cell r="B54" t="str">
            <v>Клематисы ОКС и Р7</v>
          </cell>
          <cell r="C54" t="str">
            <v>87-58-0264</v>
          </cell>
          <cell r="D54" t="str">
            <v>фото</v>
          </cell>
          <cell r="E54" t="str">
            <v>Inspiration</v>
          </cell>
          <cell r="F54" t="str">
            <v>ОКС, А</v>
          </cell>
          <cell r="G54" t="str">
            <v>Нидерланды</v>
          </cell>
          <cell r="H54">
            <v>250</v>
          </cell>
          <cell r="I54">
            <v>25</v>
          </cell>
        </row>
        <row r="55">
          <cell r="B55" t="str">
            <v>Клематисы ОКС и Р7</v>
          </cell>
          <cell r="C55" t="str">
            <v>87-58-0268</v>
          </cell>
          <cell r="D55" t="str">
            <v>фото</v>
          </cell>
          <cell r="E55" t="str">
            <v>Jackmanii Purpurea</v>
          </cell>
          <cell r="F55" t="str">
            <v>ОКС, А</v>
          </cell>
          <cell r="G55" t="str">
            <v>Нидерланды</v>
          </cell>
          <cell r="H55">
            <v>250</v>
          </cell>
          <cell r="I55">
            <v>25</v>
          </cell>
        </row>
        <row r="56">
          <cell r="B56" t="str">
            <v>Клематисы ОКС и Р7</v>
          </cell>
          <cell r="C56" t="str">
            <v>87-58-0273</v>
          </cell>
          <cell r="D56" t="str">
            <v>фото</v>
          </cell>
          <cell r="E56" t="str">
            <v>John Howells</v>
          </cell>
          <cell r="F56" t="str">
            <v>ОКС, А</v>
          </cell>
          <cell r="G56" t="str">
            <v>Нидерланды</v>
          </cell>
          <cell r="H56">
            <v>252</v>
          </cell>
          <cell r="I56">
            <v>25</v>
          </cell>
        </row>
        <row r="57">
          <cell r="B57" t="str">
            <v>Клематисы ОКС и Р7</v>
          </cell>
          <cell r="C57" t="str">
            <v>59-14-0168</v>
          </cell>
          <cell r="D57" t="str">
            <v>фото</v>
          </cell>
          <cell r="E57" t="str">
            <v>Justa</v>
          </cell>
          <cell r="F57" t="str">
            <v>ОКС, А</v>
          </cell>
          <cell r="G57" t="str">
            <v>Польша</v>
          </cell>
          <cell r="H57">
            <v>161</v>
          </cell>
          <cell r="I57">
            <v>25</v>
          </cell>
        </row>
        <row r="58">
          <cell r="B58" t="str">
            <v>Клематисы ОКС и Р7</v>
          </cell>
          <cell r="C58" t="str">
            <v>87-58-0422</v>
          </cell>
          <cell r="D58" t="str">
            <v>фото</v>
          </cell>
          <cell r="E58" t="str">
            <v>Madame Julia Correvon</v>
          </cell>
          <cell r="F58" t="str">
            <v>ОКС, А</v>
          </cell>
          <cell r="G58" t="str">
            <v>Нидерланды</v>
          </cell>
          <cell r="H58">
            <v>144</v>
          </cell>
          <cell r="I58">
            <v>25</v>
          </cell>
        </row>
        <row r="59">
          <cell r="B59" t="str">
            <v>Клематисы ОКС и Р7</v>
          </cell>
          <cell r="C59" t="str">
            <v>87-58-0289</v>
          </cell>
          <cell r="D59" t="str">
            <v>фото</v>
          </cell>
          <cell r="E59" t="str">
            <v>Marmori</v>
          </cell>
          <cell r="F59" t="str">
            <v>ОКС, А</v>
          </cell>
          <cell r="G59" t="str">
            <v>Нидерланды</v>
          </cell>
          <cell r="H59">
            <v>138</v>
          </cell>
          <cell r="I59">
            <v>25</v>
          </cell>
        </row>
        <row r="60">
          <cell r="B60" t="str">
            <v>Клематисы ОКС и Р7</v>
          </cell>
          <cell r="C60" t="str">
            <v>87-45-0057</v>
          </cell>
          <cell r="D60" t="str">
            <v>фото</v>
          </cell>
          <cell r="E60" t="str">
            <v>Multi Blue</v>
          </cell>
          <cell r="F60" t="str">
            <v>ОКС, А</v>
          </cell>
          <cell r="G60" t="str">
            <v>Нидерланды</v>
          </cell>
          <cell r="H60">
            <v>122</v>
          </cell>
          <cell r="I60">
            <v>25</v>
          </cell>
        </row>
        <row r="61">
          <cell r="B61" t="str">
            <v>Клематисы ОКС и Р7</v>
          </cell>
          <cell r="C61" t="str">
            <v>87-45-0063</v>
          </cell>
          <cell r="D61" t="str">
            <v>фото</v>
          </cell>
          <cell r="E61" t="str">
            <v>Omoshiro</v>
          </cell>
          <cell r="F61" t="str">
            <v>ОКС, А</v>
          </cell>
          <cell r="G61" t="str">
            <v>Нидерланды</v>
          </cell>
          <cell r="H61">
            <v>152</v>
          </cell>
          <cell r="I61">
            <v>25</v>
          </cell>
        </row>
        <row r="62">
          <cell r="B62" t="str">
            <v>Клематисы ОКС и Р7</v>
          </cell>
          <cell r="C62" t="str">
            <v>87-58-0303</v>
          </cell>
          <cell r="D62" t="str">
            <v>фото</v>
          </cell>
          <cell r="E62" t="str">
            <v>Palette</v>
          </cell>
          <cell r="F62" t="str">
            <v>ОКС, А</v>
          </cell>
          <cell r="G62" t="str">
            <v>Нидерланды</v>
          </cell>
          <cell r="H62">
            <v>250</v>
          </cell>
          <cell r="I62">
            <v>25</v>
          </cell>
        </row>
        <row r="63">
          <cell r="B63" t="str">
            <v>Клематисы ОКС и Р7</v>
          </cell>
          <cell r="C63" t="str">
            <v>87-58-0307</v>
          </cell>
          <cell r="D63" t="str">
            <v>фото</v>
          </cell>
          <cell r="E63" t="str">
            <v>Pink Delight</v>
          </cell>
          <cell r="F63" t="str">
            <v>ОКС, А</v>
          </cell>
          <cell r="G63" t="str">
            <v>Нидерланды</v>
          </cell>
          <cell r="H63">
            <v>250</v>
          </cell>
          <cell r="I63">
            <v>25</v>
          </cell>
        </row>
        <row r="64">
          <cell r="B64" t="str">
            <v>Клематисы ОКС и Р7</v>
          </cell>
          <cell r="C64" t="str">
            <v>87-45-0143</v>
          </cell>
          <cell r="D64" t="str">
            <v>фото</v>
          </cell>
          <cell r="E64" t="str">
            <v>Pink Fantasy</v>
          </cell>
          <cell r="F64" t="str">
            <v>ОКС, А</v>
          </cell>
          <cell r="G64" t="str">
            <v>Нидерланды</v>
          </cell>
          <cell r="H64">
            <v>122</v>
          </cell>
          <cell r="I64">
            <v>25</v>
          </cell>
        </row>
        <row r="65">
          <cell r="B65" t="str">
            <v>Клематисы ОКС и Р7</v>
          </cell>
          <cell r="C65" t="str">
            <v>87-45-0072</v>
          </cell>
          <cell r="D65" t="str">
            <v>фото</v>
          </cell>
          <cell r="E65" t="str">
            <v>Roguchi</v>
          </cell>
          <cell r="F65" t="str">
            <v>ОКС, А</v>
          </cell>
          <cell r="G65" t="str">
            <v>Нидерланды</v>
          </cell>
          <cell r="H65">
            <v>159</v>
          </cell>
          <cell r="I65">
            <v>25</v>
          </cell>
        </row>
        <row r="66">
          <cell r="B66" t="str">
            <v>Клематисы ОКС и Р7</v>
          </cell>
          <cell r="C66" t="str">
            <v>59-14-0173</v>
          </cell>
          <cell r="D66" t="str">
            <v>фото</v>
          </cell>
          <cell r="E66" t="str">
            <v>Thyrislund</v>
          </cell>
          <cell r="F66" t="str">
            <v>ОКС, А</v>
          </cell>
          <cell r="G66" t="str">
            <v>Польша</v>
          </cell>
          <cell r="H66">
            <v>201</v>
          </cell>
          <cell r="I66">
            <v>25</v>
          </cell>
        </row>
        <row r="67">
          <cell r="B67" t="str">
            <v>Клематисы ОКС и Р7</v>
          </cell>
          <cell r="C67" t="str">
            <v>87-58-0450</v>
          </cell>
          <cell r="D67" t="str">
            <v>фото</v>
          </cell>
          <cell r="E67" t="str">
            <v>Ville de Lyon</v>
          </cell>
          <cell r="F67" t="str">
            <v>ОКС, А</v>
          </cell>
          <cell r="G67" t="str">
            <v>Нидерланды</v>
          </cell>
          <cell r="H67">
            <v>128</v>
          </cell>
          <cell r="I67">
            <v>25</v>
          </cell>
        </row>
        <row r="68">
          <cell r="B68" t="str">
            <v>Клематисы ОКС и Р7</v>
          </cell>
          <cell r="C68" t="str">
            <v>87-45-0168</v>
          </cell>
          <cell r="D68" t="str">
            <v>фото</v>
          </cell>
          <cell r="E68" t="str">
            <v>Vitiwester</v>
          </cell>
          <cell r="F68" t="str">
            <v>ОКС, А</v>
          </cell>
          <cell r="G68" t="str">
            <v>Нидерланды</v>
          </cell>
          <cell r="H68">
            <v>250</v>
          </cell>
          <cell r="I68">
            <v>25</v>
          </cell>
        </row>
        <row r="69">
          <cell r="B69" t="str">
            <v>Клематисы ОКС и Р7</v>
          </cell>
          <cell r="C69" t="str">
            <v>87-58-0490</v>
          </cell>
          <cell r="D69" t="str">
            <v>фото</v>
          </cell>
          <cell r="E69" t="str">
            <v>Warszawska Nike</v>
          </cell>
          <cell r="F69" t="str">
            <v>ОКС, А</v>
          </cell>
          <cell r="G69" t="str">
            <v>Нидерланды</v>
          </cell>
          <cell r="H69">
            <v>152</v>
          </cell>
          <cell r="I69">
            <v>25</v>
          </cell>
        </row>
        <row r="70">
          <cell r="B70" t="str">
            <v>Клематисы ОКС и Р7</v>
          </cell>
          <cell r="C70" t="str">
            <v>87-58-0360</v>
          </cell>
          <cell r="D70" t="str">
            <v>фото</v>
          </cell>
          <cell r="E70" t="str">
            <v>Wonderful</v>
          </cell>
          <cell r="F70" t="str">
            <v>ОКС, А</v>
          </cell>
          <cell r="G70" t="str">
            <v>Нидерланды</v>
          </cell>
          <cell r="H70">
            <v>250</v>
          </cell>
          <cell r="I70">
            <v>25</v>
          </cell>
        </row>
        <row r="71">
          <cell r="B71" t="str">
            <v>Клематисы ОКС и Р7</v>
          </cell>
          <cell r="C71" t="str">
            <v>87-45-0091</v>
          </cell>
          <cell r="D71" t="str">
            <v>фото</v>
          </cell>
          <cell r="E71" t="str">
            <v>Yukiokoshi</v>
          </cell>
          <cell r="F71" t="str">
            <v>ОКС, А</v>
          </cell>
          <cell r="G71" t="str">
            <v>Нидерланды</v>
          </cell>
          <cell r="H71">
            <v>138</v>
          </cell>
          <cell r="I71">
            <v>25</v>
          </cell>
        </row>
        <row r="74">
          <cell r="D74" t="str">
            <v>Гортензии в Р8-Р13 и в кассетах</v>
          </cell>
        </row>
        <row r="75">
          <cell r="C75" t="str">
            <v>Артикул</v>
          </cell>
          <cell r="D75" t="str">
            <v>Фото</v>
          </cell>
          <cell r="G75" t="str">
            <v>Страна производства</v>
          </cell>
          <cell r="H75" t="str">
            <v>Цена, ₽</v>
          </cell>
          <cell r="I75" t="str">
            <v>Кратность заказа</v>
          </cell>
        </row>
        <row r="76">
          <cell r="B76" t="str">
            <v>Гортензии в Р8-Р13 и в кассетах</v>
          </cell>
          <cell r="C76" t="str">
            <v>87-07-1988</v>
          </cell>
          <cell r="D76" t="str">
            <v>фото</v>
          </cell>
          <cell r="E76" t="str">
            <v>древовидная Annabelle</v>
          </cell>
          <cell r="F76" t="str">
            <v>P9</v>
          </cell>
          <cell r="G76" t="str">
            <v>Нидерланды</v>
          </cell>
          <cell r="H76">
            <v>188</v>
          </cell>
          <cell r="I76">
            <v>40</v>
          </cell>
        </row>
        <row r="77">
          <cell r="B77" t="str">
            <v>Гортензии в Р8-Р13 и в кассетах</v>
          </cell>
          <cell r="C77" t="str">
            <v>87-07-9395</v>
          </cell>
          <cell r="D77" t="str">
            <v xml:space="preserve"> </v>
          </cell>
          <cell r="E77" t="str">
            <v>древовидная Candybelle Bubblegum</v>
          </cell>
          <cell r="F77" t="str">
            <v>P12</v>
          </cell>
          <cell r="G77" t="str">
            <v>Нидерланды</v>
          </cell>
          <cell r="H77">
            <v>472</v>
          </cell>
          <cell r="I77">
            <v>25</v>
          </cell>
        </row>
        <row r="78">
          <cell r="B78" t="str">
            <v>Гортензии в Р8-Р13 и в кассетах</v>
          </cell>
          <cell r="C78" t="str">
            <v>30-02-0053</v>
          </cell>
          <cell r="D78" t="str">
            <v>фото</v>
          </cell>
          <cell r="E78" t="str">
            <v>древовидная Emerald Lace</v>
          </cell>
          <cell r="F78" t="str">
            <v>P8</v>
          </cell>
          <cell r="G78" t="str">
            <v>Франция</v>
          </cell>
          <cell r="H78">
            <v>340</v>
          </cell>
          <cell r="I78">
            <v>24</v>
          </cell>
        </row>
        <row r="79">
          <cell r="B79" t="str">
            <v>Гортензии в Р8-Р13 и в кассетах</v>
          </cell>
          <cell r="C79" t="str">
            <v>87-07-9696</v>
          </cell>
          <cell r="D79" t="str">
            <v>фото</v>
          </cell>
          <cell r="E79" t="str">
            <v>древовидная Lime Rickey</v>
          </cell>
          <cell r="F79" t="str">
            <v>P9</v>
          </cell>
          <cell r="G79" t="str">
            <v>Нидерланды</v>
          </cell>
          <cell r="H79">
            <v>606.99999999999989</v>
          </cell>
          <cell r="I79">
            <v>40</v>
          </cell>
        </row>
        <row r="80">
          <cell r="B80" t="str">
            <v>Гортензии в Р8-Р13 и в кассетах</v>
          </cell>
          <cell r="C80" t="str">
            <v>87-07-2003</v>
          </cell>
          <cell r="D80" t="str">
            <v>фото</v>
          </cell>
          <cell r="E80" t="str">
            <v>древовидная Pink Annabelle</v>
          </cell>
          <cell r="F80" t="str">
            <v>P9</v>
          </cell>
          <cell r="G80" t="str">
            <v>Нидерланды</v>
          </cell>
          <cell r="H80">
            <v>606.99999999999989</v>
          </cell>
          <cell r="I80">
            <v>40</v>
          </cell>
        </row>
        <row r="81">
          <cell r="B81" t="str">
            <v>Гортензии в Р8-Р13 и в кассетах</v>
          </cell>
          <cell r="C81" t="str">
            <v>87-07-2010</v>
          </cell>
          <cell r="D81" t="str">
            <v>фото</v>
          </cell>
          <cell r="E81" t="str">
            <v>древовидная Strong Annabelle</v>
          </cell>
          <cell r="F81" t="str">
            <v>P9</v>
          </cell>
          <cell r="G81" t="str">
            <v>Нидерланды</v>
          </cell>
          <cell r="H81">
            <v>606.99999999999989</v>
          </cell>
          <cell r="I81">
            <v>40</v>
          </cell>
        </row>
        <row r="82">
          <cell r="B82" t="str">
            <v>Гортензии в Р8-Р13 и в кассетах</v>
          </cell>
          <cell r="C82" t="str">
            <v>87-07-2032</v>
          </cell>
          <cell r="D82" t="str">
            <v>фото</v>
          </cell>
          <cell r="E82" t="str">
            <v>крупнолистная Alpengluhen</v>
          </cell>
          <cell r="F82" t="str">
            <v>P12</v>
          </cell>
          <cell r="G82" t="str">
            <v>Нидерланды</v>
          </cell>
          <cell r="H82">
            <v>225</v>
          </cell>
          <cell r="I82">
            <v>25</v>
          </cell>
        </row>
        <row r="83">
          <cell r="B83" t="str">
            <v>Гортензии в Р8-Р13 и в кассетах</v>
          </cell>
          <cell r="C83" t="str">
            <v>87-07-7312</v>
          </cell>
          <cell r="D83" t="str">
            <v xml:space="preserve"> </v>
          </cell>
          <cell r="E83" t="str">
            <v>крупнолистная Blauer Zwerg</v>
          </cell>
          <cell r="F83" t="str">
            <v>P12</v>
          </cell>
          <cell r="G83" t="str">
            <v>Нидерланды</v>
          </cell>
          <cell r="H83">
            <v>225</v>
          </cell>
          <cell r="I83">
            <v>25</v>
          </cell>
        </row>
        <row r="84">
          <cell r="B84" t="str">
            <v>Гортензии в Р8-Р13 и в кассетах</v>
          </cell>
          <cell r="C84" t="str">
            <v>87-07-2040</v>
          </cell>
          <cell r="D84" t="str">
            <v>фото</v>
          </cell>
          <cell r="E84" t="str">
            <v>крупнолистная Blaumeise</v>
          </cell>
          <cell r="F84" t="str">
            <v>P12</v>
          </cell>
          <cell r="G84" t="str">
            <v>Нидерланды</v>
          </cell>
          <cell r="H84">
            <v>188</v>
          </cell>
          <cell r="I84">
            <v>25</v>
          </cell>
        </row>
        <row r="85">
          <cell r="B85" t="str">
            <v>Гортензии в Р8-Р13 и в кассетах</v>
          </cell>
          <cell r="C85" t="str">
            <v>87-07-6508</v>
          </cell>
          <cell r="D85" t="str">
            <v xml:space="preserve"> </v>
          </cell>
          <cell r="E85" t="str">
            <v>крупнолистная Dancing Angel</v>
          </cell>
          <cell r="F85" t="str">
            <v>P12</v>
          </cell>
          <cell r="G85" t="str">
            <v>Нидерланды</v>
          </cell>
          <cell r="H85">
            <v>284.99999999999994</v>
          </cell>
          <cell r="I85">
            <v>25</v>
          </cell>
        </row>
        <row r="86">
          <cell r="B86" t="str">
            <v>Гортензии в Р8-Р13 и в кассетах</v>
          </cell>
          <cell r="C86" t="str">
            <v>87-07-10037</v>
          </cell>
          <cell r="D86" t="str">
            <v>фото</v>
          </cell>
          <cell r="E86" t="str">
            <v>крупнолистная Grunes Gewolbe</v>
          </cell>
          <cell r="F86" t="str">
            <v>P12</v>
          </cell>
          <cell r="G86" t="str">
            <v>Нидерланды</v>
          </cell>
          <cell r="H86">
            <v>284.99999999999994</v>
          </cell>
          <cell r="I86">
            <v>25</v>
          </cell>
        </row>
        <row r="87">
          <cell r="B87" t="str">
            <v>Гортензии в Р8-Р13 и в кассетах</v>
          </cell>
          <cell r="C87" t="str">
            <v>87-07-2014</v>
          </cell>
          <cell r="D87" t="str">
            <v>фото</v>
          </cell>
          <cell r="E87" t="str">
            <v>крупнолистная Hot Red</v>
          </cell>
          <cell r="F87" t="str">
            <v>P12</v>
          </cell>
          <cell r="G87" t="str">
            <v>Нидерланды</v>
          </cell>
          <cell r="H87">
            <v>284.99999999999994</v>
          </cell>
          <cell r="I87">
            <v>25</v>
          </cell>
        </row>
        <row r="88">
          <cell r="B88" t="str">
            <v>Гортензии в Р8-Р13 и в кассетах</v>
          </cell>
          <cell r="C88" t="str">
            <v>87-07-2063</v>
          </cell>
          <cell r="D88" t="str">
            <v>фото</v>
          </cell>
          <cell r="E88" t="str">
            <v>крупнолистная Leuchtfeuer</v>
          </cell>
          <cell r="F88" t="str">
            <v>P12</v>
          </cell>
          <cell r="G88" t="str">
            <v>Нидерланды</v>
          </cell>
          <cell r="H88">
            <v>225</v>
          </cell>
          <cell r="I88">
            <v>25</v>
          </cell>
        </row>
        <row r="89">
          <cell r="B89" t="str">
            <v>Гортензии в Р8-Р13 и в кассетах</v>
          </cell>
          <cell r="C89" t="str">
            <v>87-07-2077</v>
          </cell>
          <cell r="D89" t="str">
            <v>фото</v>
          </cell>
          <cell r="E89" t="str">
            <v>крупнолистная Miss Saori</v>
          </cell>
          <cell r="F89" t="str">
            <v>P12</v>
          </cell>
          <cell r="G89" t="str">
            <v>Нидерланды</v>
          </cell>
          <cell r="H89">
            <v>284.99999999999994</v>
          </cell>
          <cell r="I89">
            <v>25</v>
          </cell>
        </row>
        <row r="90">
          <cell r="B90" t="str">
            <v>Гортензии в Р8-Р13 и в кассетах</v>
          </cell>
          <cell r="C90" t="str">
            <v>87-07-7320</v>
          </cell>
          <cell r="D90" t="str">
            <v xml:space="preserve"> </v>
          </cell>
          <cell r="E90" t="str">
            <v>крупнолистная Perfection</v>
          </cell>
          <cell r="F90" t="str">
            <v>P12</v>
          </cell>
          <cell r="G90" t="str">
            <v>Нидерланды</v>
          </cell>
          <cell r="H90">
            <v>284.99999999999994</v>
          </cell>
          <cell r="I90">
            <v>25</v>
          </cell>
        </row>
        <row r="91">
          <cell r="B91" t="str">
            <v>Гортензии в Р8-Р13 и в кассетах</v>
          </cell>
          <cell r="C91" t="str">
            <v>30-02-0057</v>
          </cell>
          <cell r="D91" t="str">
            <v>фото</v>
          </cell>
          <cell r="E91" t="str">
            <v>древовидная Radiata</v>
          </cell>
          <cell r="F91" t="str">
            <v>P8</v>
          </cell>
          <cell r="G91" t="str">
            <v>Франция</v>
          </cell>
          <cell r="H91">
            <v>340</v>
          </cell>
          <cell r="I91">
            <v>24</v>
          </cell>
        </row>
        <row r="92">
          <cell r="B92" t="str">
            <v>Гортензии в Р8-Р13 и в кассетах</v>
          </cell>
          <cell r="C92" t="str">
            <v>87-07-2095</v>
          </cell>
          <cell r="D92" t="str">
            <v>фото</v>
          </cell>
          <cell r="E92" t="str">
            <v>крупнолистная Sabrina</v>
          </cell>
          <cell r="F92" t="str">
            <v>P12</v>
          </cell>
          <cell r="G92" t="str">
            <v>Нидерланды</v>
          </cell>
          <cell r="H92">
            <v>284.99999999999994</v>
          </cell>
          <cell r="I92">
            <v>25</v>
          </cell>
        </row>
        <row r="93">
          <cell r="B93" t="str">
            <v>Гортензии в Р8-Р13 и в кассетах</v>
          </cell>
          <cell r="C93" t="str">
            <v>87-07-0908</v>
          </cell>
          <cell r="D93" t="str">
            <v>фото</v>
          </cell>
          <cell r="E93" t="str">
            <v>крупнолистная Schloss Wackerbarth</v>
          </cell>
          <cell r="F93" t="str">
            <v>P12</v>
          </cell>
          <cell r="G93" t="str">
            <v>Нидерланды</v>
          </cell>
          <cell r="H93">
            <v>284.99999999999994</v>
          </cell>
          <cell r="I93">
            <v>25</v>
          </cell>
        </row>
        <row r="94">
          <cell r="B94" t="str">
            <v>Гортензии в Р8-Р13 и в кассетах</v>
          </cell>
          <cell r="C94" t="str">
            <v>87-07-2098</v>
          </cell>
          <cell r="D94" t="str">
            <v>фото</v>
          </cell>
          <cell r="E94" t="str">
            <v>крупнолистная Schone Bautzerin</v>
          </cell>
          <cell r="F94" t="str">
            <v>P12</v>
          </cell>
          <cell r="G94" t="str">
            <v>Нидерланды</v>
          </cell>
          <cell r="H94">
            <v>225</v>
          </cell>
          <cell r="I94">
            <v>25</v>
          </cell>
        </row>
        <row r="95">
          <cell r="B95" t="str">
            <v>Гортензии в Р8-Р13 и в кассетах</v>
          </cell>
          <cell r="C95" t="str">
            <v>87-07-7321</v>
          </cell>
          <cell r="D95" t="str">
            <v>фото</v>
          </cell>
          <cell r="E95" t="str">
            <v>крупнолистная Sinderella</v>
          </cell>
          <cell r="F95" t="str">
            <v>P12</v>
          </cell>
          <cell r="G95" t="str">
            <v>Нидерланды</v>
          </cell>
          <cell r="H95">
            <v>284.99999999999994</v>
          </cell>
          <cell r="I95">
            <v>25</v>
          </cell>
        </row>
        <row r="96">
          <cell r="B96" t="str">
            <v>Гортензии в Р8-Р13 и в кассетах</v>
          </cell>
          <cell r="C96" t="str">
            <v>87-07-0659</v>
          </cell>
          <cell r="D96" t="str">
            <v>фото</v>
          </cell>
          <cell r="E96" t="str">
            <v>крупнолистная You and Me Forever</v>
          </cell>
          <cell r="F96" t="str">
            <v>P12</v>
          </cell>
          <cell r="G96" t="str">
            <v>Нидерланды</v>
          </cell>
          <cell r="H96">
            <v>284.99999999999994</v>
          </cell>
          <cell r="I96">
            <v>25</v>
          </cell>
        </row>
        <row r="97">
          <cell r="B97" t="str">
            <v>Гортензии в Р8-Р13 и в кассетах</v>
          </cell>
          <cell r="C97" t="str">
            <v>87-07-0920</v>
          </cell>
          <cell r="D97" t="str">
            <v>фото</v>
          </cell>
          <cell r="E97" t="str">
            <v>крупнолистная You and Me Forever</v>
          </cell>
          <cell r="F97" t="str">
            <v>P9</v>
          </cell>
          <cell r="G97" t="str">
            <v>Нидерланды</v>
          </cell>
          <cell r="H97">
            <v>240.99999999999997</v>
          </cell>
          <cell r="I97">
            <v>40</v>
          </cell>
        </row>
        <row r="98">
          <cell r="B98" t="str">
            <v>Гортензии в Р8-Р13 и в кассетах</v>
          </cell>
          <cell r="C98" t="str">
            <v>87-07-9404</v>
          </cell>
          <cell r="D98" t="str">
            <v>фото</v>
          </cell>
          <cell r="E98" t="str">
            <v>крупнолистная You and Me Perfection</v>
          </cell>
          <cell r="F98" t="str">
            <v>P12</v>
          </cell>
          <cell r="G98" t="str">
            <v>Нидерланды</v>
          </cell>
          <cell r="H98">
            <v>284.99999999999994</v>
          </cell>
          <cell r="I98">
            <v>25</v>
          </cell>
        </row>
        <row r="99">
          <cell r="B99" t="str">
            <v>Гортензии в Р8-Р13 и в кассетах</v>
          </cell>
          <cell r="C99" t="str">
            <v>87-07-9402</v>
          </cell>
          <cell r="D99" t="str">
            <v xml:space="preserve"> </v>
          </cell>
          <cell r="E99" t="str">
            <v>крупнолистная You and Me Love</v>
          </cell>
          <cell r="F99" t="str">
            <v>P12</v>
          </cell>
          <cell r="G99" t="str">
            <v>Нидерланды</v>
          </cell>
          <cell r="H99">
            <v>284.99999999999994</v>
          </cell>
          <cell r="I99">
            <v>25</v>
          </cell>
        </row>
        <row r="100">
          <cell r="B100" t="str">
            <v>Гортензии в Р8-Р13 и в кассетах</v>
          </cell>
          <cell r="C100" t="str">
            <v>87-07-2130</v>
          </cell>
          <cell r="D100" t="str">
            <v xml:space="preserve"> </v>
          </cell>
          <cell r="E100" t="str">
            <v>Bobo</v>
          </cell>
          <cell r="F100" t="str">
            <v>P9</v>
          </cell>
          <cell r="G100" t="str">
            <v>Нидерланды</v>
          </cell>
          <cell r="H100">
            <v>382.99999999999994</v>
          </cell>
          <cell r="I100">
            <v>40</v>
          </cell>
        </row>
        <row r="101">
          <cell r="B101" t="str">
            <v>Гортензии в Р8-Р13 и в кассетах</v>
          </cell>
          <cell r="C101" t="str">
            <v>87-07-1172</v>
          </cell>
          <cell r="D101" t="str">
            <v>фото</v>
          </cell>
          <cell r="E101" t="str">
            <v>Candlelight</v>
          </cell>
          <cell r="F101" t="str">
            <v>P9</v>
          </cell>
          <cell r="G101" t="str">
            <v>Нидерланды</v>
          </cell>
          <cell r="H101">
            <v>271</v>
          </cell>
          <cell r="I101">
            <v>40</v>
          </cell>
        </row>
        <row r="102">
          <cell r="B102" t="str">
            <v>Гортензии в Р8-Р13 и в кассетах</v>
          </cell>
          <cell r="C102" t="str">
            <v>87-07-2152</v>
          </cell>
          <cell r="D102" t="str">
            <v>фото</v>
          </cell>
          <cell r="E102" t="str">
            <v>Diamand Rouge</v>
          </cell>
          <cell r="F102" t="str">
            <v>P12</v>
          </cell>
          <cell r="G102" t="str">
            <v>Нидерланды</v>
          </cell>
          <cell r="H102">
            <v>322</v>
          </cell>
          <cell r="I102">
            <v>25</v>
          </cell>
        </row>
        <row r="103">
          <cell r="B103" t="str">
            <v>Гортензии в Р8-Р13 и в кассетах</v>
          </cell>
          <cell r="C103" t="str">
            <v>87-07-2155</v>
          </cell>
          <cell r="D103" t="str">
            <v>фото</v>
          </cell>
          <cell r="E103" t="str">
            <v>Diamand Rouge</v>
          </cell>
          <cell r="F103" t="str">
            <v>P9</v>
          </cell>
          <cell r="G103" t="str">
            <v>Нидерланды</v>
          </cell>
          <cell r="H103">
            <v>271</v>
          </cell>
          <cell r="I103">
            <v>40</v>
          </cell>
        </row>
        <row r="104">
          <cell r="B104" t="str">
            <v>Гортензии в Р8-Р13 и в кассетах</v>
          </cell>
          <cell r="C104" t="str">
            <v>30-02-0097</v>
          </cell>
          <cell r="D104" t="str">
            <v>фото</v>
          </cell>
          <cell r="E104" t="str">
            <v>Dharuma</v>
          </cell>
          <cell r="F104" t="str">
            <v>P8</v>
          </cell>
          <cell r="G104" t="str">
            <v>Франция</v>
          </cell>
          <cell r="H104">
            <v>252</v>
          </cell>
          <cell r="I104">
            <v>24</v>
          </cell>
        </row>
        <row r="105">
          <cell r="B105" t="str">
            <v>Гортензии в Р8-Р13 и в кассетах</v>
          </cell>
          <cell r="C105" t="str">
            <v>46-38-5095</v>
          </cell>
          <cell r="D105" t="str">
            <v>фото</v>
          </cell>
          <cell r="E105" t="str">
            <v>Early Sensation</v>
          </cell>
          <cell r="F105" t="str">
            <v>P9</v>
          </cell>
          <cell r="G105" t="str">
            <v>Россия</v>
          </cell>
          <cell r="H105">
            <v>180</v>
          </cell>
          <cell r="I105">
            <v>24</v>
          </cell>
        </row>
        <row r="106">
          <cell r="B106" t="str">
            <v>Гортензии в Р8-Р13 и в кассетах</v>
          </cell>
          <cell r="C106" t="str">
            <v>30-02-0100</v>
          </cell>
          <cell r="D106" t="str">
            <v>фото</v>
          </cell>
          <cell r="E106" t="str">
            <v>Harry S Souvenir</v>
          </cell>
          <cell r="F106" t="str">
            <v>P8</v>
          </cell>
          <cell r="G106" t="str">
            <v>Франция</v>
          </cell>
          <cell r="H106">
            <v>291</v>
          </cell>
          <cell r="I106">
            <v>24</v>
          </cell>
        </row>
        <row r="107">
          <cell r="B107" t="str">
            <v>Гортензии в Р8-Р13 и в кассетах</v>
          </cell>
          <cell r="C107" t="str">
            <v>87-07-2158</v>
          </cell>
          <cell r="D107" t="str">
            <v>фото</v>
          </cell>
          <cell r="E107" t="str">
            <v>Early Sensation</v>
          </cell>
          <cell r="F107" t="str">
            <v>P9</v>
          </cell>
          <cell r="G107" t="str">
            <v>Нидерланды</v>
          </cell>
          <cell r="H107">
            <v>271</v>
          </cell>
          <cell r="I107">
            <v>40</v>
          </cell>
        </row>
        <row r="108">
          <cell r="B108" t="str">
            <v>Гортензии в Р8-Р13 и в кассетах</v>
          </cell>
          <cell r="C108" t="str">
            <v>87-07-9415</v>
          </cell>
          <cell r="D108" t="str">
            <v>фото</v>
          </cell>
          <cell r="E108" t="str">
            <v>Hercules</v>
          </cell>
          <cell r="F108" t="str">
            <v>P9</v>
          </cell>
          <cell r="G108" t="str">
            <v>Нидерланды</v>
          </cell>
          <cell r="H108">
            <v>292</v>
          </cell>
          <cell r="I108">
            <v>40</v>
          </cell>
        </row>
        <row r="109">
          <cell r="B109" t="str">
            <v>Гортензии в Р8-Р13 и в кассетах</v>
          </cell>
          <cell r="C109" t="str">
            <v>87-07-9413</v>
          </cell>
          <cell r="D109" t="str">
            <v>фото</v>
          </cell>
          <cell r="E109" t="str">
            <v>Graffiti</v>
          </cell>
          <cell r="F109" t="str">
            <v>P9</v>
          </cell>
          <cell r="G109" t="str">
            <v>Нидерланды</v>
          </cell>
          <cell r="H109">
            <v>286</v>
          </cell>
          <cell r="I109">
            <v>40</v>
          </cell>
        </row>
        <row r="110">
          <cell r="B110" t="str">
            <v>Гортензии в Р8-Р13 и в кассетах</v>
          </cell>
          <cell r="C110" t="str">
            <v>87-07-2169</v>
          </cell>
          <cell r="D110" t="str">
            <v>фото</v>
          </cell>
          <cell r="E110" t="str">
            <v>Levana</v>
          </cell>
          <cell r="F110" t="str">
            <v>P9</v>
          </cell>
          <cell r="G110" t="str">
            <v>Нидерланды</v>
          </cell>
          <cell r="H110">
            <v>271</v>
          </cell>
          <cell r="I110">
            <v>40</v>
          </cell>
        </row>
        <row r="111">
          <cell r="B111" t="str">
            <v>Гортензии в Р8-Р13 и в кассетах</v>
          </cell>
          <cell r="C111" t="str">
            <v>87-07-2177</v>
          </cell>
          <cell r="D111" t="str">
            <v>фото</v>
          </cell>
          <cell r="E111" t="str">
            <v>Limelight</v>
          </cell>
          <cell r="F111" t="str">
            <v>P9</v>
          </cell>
          <cell r="G111" t="str">
            <v>Нидерланды</v>
          </cell>
          <cell r="H111">
            <v>286</v>
          </cell>
          <cell r="I111">
            <v>40</v>
          </cell>
        </row>
        <row r="112">
          <cell r="B112" t="str">
            <v>Гортензии в Р8-Р13 и в кассетах</v>
          </cell>
          <cell r="C112" t="str">
            <v>87-07-2179</v>
          </cell>
          <cell r="D112" t="str">
            <v>фото</v>
          </cell>
          <cell r="E112" t="str">
            <v>Little Lime</v>
          </cell>
          <cell r="F112" t="str">
            <v>P9</v>
          </cell>
          <cell r="G112" t="str">
            <v>Нидерланды</v>
          </cell>
          <cell r="H112">
            <v>323</v>
          </cell>
          <cell r="I112">
            <v>40</v>
          </cell>
        </row>
        <row r="113">
          <cell r="B113" t="str">
            <v>Гортензии в Р8-Р13 и в кассетах</v>
          </cell>
          <cell r="C113" t="str">
            <v>87-41-0086</v>
          </cell>
          <cell r="D113" t="str">
            <v>фото</v>
          </cell>
          <cell r="E113" t="str">
            <v>Little Blossom</v>
          </cell>
          <cell r="F113" t="str">
            <v>P9</v>
          </cell>
          <cell r="G113" t="str">
            <v>Нидерланды</v>
          </cell>
          <cell r="H113">
            <v>475</v>
          </cell>
          <cell r="I113">
            <v>24</v>
          </cell>
        </row>
        <row r="114">
          <cell r="B114" t="str">
            <v>Гортензии в Р8-Р13 и в кассетах</v>
          </cell>
          <cell r="C114" t="str">
            <v>30-02-0096</v>
          </cell>
          <cell r="D114" t="str">
            <v>фото</v>
          </cell>
          <cell r="E114" t="str">
            <v>Magical Himalaya</v>
          </cell>
          <cell r="F114" t="str">
            <v>P8</v>
          </cell>
          <cell r="G114" t="str">
            <v>Франция</v>
          </cell>
          <cell r="H114">
            <v>375</v>
          </cell>
          <cell r="I114">
            <v>24</v>
          </cell>
        </row>
        <row r="115">
          <cell r="B115" t="str">
            <v>Гортензии в Р8-Р13 и в кассетах</v>
          </cell>
          <cell r="C115" t="str">
            <v>30-02-0094</v>
          </cell>
          <cell r="D115" t="str">
            <v>фото</v>
          </cell>
          <cell r="E115" t="str">
            <v>Magical Vesuvio</v>
          </cell>
          <cell r="F115" t="str">
            <v>P8</v>
          </cell>
          <cell r="G115" t="str">
            <v>Франция</v>
          </cell>
          <cell r="H115">
            <v>345</v>
          </cell>
          <cell r="I115">
            <v>24</v>
          </cell>
        </row>
        <row r="116">
          <cell r="B116" t="str">
            <v>Гортензии в Р8-Р13 и в кассетах</v>
          </cell>
          <cell r="C116" t="str">
            <v>87-07-2187</v>
          </cell>
          <cell r="D116" t="str">
            <v>фото</v>
          </cell>
          <cell r="E116" t="str">
            <v>Mega Mindy</v>
          </cell>
          <cell r="F116" t="str">
            <v>P9</v>
          </cell>
          <cell r="G116" t="str">
            <v>Нидерланды</v>
          </cell>
          <cell r="H116">
            <v>359.99999999999994</v>
          </cell>
          <cell r="I116">
            <v>40</v>
          </cell>
        </row>
        <row r="117">
          <cell r="B117" t="str">
            <v>Гортензии в Р8-Р13 и в кассетах</v>
          </cell>
          <cell r="C117" t="str">
            <v>87-41-0149</v>
          </cell>
          <cell r="D117" t="str">
            <v>фото</v>
          </cell>
          <cell r="E117" t="str">
            <v>Pinky Promise</v>
          </cell>
          <cell r="F117" t="str">
            <v>P11</v>
          </cell>
          <cell r="G117" t="str">
            <v>Нидерланды</v>
          </cell>
          <cell r="H117">
            <v>490</v>
          </cell>
          <cell r="I117">
            <v>20</v>
          </cell>
        </row>
        <row r="118">
          <cell r="B118" t="str">
            <v>Гортензии в Р8-Р13 и в кассетах</v>
          </cell>
          <cell r="C118" t="str">
            <v>87-07-2217</v>
          </cell>
          <cell r="D118" t="str">
            <v>фото</v>
          </cell>
          <cell r="E118" t="str">
            <v>Pinky Winky</v>
          </cell>
          <cell r="F118" t="str">
            <v>P9</v>
          </cell>
          <cell r="G118" t="str">
            <v>Нидерланды</v>
          </cell>
          <cell r="H118">
            <v>382.99999999999994</v>
          </cell>
          <cell r="I118">
            <v>40</v>
          </cell>
        </row>
        <row r="119">
          <cell r="B119" t="str">
            <v>Гортензии в Р8-Р13 и в кассетах</v>
          </cell>
          <cell r="C119" t="str">
            <v>46-38-5188</v>
          </cell>
          <cell r="D119" t="str">
            <v>фото</v>
          </cell>
          <cell r="E119" t="str">
            <v>Polar Bear</v>
          </cell>
          <cell r="F119" t="str">
            <v>P9</v>
          </cell>
          <cell r="G119" t="str">
            <v>Россия</v>
          </cell>
          <cell r="H119">
            <v>270</v>
          </cell>
          <cell r="I119">
            <v>24</v>
          </cell>
        </row>
        <row r="120">
          <cell r="B120" t="str">
            <v>Гортензии в Р8-Р13 и в кассетах</v>
          </cell>
          <cell r="C120" t="str">
            <v>87-07-2205</v>
          </cell>
          <cell r="D120" t="str">
            <v>фото</v>
          </cell>
          <cell r="E120" t="str">
            <v>Phantom</v>
          </cell>
          <cell r="F120" t="str">
            <v>P9</v>
          </cell>
          <cell r="G120" t="str">
            <v>Нидерланды</v>
          </cell>
          <cell r="H120">
            <v>181</v>
          </cell>
          <cell r="I120">
            <v>40</v>
          </cell>
        </row>
        <row r="121">
          <cell r="B121" t="str">
            <v>Гортензии в Р8-Р13 и в кассетах</v>
          </cell>
          <cell r="C121" t="str">
            <v>87-07-2193</v>
          </cell>
          <cell r="D121" t="str">
            <v>фото</v>
          </cell>
          <cell r="E121" t="str">
            <v>Polar Bear</v>
          </cell>
          <cell r="F121" t="str">
            <v>P9</v>
          </cell>
          <cell r="G121" t="str">
            <v>Нидерланды</v>
          </cell>
          <cell r="H121">
            <v>271</v>
          </cell>
          <cell r="I121">
            <v>40</v>
          </cell>
        </row>
        <row r="122">
          <cell r="B122" t="str">
            <v>Гортензии в Р8-Р13 и в кассетах</v>
          </cell>
          <cell r="C122" t="str">
            <v>30-02-0089</v>
          </cell>
          <cell r="D122" t="str">
            <v>фото</v>
          </cell>
          <cell r="E122" t="str">
            <v>Polestar</v>
          </cell>
          <cell r="F122" t="str">
            <v>P8</v>
          </cell>
          <cell r="G122" t="str">
            <v>Франция</v>
          </cell>
          <cell r="H122">
            <v>345</v>
          </cell>
          <cell r="I122">
            <v>24</v>
          </cell>
        </row>
        <row r="123">
          <cell r="B123" t="str">
            <v>Гортензии в Р8-Р13 и в кассетах</v>
          </cell>
          <cell r="C123" t="str">
            <v>30-02-0090</v>
          </cell>
          <cell r="D123" t="str">
            <v>фото</v>
          </cell>
          <cell r="E123" t="str">
            <v>Praecox</v>
          </cell>
          <cell r="F123" t="str">
            <v>P8</v>
          </cell>
          <cell r="G123" t="str">
            <v>Франция</v>
          </cell>
          <cell r="H123">
            <v>313</v>
          </cell>
          <cell r="I123">
            <v>24</v>
          </cell>
        </row>
        <row r="124">
          <cell r="B124" t="str">
            <v>Гортензии в Р8-Р13 и в кассетах</v>
          </cell>
          <cell r="C124" t="str">
            <v>30-02-0092</v>
          </cell>
          <cell r="D124" t="str">
            <v>фото</v>
          </cell>
          <cell r="E124" t="str">
            <v>Prim's Red</v>
          </cell>
          <cell r="F124" t="str">
            <v>P8</v>
          </cell>
          <cell r="G124" t="str">
            <v>Франция</v>
          </cell>
          <cell r="H124">
            <v>367</v>
          </cell>
          <cell r="I124">
            <v>24</v>
          </cell>
        </row>
        <row r="125">
          <cell r="B125" t="str">
            <v>Гортензии в Р8-Р13 и в кассетах</v>
          </cell>
          <cell r="C125" t="str">
            <v>30-02-0091</v>
          </cell>
          <cell r="D125" t="str">
            <v>фото</v>
          </cell>
          <cell r="E125" t="str">
            <v>Prim's White</v>
          </cell>
          <cell r="F125" t="str">
            <v>P8</v>
          </cell>
          <cell r="G125" t="str">
            <v>Франция</v>
          </cell>
          <cell r="H125">
            <v>367</v>
          </cell>
          <cell r="I125">
            <v>24</v>
          </cell>
        </row>
        <row r="126">
          <cell r="B126" t="str">
            <v>Гортензии в Р8-Р13 и в кассетах</v>
          </cell>
          <cell r="C126" t="str">
            <v>46-38-6704</v>
          </cell>
          <cell r="D126" t="str">
            <v>фото</v>
          </cell>
          <cell r="E126" t="str">
            <v>Prim White Dolprim</v>
          </cell>
          <cell r="F126" t="str">
            <v>P9</v>
          </cell>
          <cell r="G126" t="str">
            <v>Россия</v>
          </cell>
          <cell r="H126">
            <v>270</v>
          </cell>
          <cell r="I126">
            <v>24</v>
          </cell>
        </row>
        <row r="127">
          <cell r="B127" t="str">
            <v>Гортензии в Р8-Р13 и в кассетах</v>
          </cell>
          <cell r="C127" t="str">
            <v>87-07-10063</v>
          </cell>
          <cell r="D127" t="str">
            <v>фото</v>
          </cell>
          <cell r="E127" t="str">
            <v>Гортензия метельчатая Skyfall</v>
          </cell>
          <cell r="F127" t="str">
            <v>P9</v>
          </cell>
          <cell r="G127" t="str">
            <v>Нидерланды</v>
          </cell>
          <cell r="H127">
            <v>286</v>
          </cell>
          <cell r="I127">
            <v>40</v>
          </cell>
        </row>
        <row r="128">
          <cell r="B128" t="str">
            <v>Гортензии в Р8-Р13 и в кассетах</v>
          </cell>
          <cell r="C128" t="str">
            <v>87-41-0150</v>
          </cell>
          <cell r="D128" t="str">
            <v>фото</v>
          </cell>
          <cell r="E128" t="str">
            <v>Strawberry blossom</v>
          </cell>
          <cell r="F128" t="str">
            <v>P11</v>
          </cell>
          <cell r="G128" t="str">
            <v>Нидерланды</v>
          </cell>
          <cell r="H128">
            <v>490</v>
          </cell>
          <cell r="I128">
            <v>20</v>
          </cell>
        </row>
        <row r="129">
          <cell r="B129" t="str">
            <v>Гортензии в Р8-Р13 и в кассетах</v>
          </cell>
          <cell r="C129" t="str">
            <v>87-41-0152</v>
          </cell>
          <cell r="D129" t="str">
            <v>фото</v>
          </cell>
          <cell r="E129" t="str">
            <v>Sundae Fraise</v>
          </cell>
          <cell r="F129" t="str">
            <v>P11</v>
          </cell>
          <cell r="G129" t="str">
            <v>Нидерланды</v>
          </cell>
          <cell r="H129">
            <v>435</v>
          </cell>
          <cell r="I129">
            <v>20</v>
          </cell>
        </row>
        <row r="130">
          <cell r="B130" t="str">
            <v>Гортензии в Р8-Р13 и в кассетах</v>
          </cell>
          <cell r="C130" t="str">
            <v>87-07-1173</v>
          </cell>
          <cell r="D130" t="str">
            <v>фото</v>
          </cell>
          <cell r="E130" t="str">
            <v>Vanille Fraise</v>
          </cell>
          <cell r="F130" t="str">
            <v>P9</v>
          </cell>
          <cell r="G130" t="str">
            <v>Нидерланды</v>
          </cell>
          <cell r="H130">
            <v>271</v>
          </cell>
          <cell r="I130">
            <v>40</v>
          </cell>
        </row>
        <row r="131">
          <cell r="B131" t="str">
            <v>Гортензии в Р8-Р13 и в кассетах</v>
          </cell>
          <cell r="C131" t="str">
            <v>87-07-9423</v>
          </cell>
          <cell r="D131" t="str">
            <v>фото</v>
          </cell>
          <cell r="E131" t="str">
            <v>пильчатая Avelroz</v>
          </cell>
          <cell r="F131" t="str">
            <v>P12</v>
          </cell>
          <cell r="G131" t="str">
            <v>Нидерланды</v>
          </cell>
          <cell r="H131">
            <v>305</v>
          </cell>
          <cell r="I131">
            <v>25</v>
          </cell>
        </row>
        <row r="132">
          <cell r="B132" t="str">
            <v>Гортензии в Р8-Р13 и в кассетах</v>
          </cell>
          <cell r="C132" t="str">
            <v>87-07-10545</v>
          </cell>
          <cell r="D132" t="str">
            <v>фото</v>
          </cell>
          <cell r="E132" t="str">
            <v>пильчатая Summer Glow</v>
          </cell>
          <cell r="F132" t="str">
            <v>P12</v>
          </cell>
          <cell r="G132" t="str">
            <v>Нидерланды</v>
          </cell>
          <cell r="H132">
            <v>305</v>
          </cell>
          <cell r="I132">
            <v>25</v>
          </cell>
        </row>
        <row r="133">
          <cell r="B133" t="str">
            <v>Гортензии в Р8-Р13 и в кассетах</v>
          </cell>
          <cell r="C133" t="str">
            <v>87-10-1480</v>
          </cell>
          <cell r="D133" t="str">
            <v>фото</v>
          </cell>
          <cell r="E133" t="str">
            <v>крупнолистная You and me Perfection</v>
          </cell>
          <cell r="F133" t="str">
            <v>кассета, MP104</v>
          </cell>
          <cell r="G133" t="str">
            <v>Нидерланды</v>
          </cell>
          <cell r="H133">
            <v>200.99999999999997</v>
          </cell>
          <cell r="I133">
            <v>104</v>
          </cell>
        </row>
        <row r="134">
          <cell r="B134" t="str">
            <v>Гортензии в Р8-Р13 и в кассетах</v>
          </cell>
          <cell r="C134" t="str">
            <v>87-10-0218</v>
          </cell>
          <cell r="D134" t="str">
            <v>фото</v>
          </cell>
          <cell r="E134" t="str">
            <v>древовидная Annabelle</v>
          </cell>
          <cell r="F134" t="str">
            <v>кассета, MP104</v>
          </cell>
          <cell r="G134" t="str">
            <v>Нидерланды</v>
          </cell>
          <cell r="H134">
            <v>100</v>
          </cell>
          <cell r="I134">
            <v>99</v>
          </cell>
        </row>
        <row r="135">
          <cell r="B135" t="str">
            <v>Гортензии в Р8-Р13 и в кассетах</v>
          </cell>
          <cell r="C135" t="str">
            <v>87-10-0259</v>
          </cell>
          <cell r="D135" t="str">
            <v>фото</v>
          </cell>
          <cell r="E135" t="str">
            <v>Grandiflora</v>
          </cell>
          <cell r="F135" t="str">
            <v>кассета, MP104</v>
          </cell>
          <cell r="G135" t="str">
            <v>Нидерланды</v>
          </cell>
          <cell r="H135">
            <v>84</v>
          </cell>
          <cell r="I135">
            <v>104</v>
          </cell>
        </row>
        <row r="136">
          <cell r="B136" t="str">
            <v>Гортензии в Р8-Р13 и в кассетах</v>
          </cell>
          <cell r="C136" t="str">
            <v>87-41-0109</v>
          </cell>
          <cell r="D136" t="str">
            <v>фото</v>
          </cell>
          <cell r="E136" t="str">
            <v>Cotton Cream</v>
          </cell>
          <cell r="F136" t="str">
            <v>кассета, MP84</v>
          </cell>
          <cell r="G136" t="str">
            <v>Нидерланды</v>
          </cell>
          <cell r="H136">
            <v>230</v>
          </cell>
          <cell r="I136">
            <v>84</v>
          </cell>
        </row>
        <row r="137">
          <cell r="B137" t="str">
            <v>Гортензии в Р8-Р13 и в кассетах</v>
          </cell>
          <cell r="C137" t="str">
            <v>87-41-0119</v>
          </cell>
          <cell r="D137" t="str">
            <v>фото</v>
          </cell>
          <cell r="E137" t="str">
            <v>Infinity</v>
          </cell>
          <cell r="F137" t="str">
            <v>кассета, MP84</v>
          </cell>
          <cell r="G137" t="str">
            <v>Нидерланды</v>
          </cell>
          <cell r="H137">
            <v>270</v>
          </cell>
          <cell r="I137">
            <v>84</v>
          </cell>
        </row>
        <row r="138">
          <cell r="B138" t="str">
            <v>Гортензии в Р8-Р13 и в кассетах</v>
          </cell>
          <cell r="C138" t="str">
            <v>87-41-0110</v>
          </cell>
          <cell r="D138" t="str">
            <v>фото</v>
          </cell>
          <cell r="E138" t="str">
            <v>Little Blossom</v>
          </cell>
          <cell r="F138" t="str">
            <v>кассета, MP84</v>
          </cell>
          <cell r="G138" t="str">
            <v>Нидерланды</v>
          </cell>
          <cell r="H138">
            <v>230</v>
          </cell>
          <cell r="I138">
            <v>84</v>
          </cell>
        </row>
        <row r="139">
          <cell r="B139" t="str">
            <v>Гортензии в Р8-Р13 и в кассетах</v>
          </cell>
          <cell r="C139" t="str">
            <v>87-41-0111</v>
          </cell>
          <cell r="D139" t="str">
            <v>фото</v>
          </cell>
          <cell r="E139" t="str">
            <v>Little Passion</v>
          </cell>
          <cell r="F139" t="str">
            <v>кассета, MP84</v>
          </cell>
          <cell r="G139" t="str">
            <v>Нидерланды</v>
          </cell>
          <cell r="H139">
            <v>230</v>
          </cell>
          <cell r="I139">
            <v>84</v>
          </cell>
        </row>
        <row r="140">
          <cell r="B140" t="str">
            <v>Гортензии в Р8-Р13 и в кассетах</v>
          </cell>
          <cell r="C140" t="str">
            <v>87-41-0133</v>
          </cell>
          <cell r="D140" t="str">
            <v>фото</v>
          </cell>
          <cell r="E140" t="str">
            <v>Royal Flower</v>
          </cell>
          <cell r="F140" t="str">
            <v>кассета, MP84</v>
          </cell>
          <cell r="G140" t="str">
            <v>Нидерланды</v>
          </cell>
          <cell r="H140">
            <v>230</v>
          </cell>
          <cell r="I140">
            <v>84</v>
          </cell>
        </row>
        <row r="141">
          <cell r="B141" t="str">
            <v>Гортензии в Р8-Р13 и в кассетах</v>
          </cell>
          <cell r="C141" t="str">
            <v>87-41-0104</v>
          </cell>
          <cell r="D141" t="str">
            <v>фото</v>
          </cell>
          <cell r="E141" t="str">
            <v>Summer Love</v>
          </cell>
          <cell r="F141" t="str">
            <v>кассета, MP84</v>
          </cell>
          <cell r="G141" t="str">
            <v>Нидерланды</v>
          </cell>
          <cell r="H141">
            <v>230</v>
          </cell>
          <cell r="I141">
            <v>84</v>
          </cell>
        </row>
        <row r="142">
          <cell r="B142" t="str">
            <v>Гортензии в Р8-Р13 и в кассетах</v>
          </cell>
          <cell r="C142" t="str">
            <v>87-41-0105</v>
          </cell>
          <cell r="D142" t="str">
            <v>фото</v>
          </cell>
          <cell r="E142" t="str">
            <v>Summer Snow</v>
          </cell>
          <cell r="F142" t="str">
            <v>кассета, MP84</v>
          </cell>
          <cell r="G142" t="str">
            <v>Нидерланды</v>
          </cell>
          <cell r="H142">
            <v>230</v>
          </cell>
          <cell r="I142">
            <v>84</v>
          </cell>
        </row>
        <row r="143">
          <cell r="B143" t="str">
            <v>Гортензии в Р8-Р13 и в кассетах</v>
          </cell>
          <cell r="C143" t="str">
            <v>87-41-0106</v>
          </cell>
          <cell r="D143" t="str">
            <v>фото</v>
          </cell>
          <cell r="E143" t="str">
            <v>Touch of pink</v>
          </cell>
          <cell r="F143" t="str">
            <v>кассета, MP84</v>
          </cell>
          <cell r="G143" t="str">
            <v>Нидерланды</v>
          </cell>
          <cell r="H143">
            <v>230</v>
          </cell>
          <cell r="I143">
            <v>84</v>
          </cell>
        </row>
        <row r="146">
          <cell r="D146" t="str">
            <v>Луковицы лилий</v>
          </cell>
        </row>
        <row r="147">
          <cell r="C147" t="str">
            <v>Артикул</v>
          </cell>
          <cell r="D147" t="str">
            <v>Фото</v>
          </cell>
          <cell r="G147" t="str">
            <v>Страна производства</v>
          </cell>
          <cell r="H147" t="str">
            <v>Цена, ₽</v>
          </cell>
          <cell r="I147" t="str">
            <v>Кратность заказа</v>
          </cell>
        </row>
        <row r="148">
          <cell r="B148" t="str">
            <v>Луковицы лилий</v>
          </cell>
          <cell r="C148" t="str">
            <v>87-94-0655</v>
          </cell>
          <cell r="D148" t="str">
            <v>фото</v>
          </cell>
          <cell r="E148" t="str">
            <v>розовидная Clarissa</v>
          </cell>
          <cell r="F148" t="str">
            <v>16-18</v>
          </cell>
          <cell r="G148" t="str">
            <v>Нидерланды</v>
          </cell>
          <cell r="H148">
            <v>95</v>
          </cell>
          <cell r="I148">
            <v>200</v>
          </cell>
        </row>
        <row r="149">
          <cell r="B149" t="str">
            <v>Луковицы лилий</v>
          </cell>
          <cell r="C149" t="str">
            <v>87-94-1155</v>
          </cell>
          <cell r="D149" t="str">
            <v>фото</v>
          </cell>
          <cell r="E149" t="str">
            <v>розовидная Luna</v>
          </cell>
          <cell r="F149" t="str">
            <v>16-18</v>
          </cell>
          <cell r="G149" t="str">
            <v>Нидерланды</v>
          </cell>
          <cell r="H149">
            <v>95</v>
          </cell>
          <cell r="I149">
            <v>200</v>
          </cell>
        </row>
        <row r="150">
          <cell r="B150" t="str">
            <v>Луковицы лилий</v>
          </cell>
          <cell r="C150" t="str">
            <v>87-94-0663</v>
          </cell>
          <cell r="D150" t="str">
            <v>фото</v>
          </cell>
          <cell r="E150" t="str">
            <v>розовидная Mila</v>
          </cell>
          <cell r="F150" t="str">
            <v>16-18</v>
          </cell>
          <cell r="G150" t="str">
            <v>Нидерланды</v>
          </cell>
          <cell r="H150">
            <v>96</v>
          </cell>
          <cell r="I150">
            <v>175</v>
          </cell>
        </row>
        <row r="151">
          <cell r="B151" t="str">
            <v>Луковицы лилий</v>
          </cell>
          <cell r="C151" t="str">
            <v>87-94-1130</v>
          </cell>
          <cell r="D151" t="str">
            <v>фото</v>
          </cell>
          <cell r="E151" t="str">
            <v>розовидная Natalia</v>
          </cell>
          <cell r="F151" t="str">
            <v>14-16</v>
          </cell>
          <cell r="G151" t="str">
            <v>Нидерланды</v>
          </cell>
          <cell r="H151">
            <v>55</v>
          </cell>
          <cell r="I151">
            <v>300</v>
          </cell>
        </row>
        <row r="152">
          <cell r="B152" t="str">
            <v>Луковицы лилий</v>
          </cell>
          <cell r="C152" t="str">
            <v>87-94-0664</v>
          </cell>
          <cell r="D152" t="str">
            <v>фото</v>
          </cell>
          <cell r="E152" t="str">
            <v>розовидная Patricia</v>
          </cell>
          <cell r="F152" t="str">
            <v>16-18</v>
          </cell>
          <cell r="G152" t="str">
            <v>Нидерланды</v>
          </cell>
          <cell r="H152">
            <v>95</v>
          </cell>
          <cell r="I152">
            <v>200</v>
          </cell>
        </row>
        <row r="153">
          <cell r="B153" t="str">
            <v>Луковицы лилий</v>
          </cell>
          <cell r="C153" t="str">
            <v>87-94-1162</v>
          </cell>
          <cell r="D153" t="str">
            <v>фото</v>
          </cell>
          <cell r="E153" t="str">
            <v>розовидная Rafaela</v>
          </cell>
          <cell r="F153" t="str">
            <v>16-18</v>
          </cell>
          <cell r="G153" t="str">
            <v>Нидерланды</v>
          </cell>
          <cell r="H153">
            <v>95</v>
          </cell>
          <cell r="I153">
            <v>200</v>
          </cell>
        </row>
        <row r="154">
          <cell r="B154" t="str">
            <v>Луковицы лилий</v>
          </cell>
          <cell r="C154" t="str">
            <v>87-94-0653</v>
          </cell>
          <cell r="D154" t="str">
            <v>фото</v>
          </cell>
          <cell r="E154" t="str">
            <v>розовидная Thalissa</v>
          </cell>
          <cell r="F154" t="str">
            <v>14-16</v>
          </cell>
          <cell r="G154" t="str">
            <v>Нидерланды</v>
          </cell>
          <cell r="H154">
            <v>73</v>
          </cell>
          <cell r="I154">
            <v>250</v>
          </cell>
        </row>
        <row r="155">
          <cell r="B155" t="str">
            <v>Луковицы лилий</v>
          </cell>
          <cell r="C155" t="str">
            <v>87-94-1169</v>
          </cell>
          <cell r="D155" t="str">
            <v>фото</v>
          </cell>
          <cell r="E155" t="str">
            <v>розовидная Viola</v>
          </cell>
          <cell r="F155" t="str">
            <v>16-18</v>
          </cell>
          <cell r="G155" t="str">
            <v>Нидерланды</v>
          </cell>
          <cell r="H155">
            <v>95</v>
          </cell>
          <cell r="I155">
            <v>200</v>
          </cell>
        </row>
        <row r="156">
          <cell r="B156" t="str">
            <v>Луковицы лилий</v>
          </cell>
          <cell r="C156" t="str">
            <v>87-91-1529</v>
          </cell>
          <cell r="D156" t="str">
            <v>фото</v>
          </cell>
          <cell r="E156" t="str">
            <v>азиатская Apricot Fudge</v>
          </cell>
          <cell r="F156" t="str">
            <v>18-20</v>
          </cell>
          <cell r="G156" t="str">
            <v>Нидерланды</v>
          </cell>
          <cell r="H156">
            <v>115</v>
          </cell>
          <cell r="I156">
            <v>150</v>
          </cell>
        </row>
        <row r="157">
          <cell r="B157" t="str">
            <v>Луковицы лилий</v>
          </cell>
          <cell r="C157" t="str">
            <v>87-57-8056</v>
          </cell>
          <cell r="D157" t="str">
            <v>фото</v>
          </cell>
          <cell r="E157" t="str">
            <v>ОТ-гибрид Yelloween</v>
          </cell>
          <cell r="F157" t="str">
            <v>16-18</v>
          </cell>
          <cell r="G157" t="str">
            <v>Нидерланды</v>
          </cell>
          <cell r="H157">
            <v>55</v>
          </cell>
          <cell r="I157">
            <v>200</v>
          </cell>
        </row>
        <row r="160">
          <cell r="D160" t="str">
            <v>Луковичные JUB</v>
          </cell>
        </row>
        <row r="161">
          <cell r="C161" t="str">
            <v>Артикул</v>
          </cell>
          <cell r="D161" t="str">
            <v>Фото</v>
          </cell>
          <cell r="G161" t="str">
            <v>Страна производства</v>
          </cell>
          <cell r="H161" t="str">
            <v>Цена, ₽</v>
          </cell>
          <cell r="I161" t="str">
            <v>Кратность заказа</v>
          </cell>
        </row>
        <row r="162">
          <cell r="B162" t="str">
            <v>Луковичные JUB</v>
          </cell>
          <cell r="C162" t="str">
            <v>87-36-2552</v>
          </cell>
          <cell r="E162" t="str">
            <v>Анемона корончатая De Caen Mix (15 шт в упаковке)</v>
          </cell>
          <cell r="F162" t="str">
            <v xml:space="preserve"> 6/7</v>
          </cell>
          <cell r="G162" t="str">
            <v>Нидерланды</v>
          </cell>
          <cell r="H162">
            <v>207</v>
          </cell>
          <cell r="I162">
            <v>1</v>
          </cell>
        </row>
        <row r="163">
          <cell r="B163" t="str">
            <v>Луковичные JUB</v>
          </cell>
          <cell r="C163" t="str">
            <v>87-36-6959</v>
          </cell>
          <cell r="E163" t="str">
            <v>Георгин Классический Happy Days Cream White (1 шт в упаковке)</v>
          </cell>
          <cell r="F163" t="str">
            <v>I</v>
          </cell>
          <cell r="G163" t="str">
            <v>Нидерланды</v>
          </cell>
          <cell r="H163">
            <v>195</v>
          </cell>
          <cell r="I163">
            <v>5</v>
          </cell>
        </row>
        <row r="164">
          <cell r="B164" t="str">
            <v>Луковичные JUB</v>
          </cell>
          <cell r="C164" t="str">
            <v>87-36-9724</v>
          </cell>
          <cell r="E164" t="str">
            <v>Георгин Шаровидный Jowey Mirella (1 шт в упаковке)</v>
          </cell>
          <cell r="F164" t="str">
            <v>I</v>
          </cell>
          <cell r="G164" t="str">
            <v>Нидерланды</v>
          </cell>
          <cell r="H164">
            <v>197</v>
          </cell>
          <cell r="I164">
            <v>5</v>
          </cell>
        </row>
        <row r="165">
          <cell r="B165" t="str">
            <v>Луковичные JUB</v>
          </cell>
          <cell r="C165" t="str">
            <v>87-36-6963</v>
          </cell>
          <cell r="E165" t="str">
            <v>Гладиолус Раффлед Ufa (7 шт в упаковке)</v>
          </cell>
          <cell r="F165" t="str">
            <v xml:space="preserve"> 12/14</v>
          </cell>
          <cell r="G165" t="str">
            <v>Нидерланды</v>
          </cell>
          <cell r="H165">
            <v>213</v>
          </cell>
          <cell r="I165">
            <v>5</v>
          </cell>
        </row>
        <row r="166">
          <cell r="B166" t="str">
            <v>Луковичные JUB</v>
          </cell>
          <cell r="C166" t="str">
            <v>87-36-3205</v>
          </cell>
          <cell r="E166" t="str">
            <v>Зантедеския Captain Melrose (1 шт в упаковке)</v>
          </cell>
          <cell r="F166" t="str">
            <v xml:space="preserve"> 12/14</v>
          </cell>
          <cell r="G166" t="str">
            <v>Нидерланды</v>
          </cell>
          <cell r="H166">
            <v>181</v>
          </cell>
          <cell r="I166">
            <v>5</v>
          </cell>
        </row>
        <row r="169">
          <cell r="D169" t="str">
            <v>Хосты с ОКС</v>
          </cell>
        </row>
        <row r="170">
          <cell r="C170" t="str">
            <v>Артикул</v>
          </cell>
          <cell r="D170" t="str">
            <v>Фото</v>
          </cell>
          <cell r="G170" t="str">
            <v>Страна производства</v>
          </cell>
          <cell r="H170" t="str">
            <v>Цена, ₽</v>
          </cell>
          <cell r="I170" t="str">
            <v>Кратность заказа</v>
          </cell>
        </row>
        <row r="171">
          <cell r="B171" t="str">
            <v>Хосты с ОКС</v>
          </cell>
          <cell r="C171" t="str">
            <v>87-77-0216</v>
          </cell>
          <cell r="D171" t="str">
            <v>фото</v>
          </cell>
          <cell r="E171" t="str">
            <v>Band Of Gold</v>
          </cell>
          <cell r="F171" t="str">
            <v>standart</v>
          </cell>
          <cell r="G171" t="str">
            <v>Нидерланды</v>
          </cell>
          <cell r="H171">
            <v>162</v>
          </cell>
          <cell r="I171">
            <v>25</v>
          </cell>
        </row>
        <row r="172">
          <cell r="B172" t="str">
            <v>Хосты с ОКС</v>
          </cell>
          <cell r="C172" t="str">
            <v>87-107-0005</v>
          </cell>
          <cell r="D172" t="str">
            <v>фото</v>
          </cell>
          <cell r="E172" t="str">
            <v>Bedazzled</v>
          </cell>
          <cell r="F172" t="str">
            <v>standart</v>
          </cell>
          <cell r="G172" t="str">
            <v>Нидерланды</v>
          </cell>
          <cell r="H172">
            <v>144</v>
          </cell>
          <cell r="I172">
            <v>25</v>
          </cell>
        </row>
        <row r="173">
          <cell r="B173" t="str">
            <v>Хосты с ОКС</v>
          </cell>
          <cell r="C173" t="str">
            <v>87-107-0011</v>
          </cell>
          <cell r="D173" t="str">
            <v>фото</v>
          </cell>
          <cell r="E173" t="str">
            <v>Blue Mouse Ears</v>
          </cell>
          <cell r="F173" t="str">
            <v>standart</v>
          </cell>
          <cell r="G173" t="str">
            <v>Нидерланды</v>
          </cell>
          <cell r="H173">
            <v>138</v>
          </cell>
          <cell r="I173">
            <v>25</v>
          </cell>
        </row>
        <row r="174">
          <cell r="B174" t="str">
            <v>Хосты с ОКС</v>
          </cell>
          <cell r="C174" t="str">
            <v>87-107-0035</v>
          </cell>
          <cell r="D174" t="str">
            <v>фото</v>
          </cell>
          <cell r="E174" t="str">
            <v>Guardian Angel</v>
          </cell>
          <cell r="F174" t="str">
            <v>standart</v>
          </cell>
          <cell r="G174" t="str">
            <v>Нидерланды</v>
          </cell>
          <cell r="H174">
            <v>251</v>
          </cell>
          <cell r="I174">
            <v>25</v>
          </cell>
        </row>
        <row r="175">
          <cell r="B175" t="str">
            <v>Хосты с ОКС</v>
          </cell>
          <cell r="C175" t="str">
            <v>87-107-0038</v>
          </cell>
          <cell r="D175" t="str">
            <v>фото</v>
          </cell>
          <cell r="E175" t="str">
            <v>Hands Up</v>
          </cell>
          <cell r="F175" t="str">
            <v>standart</v>
          </cell>
          <cell r="G175" t="str">
            <v>Нидерланды</v>
          </cell>
          <cell r="H175">
            <v>272</v>
          </cell>
          <cell r="I175">
            <v>25</v>
          </cell>
        </row>
        <row r="176">
          <cell r="B176" t="str">
            <v>Хосты с ОКС</v>
          </cell>
          <cell r="C176" t="str">
            <v>87-107-0064</v>
          </cell>
          <cell r="D176" t="str">
            <v>фото</v>
          </cell>
          <cell r="E176" t="str">
            <v>Silver Shadow</v>
          </cell>
          <cell r="F176" t="str">
            <v>standart</v>
          </cell>
          <cell r="G176" t="str">
            <v>Нидерланды</v>
          </cell>
          <cell r="H176">
            <v>155</v>
          </cell>
          <cell r="I176">
            <v>25</v>
          </cell>
        </row>
        <row r="177">
          <cell r="B177" t="str">
            <v>Хосты с ОКС</v>
          </cell>
          <cell r="C177" t="str">
            <v>87-107-0074</v>
          </cell>
          <cell r="D177" t="str">
            <v>фото</v>
          </cell>
          <cell r="E177" t="str">
            <v>Tokudama Flavocircinalis</v>
          </cell>
          <cell r="F177" t="str">
            <v>standart</v>
          </cell>
          <cell r="G177" t="str">
            <v>Нидерланды</v>
          </cell>
          <cell r="H177">
            <v>167</v>
          </cell>
          <cell r="I177">
            <v>25</v>
          </cell>
        </row>
        <row r="178">
          <cell r="B178" t="str">
            <v>Хосты с ОКС</v>
          </cell>
          <cell r="C178" t="str">
            <v>87-107-0078</v>
          </cell>
          <cell r="D178" t="str">
            <v>фото</v>
          </cell>
          <cell r="E178" t="str">
            <v>Warwick Comet</v>
          </cell>
          <cell r="F178" t="str">
            <v>standart</v>
          </cell>
          <cell r="G178" t="str">
            <v>Нидерланды</v>
          </cell>
          <cell r="H178">
            <v>240</v>
          </cell>
          <cell r="I178">
            <v>25</v>
          </cell>
        </row>
        <row r="179">
          <cell r="B179" t="str">
            <v>Хосты с ОКС</v>
          </cell>
          <cell r="C179" t="str">
            <v>87-107-0083</v>
          </cell>
          <cell r="D179" t="str">
            <v>фото</v>
          </cell>
          <cell r="E179" t="str">
            <v>Yellow Polka Dot Bikini</v>
          </cell>
          <cell r="F179" t="str">
            <v>standart</v>
          </cell>
          <cell r="G179" t="str">
            <v>Нидерланды</v>
          </cell>
          <cell r="H179">
            <v>240</v>
          </cell>
          <cell r="I179">
            <v>25</v>
          </cell>
        </row>
        <row r="182">
          <cell r="D182" t="str">
            <v>Пионы с ОКС</v>
          </cell>
        </row>
        <row r="183">
          <cell r="C183" t="str">
            <v>Артикул</v>
          </cell>
          <cell r="D183" t="str">
            <v>Фото</v>
          </cell>
          <cell r="G183" t="str">
            <v>Страна производства</v>
          </cell>
          <cell r="H183" t="str">
            <v>Цена, ₽</v>
          </cell>
          <cell r="I183" t="str">
            <v>Кратность заказа</v>
          </cell>
        </row>
        <row r="184">
          <cell r="B184" t="str">
            <v>Пионы с ОКС</v>
          </cell>
          <cell r="C184" t="str">
            <v>87-52-0042</v>
          </cell>
          <cell r="D184" t="str">
            <v>фото</v>
          </cell>
          <cell r="E184" t="str">
            <v>Alertie</v>
          </cell>
          <cell r="F184" t="str">
            <v xml:space="preserve"> 2-3 глазка</v>
          </cell>
          <cell r="G184" t="str">
            <v>Нидерланды</v>
          </cell>
          <cell r="H184">
            <v>349</v>
          </cell>
          <cell r="I184">
            <v>5</v>
          </cell>
        </row>
        <row r="185">
          <cell r="B185" t="str">
            <v>Пионы с ОКС</v>
          </cell>
          <cell r="C185" t="str">
            <v>87-52-0203</v>
          </cell>
          <cell r="D185" t="str">
            <v>фото</v>
          </cell>
          <cell r="E185" t="str">
            <v>Alertie</v>
          </cell>
          <cell r="F185" t="str">
            <v xml:space="preserve"> 3-5 глазков</v>
          </cell>
          <cell r="G185" t="str">
            <v>Нидерланды</v>
          </cell>
          <cell r="H185">
            <v>469</v>
          </cell>
          <cell r="I185">
            <v>5</v>
          </cell>
        </row>
        <row r="186">
          <cell r="B186" t="str">
            <v>Пионы с ОКС</v>
          </cell>
          <cell r="C186" t="str">
            <v>87-52-0436</v>
          </cell>
          <cell r="D186" t="str">
            <v>фото</v>
          </cell>
          <cell r="E186" t="str">
            <v>Allan Rogers</v>
          </cell>
          <cell r="F186" t="str">
            <v xml:space="preserve"> 3-5 глазков</v>
          </cell>
          <cell r="G186" t="str">
            <v>Нидерланды</v>
          </cell>
          <cell r="H186">
            <v>754</v>
          </cell>
          <cell r="I186">
            <v>5</v>
          </cell>
        </row>
        <row r="187">
          <cell r="B187" t="str">
            <v>Пионы с ОКС</v>
          </cell>
          <cell r="C187" t="str">
            <v>87-52-0205</v>
          </cell>
          <cell r="D187" t="str">
            <v>фото</v>
          </cell>
          <cell r="E187" t="str">
            <v>Amabilis</v>
          </cell>
          <cell r="F187" t="str">
            <v xml:space="preserve"> 3-5 глазков</v>
          </cell>
          <cell r="G187" t="str">
            <v>Нидерланды</v>
          </cell>
          <cell r="H187">
            <v>371</v>
          </cell>
          <cell r="I187">
            <v>5</v>
          </cell>
        </row>
        <row r="188">
          <cell r="B188" t="str">
            <v>Пионы с ОКС</v>
          </cell>
          <cell r="C188" t="str">
            <v>87-77-1344</v>
          </cell>
          <cell r="D188" t="str">
            <v>фото</v>
          </cell>
          <cell r="E188" t="str">
            <v>Belgravia</v>
          </cell>
          <cell r="F188" t="str">
            <v xml:space="preserve"> 2-3 глазка</v>
          </cell>
          <cell r="G188" t="str">
            <v>Нидерланды</v>
          </cell>
          <cell r="H188">
            <v>995</v>
          </cell>
          <cell r="I188">
            <v>5</v>
          </cell>
        </row>
        <row r="189">
          <cell r="B189" t="str">
            <v>Пионы с ОКС</v>
          </cell>
          <cell r="C189" t="str">
            <v>87-52-0050</v>
          </cell>
          <cell r="D189" t="str">
            <v>фото</v>
          </cell>
          <cell r="E189" t="str">
            <v>Bella Donna</v>
          </cell>
          <cell r="F189" t="str">
            <v xml:space="preserve"> 2-3 глазка</v>
          </cell>
          <cell r="G189" t="str">
            <v>Нидерланды</v>
          </cell>
          <cell r="H189">
            <v>427</v>
          </cell>
          <cell r="I189">
            <v>5</v>
          </cell>
        </row>
        <row r="190">
          <cell r="B190" t="str">
            <v>Пионы с ОКС</v>
          </cell>
          <cell r="C190" t="str">
            <v>87-77-1346</v>
          </cell>
          <cell r="D190" t="str">
            <v>фото</v>
          </cell>
          <cell r="E190" t="str">
            <v>Belleville</v>
          </cell>
          <cell r="F190" t="str">
            <v xml:space="preserve"> 2-3 глазка</v>
          </cell>
          <cell r="G190" t="str">
            <v>Нидерланды</v>
          </cell>
          <cell r="H190">
            <v>899</v>
          </cell>
          <cell r="I190">
            <v>5</v>
          </cell>
        </row>
        <row r="191">
          <cell r="B191" t="str">
            <v>Пионы с ОКС</v>
          </cell>
          <cell r="C191" t="str">
            <v>87-104-0056</v>
          </cell>
          <cell r="D191" t="str">
            <v>фото</v>
          </cell>
          <cell r="E191" t="str">
            <v>Blush Queen</v>
          </cell>
          <cell r="F191" t="str">
            <v xml:space="preserve"> 3-5 глазков</v>
          </cell>
          <cell r="G191" t="str">
            <v>Нидерланды</v>
          </cell>
          <cell r="H191">
            <v>991</v>
          </cell>
          <cell r="I191">
            <v>5</v>
          </cell>
        </row>
        <row r="192">
          <cell r="B192" t="str">
            <v>Пионы с ОКС</v>
          </cell>
          <cell r="C192" t="str">
            <v>87-104-0057</v>
          </cell>
          <cell r="D192" t="str">
            <v>фото</v>
          </cell>
          <cell r="E192" t="str">
            <v>Blushing Princess</v>
          </cell>
          <cell r="F192" t="str">
            <v xml:space="preserve"> 2-3 глазка</v>
          </cell>
          <cell r="G192" t="str">
            <v>Нидерланды</v>
          </cell>
          <cell r="H192">
            <v>2704</v>
          </cell>
          <cell r="I192">
            <v>5</v>
          </cell>
        </row>
        <row r="193">
          <cell r="B193" t="str">
            <v>Пионы с ОКС</v>
          </cell>
          <cell r="C193" t="str">
            <v>87-77-1367</v>
          </cell>
          <cell r="D193" t="str">
            <v>фото</v>
          </cell>
          <cell r="E193" t="str">
            <v>Bouquet Perfect</v>
          </cell>
          <cell r="F193" t="str">
            <v xml:space="preserve"> 3-5 глазков</v>
          </cell>
          <cell r="G193" t="str">
            <v>Нидерланды</v>
          </cell>
          <cell r="H193">
            <v>404</v>
          </cell>
          <cell r="I193">
            <v>5</v>
          </cell>
        </row>
        <row r="194">
          <cell r="B194" t="str">
            <v>Пионы с ОКС</v>
          </cell>
          <cell r="C194" t="str">
            <v>87-52-0221</v>
          </cell>
          <cell r="D194" t="str">
            <v>фото</v>
          </cell>
          <cell r="E194" t="str">
            <v>Brother Chuck</v>
          </cell>
          <cell r="F194" t="str">
            <v xml:space="preserve"> 3-5 глазков</v>
          </cell>
          <cell r="G194" t="str">
            <v>Нидерланды</v>
          </cell>
          <cell r="H194">
            <v>1834</v>
          </cell>
          <cell r="I194">
            <v>5</v>
          </cell>
        </row>
        <row r="195">
          <cell r="B195" t="str">
            <v>Пионы с ОКС</v>
          </cell>
          <cell r="C195" t="str">
            <v>87-52-0223</v>
          </cell>
          <cell r="D195" t="str">
            <v>фото</v>
          </cell>
          <cell r="E195" t="str">
            <v>Bunker Hill</v>
          </cell>
          <cell r="F195" t="str">
            <v xml:space="preserve"> 3-5 глазков</v>
          </cell>
          <cell r="G195" t="str">
            <v>Нидерланды</v>
          </cell>
          <cell r="H195">
            <v>428</v>
          </cell>
          <cell r="I195">
            <v>5</v>
          </cell>
        </row>
        <row r="196">
          <cell r="B196" t="str">
            <v>Пионы с ОКС</v>
          </cell>
          <cell r="C196" t="str">
            <v>87-52-0379</v>
          </cell>
          <cell r="D196" t="str">
            <v>фото</v>
          </cell>
          <cell r="E196" t="str">
            <v>Colonel Owens Cousins</v>
          </cell>
          <cell r="F196" t="str">
            <v xml:space="preserve"> 3-5 глазков</v>
          </cell>
          <cell r="G196" t="str">
            <v>Нидерланды</v>
          </cell>
          <cell r="H196">
            <v>11620</v>
          </cell>
          <cell r="I196">
            <v>1</v>
          </cell>
        </row>
        <row r="197">
          <cell r="B197" t="str">
            <v>Пионы с ОКС</v>
          </cell>
          <cell r="C197" t="str">
            <v>87-104-0148</v>
          </cell>
          <cell r="D197" t="str">
            <v>фото</v>
          </cell>
          <cell r="E197" t="str">
            <v>Coral Magic</v>
          </cell>
          <cell r="F197" t="str">
            <v xml:space="preserve"> 3-5 глазков</v>
          </cell>
          <cell r="G197" t="str">
            <v>Нидерланды</v>
          </cell>
          <cell r="H197">
            <v>4044</v>
          </cell>
          <cell r="I197">
            <v>5</v>
          </cell>
        </row>
        <row r="198">
          <cell r="B198" t="str">
            <v>Пионы с ОКС</v>
          </cell>
          <cell r="C198" t="str">
            <v>87-52-0082</v>
          </cell>
          <cell r="D198" t="str">
            <v>фото</v>
          </cell>
          <cell r="E198" t="str">
            <v>Edulis Superba</v>
          </cell>
          <cell r="F198" t="str">
            <v xml:space="preserve"> 2-3 глазка</v>
          </cell>
          <cell r="G198" t="str">
            <v>Нидерланды</v>
          </cell>
          <cell r="H198">
            <v>260</v>
          </cell>
          <cell r="I198">
            <v>5</v>
          </cell>
        </row>
        <row r="199">
          <cell r="B199" t="str">
            <v>Пионы с ОКС</v>
          </cell>
          <cell r="C199" t="str">
            <v>87-77-1472</v>
          </cell>
          <cell r="D199" t="str">
            <v>фото</v>
          </cell>
          <cell r="E199" t="str">
            <v>Ellen Cowley</v>
          </cell>
          <cell r="F199" t="str">
            <v xml:space="preserve"> 3-5 глазков</v>
          </cell>
          <cell r="G199" t="str">
            <v>Нидерланды</v>
          </cell>
          <cell r="H199">
            <v>968</v>
          </cell>
          <cell r="I199">
            <v>5</v>
          </cell>
        </row>
        <row r="200">
          <cell r="B200" t="str">
            <v>Пионы с ОКС</v>
          </cell>
          <cell r="C200" t="str">
            <v>87-77-1479</v>
          </cell>
          <cell r="D200" t="str">
            <v>фото</v>
          </cell>
          <cell r="E200" t="str">
            <v>Etched Salmon</v>
          </cell>
          <cell r="F200" t="str">
            <v xml:space="preserve"> 3-5 глазков</v>
          </cell>
          <cell r="G200" t="str">
            <v>Нидерланды</v>
          </cell>
          <cell r="H200">
            <v>1967</v>
          </cell>
          <cell r="I200">
            <v>5</v>
          </cell>
        </row>
        <row r="201">
          <cell r="B201" t="str">
            <v>Пионы с ОКС</v>
          </cell>
          <cell r="C201" t="str">
            <v>87-77-0023</v>
          </cell>
          <cell r="D201" t="str">
            <v>фото</v>
          </cell>
          <cell r="E201" t="str">
            <v>Evening Dream</v>
          </cell>
          <cell r="F201" t="str">
            <v xml:space="preserve"> 2-3 глазка</v>
          </cell>
          <cell r="G201" t="str">
            <v>Нидерланды</v>
          </cell>
          <cell r="H201">
            <v>715</v>
          </cell>
          <cell r="I201">
            <v>5</v>
          </cell>
        </row>
        <row r="202">
          <cell r="B202" t="str">
            <v>Пионы с ОКС</v>
          </cell>
          <cell r="C202" t="str">
            <v>87-52-0088</v>
          </cell>
          <cell r="D202" t="str">
            <v>фото</v>
          </cell>
          <cell r="E202" t="str">
            <v>Florence Nicholls</v>
          </cell>
          <cell r="F202" t="str">
            <v xml:space="preserve"> 2-3 глазка</v>
          </cell>
          <cell r="G202" t="str">
            <v>Нидерланды</v>
          </cell>
          <cell r="H202">
            <v>754</v>
          </cell>
          <cell r="I202">
            <v>5</v>
          </cell>
        </row>
        <row r="203">
          <cell r="B203" t="str">
            <v>Пионы с ОКС</v>
          </cell>
          <cell r="C203" t="str">
            <v>87-104-0252</v>
          </cell>
          <cell r="D203" t="str">
            <v>фото</v>
          </cell>
          <cell r="E203" t="str">
            <v>Gilbert Barthelot</v>
          </cell>
          <cell r="F203" t="str">
            <v xml:space="preserve"> 3-5 глазков</v>
          </cell>
          <cell r="G203" t="str">
            <v>Нидерланды</v>
          </cell>
          <cell r="H203">
            <v>365</v>
          </cell>
          <cell r="I203">
            <v>5</v>
          </cell>
        </row>
        <row r="204">
          <cell r="B204" t="str">
            <v>Пионы с ОКС</v>
          </cell>
          <cell r="C204" t="str">
            <v>87-104-0273</v>
          </cell>
          <cell r="D204" t="str">
            <v>фото</v>
          </cell>
          <cell r="E204" t="str">
            <v>Hot Chocolate</v>
          </cell>
          <cell r="F204" t="str">
            <v xml:space="preserve"> 3-5 глазков</v>
          </cell>
          <cell r="G204" t="str">
            <v>Нидерланды</v>
          </cell>
          <cell r="H204">
            <v>3158</v>
          </cell>
          <cell r="I204">
            <v>5</v>
          </cell>
        </row>
        <row r="205">
          <cell r="B205" t="str">
            <v>Пионы с ОКС</v>
          </cell>
          <cell r="C205" t="str">
            <v>87-52-0158</v>
          </cell>
          <cell r="D205" t="str">
            <v>фото</v>
          </cell>
          <cell r="E205" t="str">
            <v>Itoh Ballerena de Saval</v>
          </cell>
          <cell r="F205" t="str">
            <v xml:space="preserve"> 3-5 глазков</v>
          </cell>
          <cell r="G205" t="str">
            <v>Нидерланды</v>
          </cell>
          <cell r="H205">
            <v>2618</v>
          </cell>
          <cell r="I205">
            <v>5</v>
          </cell>
        </row>
        <row r="206">
          <cell r="B206" t="str">
            <v>Пионы с ОКС</v>
          </cell>
          <cell r="C206" t="str">
            <v>87-104-0677</v>
          </cell>
          <cell r="D206" t="str">
            <v>фото</v>
          </cell>
          <cell r="E206" t="str">
            <v>Itoh Belle Toulousaine</v>
          </cell>
          <cell r="F206" t="str">
            <v xml:space="preserve"> 2-3 глазка</v>
          </cell>
          <cell r="G206" t="str">
            <v>Нидерланды</v>
          </cell>
          <cell r="H206">
            <v>5383</v>
          </cell>
          <cell r="I206">
            <v>5</v>
          </cell>
        </row>
        <row r="207">
          <cell r="B207" t="str">
            <v>Пионы с ОКС</v>
          </cell>
          <cell r="C207" t="str">
            <v>87-52-0500</v>
          </cell>
          <cell r="D207" t="str">
            <v>фото</v>
          </cell>
          <cell r="E207" t="str">
            <v>Itoh Callies Memory</v>
          </cell>
          <cell r="F207" t="str">
            <v xml:space="preserve"> 5+ глазков</v>
          </cell>
          <cell r="G207" t="str">
            <v>Нидерланды</v>
          </cell>
          <cell r="H207">
            <v>1398</v>
          </cell>
          <cell r="I207">
            <v>5</v>
          </cell>
        </row>
        <row r="208">
          <cell r="B208" t="str">
            <v>Пионы с ОКС</v>
          </cell>
          <cell r="C208" t="str">
            <v>87-52-0162</v>
          </cell>
          <cell r="D208" t="str">
            <v>фото</v>
          </cell>
          <cell r="E208" t="str">
            <v>Itoh Canary Brilliants</v>
          </cell>
          <cell r="F208" t="str">
            <v xml:space="preserve"> 3-5 глазков</v>
          </cell>
          <cell r="G208" t="str">
            <v>Нидерланды</v>
          </cell>
          <cell r="H208">
            <v>935</v>
          </cell>
          <cell r="I208">
            <v>5</v>
          </cell>
        </row>
        <row r="209">
          <cell r="B209" t="str">
            <v>Пионы с ОКС</v>
          </cell>
          <cell r="C209" t="str">
            <v>87-52-0501</v>
          </cell>
          <cell r="D209" t="str">
            <v>фото</v>
          </cell>
          <cell r="E209" t="str">
            <v>Itoh Canary Brilliants</v>
          </cell>
          <cell r="F209" t="str">
            <v xml:space="preserve"> 5+ глазков</v>
          </cell>
          <cell r="G209" t="str">
            <v>Нидерланды</v>
          </cell>
          <cell r="H209">
            <v>1084</v>
          </cell>
          <cell r="I209">
            <v>5</v>
          </cell>
        </row>
        <row r="210">
          <cell r="B210" t="str">
            <v>Пионы с ОКС</v>
          </cell>
          <cell r="C210" t="str">
            <v>87-104-0689</v>
          </cell>
          <cell r="D210" t="str">
            <v>фото</v>
          </cell>
          <cell r="E210" t="str">
            <v>Itoh Caroline Constabel</v>
          </cell>
          <cell r="F210" t="str">
            <v xml:space="preserve"> 2-3 глазка</v>
          </cell>
          <cell r="G210" t="str">
            <v>Нидерланды</v>
          </cell>
          <cell r="H210">
            <v>4497</v>
          </cell>
          <cell r="I210">
            <v>5</v>
          </cell>
        </row>
        <row r="211">
          <cell r="B211" t="str">
            <v>Пионы с ОКС</v>
          </cell>
          <cell r="C211" t="str">
            <v>87-77-1848</v>
          </cell>
          <cell r="D211" t="str">
            <v>фото</v>
          </cell>
          <cell r="E211" t="str">
            <v>Itoh Clouds of Colour</v>
          </cell>
          <cell r="F211" t="str">
            <v xml:space="preserve"> 3-5 глазков</v>
          </cell>
          <cell r="G211" t="str">
            <v>Нидерланды</v>
          </cell>
          <cell r="H211">
            <v>1599</v>
          </cell>
          <cell r="I211">
            <v>5</v>
          </cell>
        </row>
        <row r="212">
          <cell r="B212" t="str">
            <v>Пионы с ОКС</v>
          </cell>
          <cell r="C212" t="str">
            <v>87-52-0340</v>
          </cell>
          <cell r="D212" t="str">
            <v>фото</v>
          </cell>
          <cell r="E212" t="str">
            <v>Itoh Cora Louise</v>
          </cell>
          <cell r="F212" t="str">
            <v xml:space="preserve"> 5+ глазков</v>
          </cell>
          <cell r="G212" t="str">
            <v>Нидерланды</v>
          </cell>
          <cell r="H212">
            <v>1398</v>
          </cell>
          <cell r="I212">
            <v>5</v>
          </cell>
        </row>
        <row r="213">
          <cell r="B213" t="str">
            <v>Пионы с ОКС</v>
          </cell>
          <cell r="C213" t="str">
            <v>87-104-0703</v>
          </cell>
          <cell r="D213" t="str">
            <v>фото</v>
          </cell>
          <cell r="E213" t="str">
            <v>Itoh Duchesse de Lorraine</v>
          </cell>
          <cell r="F213" t="str">
            <v xml:space="preserve"> 2-3 глазка</v>
          </cell>
          <cell r="G213" t="str">
            <v>Нидерланды</v>
          </cell>
          <cell r="H213">
            <v>4497</v>
          </cell>
          <cell r="I213">
            <v>5</v>
          </cell>
        </row>
        <row r="214">
          <cell r="B214" t="str">
            <v>Пионы с ОКС</v>
          </cell>
          <cell r="C214" t="str">
            <v>87-52-0165</v>
          </cell>
          <cell r="D214" t="str">
            <v>фото</v>
          </cell>
          <cell r="E214" t="str">
            <v>Itoh First Arrival</v>
          </cell>
          <cell r="F214" t="str">
            <v xml:space="preserve"> 3-5 глазков</v>
          </cell>
          <cell r="G214" t="str">
            <v>Нидерланды</v>
          </cell>
          <cell r="H214">
            <v>1083</v>
          </cell>
          <cell r="I214">
            <v>5</v>
          </cell>
        </row>
        <row r="215">
          <cell r="B215" t="str">
            <v>Пионы с ОКС</v>
          </cell>
          <cell r="C215" t="str">
            <v>87-52-0341</v>
          </cell>
          <cell r="D215" t="str">
            <v>фото</v>
          </cell>
          <cell r="E215" t="str">
            <v>Itoh First Arrival</v>
          </cell>
          <cell r="F215" t="str">
            <v xml:space="preserve"> 5+ глазков</v>
          </cell>
          <cell r="G215" t="str">
            <v>Нидерланды</v>
          </cell>
          <cell r="H215">
            <v>1398</v>
          </cell>
          <cell r="I215">
            <v>5</v>
          </cell>
        </row>
        <row r="216">
          <cell r="B216" t="str">
            <v>Пионы с ОКС</v>
          </cell>
          <cell r="C216" t="str">
            <v>87-77-1862</v>
          </cell>
          <cell r="D216" t="str">
            <v>фото</v>
          </cell>
          <cell r="E216" t="str">
            <v>Itoh Going Bananas</v>
          </cell>
          <cell r="F216" t="str">
            <v xml:space="preserve"> 3-5 глазков</v>
          </cell>
          <cell r="G216" t="str">
            <v>Нидерланды</v>
          </cell>
          <cell r="H216">
            <v>1505</v>
          </cell>
          <cell r="I216">
            <v>5</v>
          </cell>
        </row>
        <row r="217">
          <cell r="B217" t="str">
            <v>Пионы с ОКС</v>
          </cell>
          <cell r="C217" t="str">
            <v>87-104-0711</v>
          </cell>
          <cell r="D217" t="str">
            <v>фото</v>
          </cell>
          <cell r="E217" t="str">
            <v>Itoh Gordon E. Simonson</v>
          </cell>
          <cell r="F217" t="str">
            <v xml:space="preserve"> 2-3 глазка</v>
          </cell>
          <cell r="G217" t="str">
            <v>Нидерланды</v>
          </cell>
          <cell r="H217">
            <v>4497</v>
          </cell>
          <cell r="I217">
            <v>5</v>
          </cell>
        </row>
        <row r="218">
          <cell r="B218" t="str">
            <v>Пионы с ОКС</v>
          </cell>
          <cell r="C218" t="str">
            <v>87-52-0011</v>
          </cell>
          <cell r="D218" t="str">
            <v>фото</v>
          </cell>
          <cell r="E218" t="str">
            <v>Itoh Hillary</v>
          </cell>
          <cell r="F218" t="str">
            <v xml:space="preserve"> 2-3 глазка</v>
          </cell>
          <cell r="G218" t="str">
            <v>Нидерланды</v>
          </cell>
          <cell r="H218">
            <v>952</v>
          </cell>
          <cell r="I218">
            <v>5</v>
          </cell>
        </row>
        <row r="219">
          <cell r="B219" t="str">
            <v>Пионы с ОКС</v>
          </cell>
          <cell r="C219" t="str">
            <v>87-77-1871</v>
          </cell>
          <cell r="D219" t="str">
            <v>фото</v>
          </cell>
          <cell r="E219" t="str">
            <v>Itoh Lollipop</v>
          </cell>
          <cell r="F219" t="str">
            <v xml:space="preserve"> 2-3 глазка</v>
          </cell>
          <cell r="G219" t="str">
            <v>Нидерланды</v>
          </cell>
          <cell r="H219">
            <v>1790</v>
          </cell>
          <cell r="I219">
            <v>5</v>
          </cell>
        </row>
        <row r="220">
          <cell r="B220" t="str">
            <v>Пионы с ОКС</v>
          </cell>
          <cell r="C220" t="str">
            <v>87-77-1872</v>
          </cell>
          <cell r="D220" t="str">
            <v>фото</v>
          </cell>
          <cell r="E220" t="str">
            <v>Itoh Lollipop</v>
          </cell>
          <cell r="F220" t="str">
            <v xml:space="preserve"> 3-5 глазков</v>
          </cell>
          <cell r="G220" t="str">
            <v>Нидерланды</v>
          </cell>
          <cell r="H220">
            <v>2019</v>
          </cell>
          <cell r="I220">
            <v>5</v>
          </cell>
        </row>
        <row r="221">
          <cell r="B221" t="str">
            <v>Пионы с ОКС</v>
          </cell>
          <cell r="C221" t="str">
            <v>87-52-0174</v>
          </cell>
          <cell r="D221" t="str">
            <v>фото</v>
          </cell>
          <cell r="E221" t="str">
            <v>Itoh Old Rose Dandy</v>
          </cell>
          <cell r="F221" t="str">
            <v xml:space="preserve"> 3-5 глазков</v>
          </cell>
          <cell r="G221" t="str">
            <v>Нидерланды</v>
          </cell>
          <cell r="H221">
            <v>1599</v>
          </cell>
          <cell r="I221">
            <v>5</v>
          </cell>
        </row>
        <row r="222">
          <cell r="B222" t="str">
            <v>Пионы с ОКС</v>
          </cell>
          <cell r="C222" t="str">
            <v>87-52-0018</v>
          </cell>
          <cell r="D222" t="str">
            <v>фото</v>
          </cell>
          <cell r="E222" t="str">
            <v>Itoh Pastel Splendour</v>
          </cell>
          <cell r="F222" t="str">
            <v xml:space="preserve"> 2-3 глазка</v>
          </cell>
          <cell r="G222" t="str">
            <v>Нидерланды</v>
          </cell>
          <cell r="H222">
            <v>1201</v>
          </cell>
          <cell r="I222">
            <v>5</v>
          </cell>
        </row>
        <row r="223">
          <cell r="B223" t="str">
            <v>Пионы с ОКС</v>
          </cell>
          <cell r="C223" t="str">
            <v>87-52-0019</v>
          </cell>
          <cell r="D223" t="str">
            <v>фото</v>
          </cell>
          <cell r="E223" t="str">
            <v>Itoh Pink Adour</v>
          </cell>
          <cell r="F223" t="str">
            <v xml:space="preserve"> 2-3 глазка</v>
          </cell>
          <cell r="G223" t="str">
            <v>Нидерланды</v>
          </cell>
          <cell r="H223">
            <v>1201</v>
          </cell>
          <cell r="I223">
            <v>5</v>
          </cell>
        </row>
        <row r="224">
          <cell r="B224" t="str">
            <v>Пионы с ОКС</v>
          </cell>
          <cell r="C224" t="str">
            <v>87-52-0503</v>
          </cell>
          <cell r="D224" t="str">
            <v>фото</v>
          </cell>
          <cell r="E224" t="str">
            <v>Itoh Pink Ardour</v>
          </cell>
          <cell r="F224" t="str">
            <v xml:space="preserve"> 3-5 глазков</v>
          </cell>
          <cell r="G224" t="str">
            <v>Нидерланды</v>
          </cell>
          <cell r="H224">
            <v>1397</v>
          </cell>
          <cell r="I224">
            <v>5</v>
          </cell>
        </row>
        <row r="225">
          <cell r="B225" t="str">
            <v>Пионы с ОКС</v>
          </cell>
          <cell r="C225" t="str">
            <v>87-52-0177</v>
          </cell>
          <cell r="D225" t="str">
            <v>фото</v>
          </cell>
          <cell r="E225" t="str">
            <v>Itoh Prairie Charm</v>
          </cell>
          <cell r="F225" t="str">
            <v xml:space="preserve"> 3-5 глазков</v>
          </cell>
          <cell r="G225" t="str">
            <v>Нидерланды</v>
          </cell>
          <cell r="H225">
            <v>1219</v>
          </cell>
          <cell r="I225">
            <v>5</v>
          </cell>
        </row>
        <row r="226">
          <cell r="B226" t="str">
            <v>Пионы с ОКС</v>
          </cell>
          <cell r="C226" t="str">
            <v>87-104-0745</v>
          </cell>
          <cell r="D226" t="str">
            <v>фото</v>
          </cell>
          <cell r="E226" t="str">
            <v>Itoh Rageddy Ann</v>
          </cell>
          <cell r="F226" t="str">
            <v xml:space="preserve"> 2-3 глазка</v>
          </cell>
          <cell r="G226" t="str">
            <v>Нидерланды</v>
          </cell>
          <cell r="H226">
            <v>2727</v>
          </cell>
          <cell r="I226">
            <v>5</v>
          </cell>
        </row>
        <row r="227">
          <cell r="B227" t="str">
            <v>Пионы с ОКС</v>
          </cell>
          <cell r="C227" t="str">
            <v>87-77-1830</v>
          </cell>
          <cell r="D227" t="str">
            <v>фото</v>
          </cell>
          <cell r="E227" t="str">
            <v>Itoh Yellow Crown</v>
          </cell>
          <cell r="F227" t="str">
            <v xml:space="preserve"> 3-5 глазков</v>
          </cell>
          <cell r="G227" t="str">
            <v>Нидерланды</v>
          </cell>
          <cell r="H227">
            <v>1790</v>
          </cell>
          <cell r="I227">
            <v>5</v>
          </cell>
        </row>
        <row r="228">
          <cell r="B228" t="str">
            <v>Пионы с ОКС</v>
          </cell>
          <cell r="C228" t="str">
            <v>87-52-0101</v>
          </cell>
          <cell r="D228" t="str">
            <v>фото</v>
          </cell>
          <cell r="E228" t="str">
            <v>Ivory Victory</v>
          </cell>
          <cell r="F228" t="str">
            <v xml:space="preserve"> 2-3 глазка</v>
          </cell>
          <cell r="G228" t="str">
            <v>Нидерланды</v>
          </cell>
          <cell r="H228">
            <v>1296</v>
          </cell>
          <cell r="I228">
            <v>5</v>
          </cell>
        </row>
        <row r="229">
          <cell r="B229" t="str">
            <v>Пионы с ОКС</v>
          </cell>
          <cell r="C229" t="str">
            <v>87-52-0264</v>
          </cell>
          <cell r="D229" t="str">
            <v>фото</v>
          </cell>
          <cell r="E229" t="str">
            <v>Jan van Leeuwen</v>
          </cell>
          <cell r="F229" t="str">
            <v xml:space="preserve"> 3-5 глазков</v>
          </cell>
          <cell r="G229" t="str">
            <v>Нидерланды</v>
          </cell>
          <cell r="H229">
            <v>469</v>
          </cell>
          <cell r="I229">
            <v>5</v>
          </cell>
        </row>
        <row r="230">
          <cell r="B230" t="str">
            <v>Пионы с ОКС</v>
          </cell>
          <cell r="C230" t="str">
            <v>87-52-0266</v>
          </cell>
          <cell r="D230" t="str">
            <v>фото</v>
          </cell>
          <cell r="E230" t="str">
            <v>Jubilee</v>
          </cell>
          <cell r="F230" t="str">
            <v xml:space="preserve"> 3-5 глазков</v>
          </cell>
          <cell r="G230" t="str">
            <v>Нидерланды</v>
          </cell>
          <cell r="H230">
            <v>731</v>
          </cell>
          <cell r="I230">
            <v>5</v>
          </cell>
        </row>
        <row r="231">
          <cell r="B231" t="str">
            <v>Пионы с ОКС</v>
          </cell>
          <cell r="C231" t="str">
            <v>87-52-0274</v>
          </cell>
          <cell r="D231" t="str">
            <v>фото</v>
          </cell>
          <cell r="E231" t="str">
            <v>Lemon Chiffon</v>
          </cell>
          <cell r="F231" t="str">
            <v xml:space="preserve"> 3-5 глазков</v>
          </cell>
          <cell r="G231" t="str">
            <v>Нидерланды</v>
          </cell>
          <cell r="H231">
            <v>1986</v>
          </cell>
          <cell r="I231">
            <v>5</v>
          </cell>
        </row>
        <row r="232">
          <cell r="B232" t="str">
            <v>Пионы с ОКС</v>
          </cell>
          <cell r="C232" t="str">
            <v>87-52-0391</v>
          </cell>
          <cell r="D232" t="str">
            <v>фото</v>
          </cell>
          <cell r="E232" t="str">
            <v>Madame Claude Tain</v>
          </cell>
          <cell r="F232" t="str">
            <v xml:space="preserve"> 2-3 глазка</v>
          </cell>
          <cell r="G232" t="str">
            <v>Нидерланды</v>
          </cell>
          <cell r="H232">
            <v>1248</v>
          </cell>
          <cell r="I232">
            <v>5</v>
          </cell>
        </row>
        <row r="233">
          <cell r="B233" t="str">
            <v>Пионы с ОКС</v>
          </cell>
          <cell r="C233" t="str">
            <v>87-52-0392</v>
          </cell>
          <cell r="D233" t="str">
            <v>фото</v>
          </cell>
          <cell r="E233" t="str">
            <v>Madame Claude Tain</v>
          </cell>
          <cell r="F233" t="str">
            <v xml:space="preserve"> 3-5 глазков</v>
          </cell>
          <cell r="G233" t="str">
            <v>Нидерланды</v>
          </cell>
          <cell r="H233">
            <v>1250</v>
          </cell>
          <cell r="I233">
            <v>5</v>
          </cell>
        </row>
        <row r="234">
          <cell r="B234" t="str">
            <v>Пионы с ОКС</v>
          </cell>
          <cell r="C234" t="str">
            <v>87-104-0404</v>
          </cell>
          <cell r="D234" t="str">
            <v>фото</v>
          </cell>
          <cell r="E234" t="str">
            <v>Monsieur Jules Elie</v>
          </cell>
          <cell r="F234" t="str">
            <v xml:space="preserve"> 3-5 глазков</v>
          </cell>
          <cell r="G234" t="str">
            <v>Нидерланды</v>
          </cell>
          <cell r="H234">
            <v>428</v>
          </cell>
          <cell r="I234">
            <v>5</v>
          </cell>
        </row>
        <row r="235">
          <cell r="B235" t="str">
            <v>Пионы с ОКС</v>
          </cell>
          <cell r="C235" t="str">
            <v>87-52-0123</v>
          </cell>
          <cell r="D235" t="str">
            <v>фото</v>
          </cell>
          <cell r="E235" t="str">
            <v>Moon over Barrington</v>
          </cell>
          <cell r="F235" t="str">
            <v xml:space="preserve"> 2-3 глазка</v>
          </cell>
          <cell r="G235" t="str">
            <v>Нидерланды</v>
          </cell>
          <cell r="H235">
            <v>1115</v>
          </cell>
          <cell r="I235">
            <v>5</v>
          </cell>
        </row>
        <row r="236">
          <cell r="B236" t="str">
            <v>Пионы с ОКС</v>
          </cell>
          <cell r="C236" t="str">
            <v>87-52-0284</v>
          </cell>
          <cell r="D236" t="str">
            <v>фото</v>
          </cell>
          <cell r="E236" t="str">
            <v>Moon over Barrington</v>
          </cell>
          <cell r="F236" t="str">
            <v xml:space="preserve"> 3-5 глазков</v>
          </cell>
          <cell r="G236" t="str">
            <v>Нидерланды</v>
          </cell>
          <cell r="H236">
            <v>1580</v>
          </cell>
          <cell r="I236">
            <v>5</v>
          </cell>
        </row>
        <row r="237">
          <cell r="B237" t="str">
            <v>Пионы с ОКС</v>
          </cell>
          <cell r="C237" t="str">
            <v>87-104-0414</v>
          </cell>
          <cell r="D237" t="str">
            <v>фото</v>
          </cell>
          <cell r="E237" t="str">
            <v>Moon River</v>
          </cell>
          <cell r="F237" t="str">
            <v xml:space="preserve"> 3-5 глазков</v>
          </cell>
          <cell r="G237" t="str">
            <v>Нидерланды</v>
          </cell>
          <cell r="H237">
            <v>777</v>
          </cell>
          <cell r="I237">
            <v>5</v>
          </cell>
        </row>
        <row r="238">
          <cell r="B238" t="str">
            <v>Пионы с ОКС</v>
          </cell>
          <cell r="C238" t="str">
            <v>87-77-1654</v>
          </cell>
          <cell r="D238" t="str">
            <v>фото</v>
          </cell>
          <cell r="E238" t="str">
            <v>Moonrise</v>
          </cell>
          <cell r="F238" t="str">
            <v xml:space="preserve"> 3-5 глазков</v>
          </cell>
          <cell r="G238" t="str">
            <v>Нидерланды</v>
          </cell>
          <cell r="H238">
            <v>968</v>
          </cell>
          <cell r="I238">
            <v>5</v>
          </cell>
        </row>
        <row r="239">
          <cell r="B239" t="str">
            <v>Пионы с ОКС</v>
          </cell>
          <cell r="C239" t="str">
            <v>87-104-0420</v>
          </cell>
          <cell r="D239" t="str">
            <v>фото</v>
          </cell>
          <cell r="E239" t="str">
            <v>Mother's Choice</v>
          </cell>
          <cell r="F239" t="str">
            <v xml:space="preserve"> 3-5 глазков</v>
          </cell>
          <cell r="G239" t="str">
            <v>Нидерланды</v>
          </cell>
          <cell r="H239">
            <v>737</v>
          </cell>
          <cell r="I239">
            <v>5</v>
          </cell>
        </row>
        <row r="240">
          <cell r="B240" t="str">
            <v>Пионы с ОКС</v>
          </cell>
          <cell r="C240" t="str">
            <v>87-104-0442</v>
          </cell>
          <cell r="D240" t="str">
            <v>фото</v>
          </cell>
          <cell r="E240" t="str">
            <v>Nosegay</v>
          </cell>
          <cell r="F240" t="str">
            <v xml:space="preserve"> 3-5 глазков</v>
          </cell>
          <cell r="G240" t="str">
            <v>Нидерланды</v>
          </cell>
          <cell r="H240">
            <v>1015</v>
          </cell>
          <cell r="I240">
            <v>5</v>
          </cell>
        </row>
        <row r="241">
          <cell r="B241" t="str">
            <v>Пионы с ОКС</v>
          </cell>
          <cell r="C241" t="str">
            <v>87-52-0440</v>
          </cell>
          <cell r="D241" t="str">
            <v>фото</v>
          </cell>
          <cell r="E241" t="str">
            <v>officinalis Anemoniflora</v>
          </cell>
          <cell r="F241" t="str">
            <v xml:space="preserve"> 3-5 глазков</v>
          </cell>
          <cell r="G241" t="str">
            <v>Нидерланды</v>
          </cell>
          <cell r="H241">
            <v>538</v>
          </cell>
          <cell r="I241">
            <v>5</v>
          </cell>
        </row>
        <row r="242">
          <cell r="B242" t="str">
            <v>Пионы с ОКС</v>
          </cell>
          <cell r="C242" t="str">
            <v>87-77-0039</v>
          </cell>
          <cell r="D242" t="str">
            <v>фото</v>
          </cell>
          <cell r="E242" t="str">
            <v>officinalis Rosea Plena</v>
          </cell>
          <cell r="F242" t="str">
            <v xml:space="preserve"> 2+ глазков</v>
          </cell>
          <cell r="G242" t="str">
            <v>Нидерланды</v>
          </cell>
          <cell r="H242">
            <v>342</v>
          </cell>
          <cell r="I242">
            <v>5</v>
          </cell>
        </row>
        <row r="243">
          <cell r="B243" t="str">
            <v>Пионы с ОКС</v>
          </cell>
          <cell r="C243" t="str">
            <v>87-52-0195</v>
          </cell>
          <cell r="D243" t="str">
            <v>фото</v>
          </cell>
          <cell r="E243" t="str">
            <v>Patio Peony Madrid</v>
          </cell>
          <cell r="F243" t="str">
            <v xml:space="preserve"> 3-5 глазков</v>
          </cell>
          <cell r="G243" t="str">
            <v>Нидерланды</v>
          </cell>
          <cell r="H243">
            <v>469</v>
          </cell>
          <cell r="I243">
            <v>5</v>
          </cell>
        </row>
        <row r="244">
          <cell r="B244" t="str">
            <v>Пионы с ОКС</v>
          </cell>
          <cell r="C244" t="str">
            <v>87-104-0459</v>
          </cell>
          <cell r="D244" t="str">
            <v>фото</v>
          </cell>
          <cell r="E244" t="str">
            <v>Pecher</v>
          </cell>
          <cell r="F244" t="str">
            <v xml:space="preserve"> 2-3 глазка</v>
          </cell>
          <cell r="G244" t="str">
            <v>Нидерланды</v>
          </cell>
          <cell r="H244">
            <v>342</v>
          </cell>
          <cell r="I244">
            <v>5</v>
          </cell>
        </row>
        <row r="245">
          <cell r="B245" t="str">
            <v>Пионы с ОКС</v>
          </cell>
          <cell r="C245" t="str">
            <v>87-52-0136</v>
          </cell>
          <cell r="D245" t="str">
            <v>фото</v>
          </cell>
          <cell r="E245" t="str">
            <v>Pillow Talk</v>
          </cell>
          <cell r="F245" t="str">
            <v xml:space="preserve"> 2-3 глазка</v>
          </cell>
          <cell r="G245" t="str">
            <v>Нидерланды</v>
          </cell>
          <cell r="H245">
            <v>1105</v>
          </cell>
          <cell r="I245">
            <v>5</v>
          </cell>
        </row>
        <row r="246">
          <cell r="B246" t="str">
            <v>Пионы с ОКС</v>
          </cell>
          <cell r="C246" t="str">
            <v>87-52-0297</v>
          </cell>
          <cell r="D246" t="str">
            <v>фото</v>
          </cell>
          <cell r="E246" t="str">
            <v>Pillow Talk</v>
          </cell>
          <cell r="F246" t="str">
            <v xml:space="preserve"> 3-5 глазков</v>
          </cell>
          <cell r="G246" t="str">
            <v>Нидерланды</v>
          </cell>
          <cell r="H246">
            <v>1352</v>
          </cell>
          <cell r="I246">
            <v>5</v>
          </cell>
        </row>
        <row r="247">
          <cell r="B247" t="str">
            <v>Пионы с ОКС</v>
          </cell>
          <cell r="C247" t="str">
            <v>87-104-0489</v>
          </cell>
          <cell r="D247" t="str">
            <v>фото</v>
          </cell>
          <cell r="E247" t="str">
            <v>Pink Lemonade</v>
          </cell>
          <cell r="F247" t="str">
            <v xml:space="preserve"> 3-5 глазков</v>
          </cell>
          <cell r="G247" t="str">
            <v>Нидерланды</v>
          </cell>
          <cell r="H247">
            <v>1397</v>
          </cell>
          <cell r="I247">
            <v>5</v>
          </cell>
        </row>
        <row r="248">
          <cell r="B248" t="str">
            <v>Пионы с ОКС</v>
          </cell>
          <cell r="C248" t="str">
            <v>87-104-0519</v>
          </cell>
          <cell r="D248" t="str">
            <v>фото</v>
          </cell>
          <cell r="E248" t="str">
            <v>Raspberry Ice</v>
          </cell>
          <cell r="F248" t="str">
            <v xml:space="preserve"> 3-5 глазков</v>
          </cell>
          <cell r="G248" t="str">
            <v>Нидерланды</v>
          </cell>
          <cell r="H248">
            <v>1205</v>
          </cell>
          <cell r="I248">
            <v>5</v>
          </cell>
        </row>
        <row r="249">
          <cell r="B249" t="str">
            <v>Пионы с ОКС</v>
          </cell>
          <cell r="C249" t="str">
            <v>87-77-1735</v>
          </cell>
          <cell r="D249" t="str">
            <v>фото</v>
          </cell>
          <cell r="E249" t="str">
            <v>Red Queen</v>
          </cell>
          <cell r="F249" t="str">
            <v xml:space="preserve"> 3-5 глазков</v>
          </cell>
          <cell r="G249" t="str">
            <v>Нидерланды</v>
          </cell>
          <cell r="H249">
            <v>777</v>
          </cell>
          <cell r="I249">
            <v>5</v>
          </cell>
        </row>
        <row r="250">
          <cell r="B250" t="str">
            <v>Пионы с ОКС</v>
          </cell>
          <cell r="C250" t="str">
            <v>87-104-0540</v>
          </cell>
          <cell r="D250" t="str">
            <v>фото</v>
          </cell>
          <cell r="E250" t="str">
            <v>Reine Hortense</v>
          </cell>
          <cell r="F250" t="str">
            <v xml:space="preserve"> 2-3 глазка</v>
          </cell>
          <cell r="G250" t="str">
            <v>Нидерланды</v>
          </cell>
          <cell r="H250">
            <v>995</v>
          </cell>
          <cell r="I250">
            <v>5</v>
          </cell>
        </row>
        <row r="251">
          <cell r="B251" t="str">
            <v>Пионы с ОКС</v>
          </cell>
          <cell r="C251" t="str">
            <v>87-104-0583</v>
          </cell>
          <cell r="D251" t="str">
            <v>фото</v>
          </cell>
          <cell r="E251" t="str">
            <v>Snow Mountain</v>
          </cell>
          <cell r="F251" t="str">
            <v xml:space="preserve"> 3-5 глазков</v>
          </cell>
          <cell r="G251" t="str">
            <v>Нидерланды</v>
          </cell>
          <cell r="H251">
            <v>922</v>
          </cell>
          <cell r="I251">
            <v>5</v>
          </cell>
        </row>
        <row r="252">
          <cell r="B252" t="str">
            <v>Пионы с ОКС</v>
          </cell>
          <cell r="C252" t="str">
            <v>87-52-0399</v>
          </cell>
          <cell r="D252" t="str">
            <v>фото</v>
          </cell>
          <cell r="E252" t="str">
            <v>Soft Salmon Saucer</v>
          </cell>
          <cell r="F252" t="str">
            <v xml:space="preserve"> 3-5 глазков</v>
          </cell>
          <cell r="G252" t="str">
            <v>Нидерланды</v>
          </cell>
          <cell r="H252">
            <v>1904</v>
          </cell>
          <cell r="I252">
            <v>5</v>
          </cell>
        </row>
        <row r="253">
          <cell r="B253" t="str">
            <v>Пионы с ОКС</v>
          </cell>
          <cell r="C253" t="str">
            <v>87-52-0311</v>
          </cell>
          <cell r="D253" t="str">
            <v>фото</v>
          </cell>
          <cell r="E253" t="str">
            <v>Sunny Girl</v>
          </cell>
          <cell r="F253" t="str">
            <v xml:space="preserve"> 3-5 глазков</v>
          </cell>
          <cell r="G253" t="str">
            <v>Нидерланды</v>
          </cell>
          <cell r="H253">
            <v>2436</v>
          </cell>
          <cell r="I253">
            <v>5</v>
          </cell>
        </row>
        <row r="254">
          <cell r="B254" t="str">
            <v>Пионы с ОКС</v>
          </cell>
          <cell r="C254" t="str">
            <v>87-52-0493</v>
          </cell>
          <cell r="D254" t="str">
            <v>фото</v>
          </cell>
          <cell r="E254" t="str">
            <v>The Fawn</v>
          </cell>
          <cell r="F254" t="str">
            <v xml:space="preserve"> 3-5 глазков</v>
          </cell>
          <cell r="G254" t="str">
            <v>Нидерланды</v>
          </cell>
          <cell r="H254">
            <v>707</v>
          </cell>
          <cell r="I254">
            <v>5</v>
          </cell>
        </row>
        <row r="255">
          <cell r="B255" t="str">
            <v>Пионы с ОКС</v>
          </cell>
          <cell r="C255" t="str">
            <v>87-52-0315</v>
          </cell>
          <cell r="D255" t="str">
            <v>фото</v>
          </cell>
          <cell r="E255" t="str">
            <v>Victore de la Marne</v>
          </cell>
          <cell r="F255" t="str">
            <v xml:space="preserve"> 3-5 глазков</v>
          </cell>
          <cell r="G255" t="str">
            <v>Нидерланды</v>
          </cell>
          <cell r="H255">
            <v>469</v>
          </cell>
          <cell r="I255">
            <v>5</v>
          </cell>
        </row>
        <row r="256">
          <cell r="B256" t="str">
            <v>Пионы с ОКС</v>
          </cell>
          <cell r="C256" t="str">
            <v>87-104-0643</v>
          </cell>
          <cell r="D256" t="str">
            <v>фото</v>
          </cell>
          <cell r="E256" t="str">
            <v>White Sarah Bernhardt</v>
          </cell>
          <cell r="F256" t="str">
            <v xml:space="preserve"> 3-5 глазков</v>
          </cell>
          <cell r="G256" t="str">
            <v>Нидерланды</v>
          </cell>
          <cell r="H256">
            <v>877</v>
          </cell>
          <cell r="I256">
            <v>5</v>
          </cell>
        </row>
        <row r="257">
          <cell r="B257" t="str">
            <v>Пионы с ОКС</v>
          </cell>
          <cell r="C257" t="str">
            <v>87-52-0157</v>
          </cell>
          <cell r="D257" t="str">
            <v>фото</v>
          </cell>
          <cell r="E257" t="str">
            <v>Wladyslava</v>
          </cell>
          <cell r="F257" t="str">
            <v xml:space="preserve"> 2-3 глазка</v>
          </cell>
          <cell r="G257" t="str">
            <v>Нидерланды</v>
          </cell>
          <cell r="H257">
            <v>349</v>
          </cell>
          <cell r="I257">
            <v>5</v>
          </cell>
        </row>
        <row r="258">
          <cell r="B258" t="str">
            <v>Пионы с ОКС</v>
          </cell>
          <cell r="C258" t="str">
            <v>87-52-0318</v>
          </cell>
          <cell r="D258" t="str">
            <v>фото</v>
          </cell>
          <cell r="E258" t="str">
            <v>Wladyslava</v>
          </cell>
          <cell r="F258" t="str">
            <v xml:space="preserve"> 3-5 глазков</v>
          </cell>
          <cell r="G258" t="str">
            <v>Нидерланды</v>
          </cell>
          <cell r="H258">
            <v>469</v>
          </cell>
          <cell r="I258">
            <v>5</v>
          </cell>
        </row>
        <row r="261">
          <cell r="D261" t="str">
            <v>Черенки в кассетах</v>
          </cell>
        </row>
        <row r="262">
          <cell r="C262" t="str">
            <v>Артикул</v>
          </cell>
          <cell r="G262" t="str">
            <v>Страна производства</v>
          </cell>
          <cell r="H262" t="str">
            <v>Цена, ₽</v>
          </cell>
          <cell r="I262" t="str">
            <v>Кратность заказа</v>
          </cell>
        </row>
        <row r="263">
          <cell r="B263" t="str">
            <v>Черенки в кассетах</v>
          </cell>
          <cell r="C263" t="str">
            <v>87-10-0592</v>
          </cell>
          <cell r="E263" t="str">
            <v>Вейгела цветущая Brigela</v>
          </cell>
          <cell r="F263" t="str">
            <v>MP104</v>
          </cell>
          <cell r="G263" t="str">
            <v>Нидерланды</v>
          </cell>
          <cell r="H263">
            <v>158</v>
          </cell>
          <cell r="I263">
            <v>100</v>
          </cell>
        </row>
        <row r="264">
          <cell r="B264" t="str">
            <v>Черенки в кассетах</v>
          </cell>
          <cell r="C264" t="str">
            <v>87-18-0210</v>
          </cell>
          <cell r="E264" t="str">
            <v>Лапчатка кустарниковая Abbotswood</v>
          </cell>
          <cell r="F264" t="str">
            <v>MP150</v>
          </cell>
          <cell r="G264" t="str">
            <v>Нидерланды</v>
          </cell>
          <cell r="H264">
            <v>37</v>
          </cell>
          <cell r="I264">
            <v>150</v>
          </cell>
        </row>
        <row r="265">
          <cell r="B265" t="str">
            <v>Черенки в кассетах</v>
          </cell>
          <cell r="C265" t="str">
            <v>87-18-0212</v>
          </cell>
          <cell r="E265" t="str">
            <v>Лапчатка кустарниковая Daydawn</v>
          </cell>
          <cell r="F265" t="str">
            <v>MP150</v>
          </cell>
          <cell r="G265" t="str">
            <v>Нидерланды</v>
          </cell>
          <cell r="H265">
            <v>37</v>
          </cell>
          <cell r="I265">
            <v>150</v>
          </cell>
        </row>
        <row r="266">
          <cell r="B266" t="str">
            <v>Черенки в кассетах</v>
          </cell>
          <cell r="C266" t="str">
            <v>87-18-0213</v>
          </cell>
          <cell r="E266" t="str">
            <v>Лапчатка кустарниковая Elizabeth</v>
          </cell>
          <cell r="F266" t="str">
            <v>MP150</v>
          </cell>
          <cell r="G266" t="str">
            <v>Нидерланды</v>
          </cell>
          <cell r="H266">
            <v>37</v>
          </cell>
          <cell r="I266">
            <v>150</v>
          </cell>
        </row>
        <row r="267">
          <cell r="B267" t="str">
            <v>Черенки в кассетах</v>
          </cell>
          <cell r="C267" t="str">
            <v>87-18-0578</v>
          </cell>
          <cell r="E267" t="str">
            <v>Лапчатка кустарниковая Goldfinger</v>
          </cell>
          <cell r="F267" t="str">
            <v>MP150</v>
          </cell>
          <cell r="G267" t="str">
            <v>Нидерланды</v>
          </cell>
          <cell r="H267">
            <v>37</v>
          </cell>
          <cell r="I267">
            <v>150</v>
          </cell>
        </row>
        <row r="268">
          <cell r="B268" t="str">
            <v>Черенки в кассетах</v>
          </cell>
          <cell r="C268" t="str">
            <v>87-18-0214</v>
          </cell>
          <cell r="E268" t="str">
            <v>Лапчатка кустарниковая Goldstar</v>
          </cell>
          <cell r="F268" t="str">
            <v>MP150</v>
          </cell>
          <cell r="G268" t="str">
            <v>Нидерланды</v>
          </cell>
          <cell r="H268">
            <v>37</v>
          </cell>
          <cell r="I268">
            <v>150</v>
          </cell>
        </row>
        <row r="269">
          <cell r="B269" t="str">
            <v>Черенки в кассетах</v>
          </cell>
          <cell r="C269" t="str">
            <v>87-18-0215</v>
          </cell>
          <cell r="E269" t="str">
            <v>Лапчатка кустарниковая Goldteppich</v>
          </cell>
          <cell r="F269" t="str">
            <v>MP150</v>
          </cell>
          <cell r="G269" t="str">
            <v>Нидерланды</v>
          </cell>
          <cell r="H269">
            <v>37</v>
          </cell>
          <cell r="I269">
            <v>150</v>
          </cell>
        </row>
        <row r="270">
          <cell r="B270" t="str">
            <v>Черенки в кассетах</v>
          </cell>
          <cell r="C270" t="str">
            <v>87-18-0219</v>
          </cell>
          <cell r="E270" t="str">
            <v>Лапчатка кустарниковая Kobold</v>
          </cell>
          <cell r="F270" t="str">
            <v>MP150</v>
          </cell>
          <cell r="G270" t="str">
            <v>Нидерланды</v>
          </cell>
          <cell r="H270">
            <v>37</v>
          </cell>
          <cell r="I270">
            <v>150</v>
          </cell>
        </row>
        <row r="271">
          <cell r="B271" t="str">
            <v>Черенки в кассетах</v>
          </cell>
          <cell r="C271" t="str">
            <v>87-18-0220</v>
          </cell>
          <cell r="E271" t="str">
            <v>Лапчатка кустарниковая Longacre</v>
          </cell>
          <cell r="F271" t="str">
            <v>MP150</v>
          </cell>
          <cell r="G271" t="str">
            <v>Нидерланды</v>
          </cell>
          <cell r="H271">
            <v>37</v>
          </cell>
          <cell r="I271">
            <v>150</v>
          </cell>
        </row>
        <row r="272">
          <cell r="B272" t="str">
            <v>Черенки в кассетах</v>
          </cell>
          <cell r="C272" t="str">
            <v>87-18-0764</v>
          </cell>
          <cell r="E272" t="str">
            <v>Лапчатка кустарниковая Manchu</v>
          </cell>
          <cell r="F272" t="str">
            <v>MP150</v>
          </cell>
          <cell r="G272" t="str">
            <v>Нидерланды</v>
          </cell>
          <cell r="H272">
            <v>37</v>
          </cell>
          <cell r="I272">
            <v>150</v>
          </cell>
        </row>
        <row r="273">
          <cell r="B273" t="str">
            <v>Черенки в кассетах</v>
          </cell>
          <cell r="C273" t="str">
            <v>87-18-0221</v>
          </cell>
          <cell r="E273" t="str">
            <v>Лапчатка кустарниковая Marian Red Robin/Marrob</v>
          </cell>
          <cell r="F273" t="str">
            <v>MP150</v>
          </cell>
          <cell r="G273" t="str">
            <v>Нидерланды</v>
          </cell>
          <cell r="H273">
            <v>37</v>
          </cell>
          <cell r="I273">
            <v>150</v>
          </cell>
        </row>
        <row r="274">
          <cell r="B274" t="str">
            <v>Черенки в кассетах</v>
          </cell>
          <cell r="C274" t="str">
            <v>87-18-0223</v>
          </cell>
          <cell r="E274" t="str">
            <v>Лапчатка кустарниковая Medicine Wheel Mountain</v>
          </cell>
          <cell r="F274" t="str">
            <v>MP150</v>
          </cell>
          <cell r="G274" t="str">
            <v>Нидерланды</v>
          </cell>
          <cell r="H274">
            <v>37</v>
          </cell>
          <cell r="I274">
            <v>150</v>
          </cell>
        </row>
        <row r="275">
          <cell r="B275" t="str">
            <v>Черенки в кассетах</v>
          </cell>
          <cell r="C275" t="str">
            <v>87-18-0224</v>
          </cell>
          <cell r="E275" t="str">
            <v>Лапчатка кустарниковая New Dawn</v>
          </cell>
          <cell r="F275" t="str">
            <v>MP150</v>
          </cell>
          <cell r="G275" t="str">
            <v>Нидерланды</v>
          </cell>
          <cell r="H275">
            <v>37</v>
          </cell>
          <cell r="I275">
            <v>150</v>
          </cell>
        </row>
        <row r="276">
          <cell r="B276" t="str">
            <v>Черенки в кассетах</v>
          </cell>
          <cell r="C276" t="str">
            <v>87-18-0225</v>
          </cell>
          <cell r="E276" t="str">
            <v>Лапчатка кустарниковая Pink Queen/Blink</v>
          </cell>
          <cell r="F276" t="str">
            <v>MP150</v>
          </cell>
          <cell r="G276" t="str">
            <v>Нидерланды</v>
          </cell>
          <cell r="H276">
            <v>37</v>
          </cell>
          <cell r="I276">
            <v>150</v>
          </cell>
        </row>
        <row r="277">
          <cell r="B277" t="str">
            <v>Черенки в кассетах</v>
          </cell>
          <cell r="C277" t="str">
            <v>87-18-0227</v>
          </cell>
          <cell r="E277" t="str">
            <v>Лапчатка кустарниковая Red Ace</v>
          </cell>
          <cell r="F277" t="str">
            <v>MP150</v>
          </cell>
          <cell r="G277" t="str">
            <v>Нидерланды</v>
          </cell>
          <cell r="H277">
            <v>37</v>
          </cell>
          <cell r="I277">
            <v>150</v>
          </cell>
        </row>
        <row r="278">
          <cell r="B278" t="str">
            <v>Черенки в кассетах</v>
          </cell>
          <cell r="C278" t="str">
            <v>87-18-0229</v>
          </cell>
          <cell r="E278" t="str">
            <v>Лапчатка кустарниковая Sommerflor</v>
          </cell>
          <cell r="F278" t="str">
            <v>MP150</v>
          </cell>
          <cell r="G278" t="str">
            <v>Нидерланды</v>
          </cell>
          <cell r="H278">
            <v>37</v>
          </cell>
          <cell r="I278">
            <v>150</v>
          </cell>
        </row>
        <row r="279">
          <cell r="B279" t="str">
            <v>Черенки в кассетах</v>
          </cell>
          <cell r="C279" t="str">
            <v>87-18-0587</v>
          </cell>
          <cell r="E279" t="str">
            <v>Лапчатка кустарниковая Sunset</v>
          </cell>
          <cell r="F279" t="str">
            <v>MP150</v>
          </cell>
          <cell r="G279" t="str">
            <v>Нидерланды</v>
          </cell>
          <cell r="H279">
            <v>37</v>
          </cell>
          <cell r="I279">
            <v>150</v>
          </cell>
        </row>
        <row r="280">
          <cell r="B280" t="str">
            <v>Черенки в кассетах</v>
          </cell>
          <cell r="C280" t="str">
            <v>87-18-0230</v>
          </cell>
          <cell r="E280" t="str">
            <v>Лапчатка кустарниковая Tangerine</v>
          </cell>
          <cell r="F280" t="str">
            <v>MP150</v>
          </cell>
          <cell r="G280" t="str">
            <v>Нидерланды</v>
          </cell>
          <cell r="H280">
            <v>37</v>
          </cell>
          <cell r="I280">
            <v>150</v>
          </cell>
        </row>
        <row r="281">
          <cell r="B281" t="str">
            <v>Черенки в кассетах</v>
          </cell>
          <cell r="C281" t="str">
            <v>87-10-1377</v>
          </cell>
          <cell r="E281" t="str">
            <v>Можжевельник лежачий Nana</v>
          </cell>
          <cell r="F281" t="str">
            <v>MP150</v>
          </cell>
          <cell r="G281" t="str">
            <v>Нидерланды</v>
          </cell>
          <cell r="H281">
            <v>109</v>
          </cell>
          <cell r="I281">
            <v>150</v>
          </cell>
        </row>
        <row r="282">
          <cell r="B282" t="str">
            <v>Черенки в кассетах</v>
          </cell>
          <cell r="C282" t="str">
            <v>87-10-1516</v>
          </cell>
          <cell r="E282" t="str">
            <v>Можжевельник китайский Stricta</v>
          </cell>
          <cell r="F282" t="str">
            <v>MP150</v>
          </cell>
          <cell r="G282" t="str">
            <v>Нидерланды</v>
          </cell>
          <cell r="H282">
            <v>69</v>
          </cell>
          <cell r="I282">
            <v>150</v>
          </cell>
        </row>
        <row r="283">
          <cell r="B283" t="str">
            <v>Черенки в кассетах</v>
          </cell>
          <cell r="C283" t="str">
            <v>87-10-1533</v>
          </cell>
          <cell r="E283" t="str">
            <v>Можжевельник средний Old Gold</v>
          </cell>
          <cell r="F283" t="str">
            <v>MP150</v>
          </cell>
          <cell r="G283" t="str">
            <v>Нидерланды</v>
          </cell>
          <cell r="H283">
            <v>68</v>
          </cell>
          <cell r="I283">
            <v>140</v>
          </cell>
        </row>
        <row r="284">
          <cell r="B284" t="str">
            <v>Черенки в кассетах</v>
          </cell>
          <cell r="C284" t="str">
            <v>87-10-1768</v>
          </cell>
          <cell r="E284" t="str">
            <v>Можжевельник чешуйчатый Holger</v>
          </cell>
          <cell r="F284" t="str">
            <v xml:space="preserve">MP150 </v>
          </cell>
          <cell r="G284" t="str">
            <v>Нидерланды</v>
          </cell>
          <cell r="H284">
            <v>76</v>
          </cell>
          <cell r="I284">
            <v>150</v>
          </cell>
        </row>
        <row r="285">
          <cell r="B285" t="str">
            <v>Черенки в кассетах</v>
          </cell>
          <cell r="C285" t="str">
            <v>87-10-1278</v>
          </cell>
          <cell r="E285" t="str">
            <v>Пузыреплодник Little Joker</v>
          </cell>
          <cell r="F285" t="str">
            <v xml:space="preserve">MP150 </v>
          </cell>
          <cell r="G285" t="str">
            <v>Нидерланды</v>
          </cell>
          <cell r="H285">
            <v>182</v>
          </cell>
          <cell r="I285">
            <v>150</v>
          </cell>
        </row>
        <row r="286">
          <cell r="B286" t="str">
            <v>Черенки в кассетах</v>
          </cell>
          <cell r="C286" t="str">
            <v>46-38-8061</v>
          </cell>
          <cell r="E286" t="str">
            <v xml:space="preserve">Пузыреплодник калинолистный Red Baron </v>
          </cell>
          <cell r="F286" t="str">
            <v xml:space="preserve">MP150 </v>
          </cell>
          <cell r="G286" t="str">
            <v>Нидерланды</v>
          </cell>
          <cell r="H286">
            <v>37</v>
          </cell>
          <cell r="I286">
            <v>150</v>
          </cell>
        </row>
        <row r="287">
          <cell r="B287" t="str">
            <v>Черенки в кассетах</v>
          </cell>
          <cell r="C287" t="str">
            <v>46-38-8062</v>
          </cell>
          <cell r="E287" t="str">
            <v xml:space="preserve">Пузыреплодник калинолистный Red Baron </v>
          </cell>
          <cell r="F287" t="str">
            <v>MP104</v>
          </cell>
          <cell r="G287" t="str">
            <v>Нидерланды</v>
          </cell>
          <cell r="H287">
            <v>37</v>
          </cell>
          <cell r="I287">
            <v>150</v>
          </cell>
        </row>
        <row r="288">
          <cell r="B288" t="str">
            <v>Черенки в кассетах</v>
          </cell>
          <cell r="C288" t="str">
            <v>87-10-1476</v>
          </cell>
          <cell r="E288" t="str">
            <v>Сосна гималайская</v>
          </cell>
          <cell r="F288" t="str">
            <v>PL204</v>
          </cell>
          <cell r="G288" t="str">
            <v>Нидерланды</v>
          </cell>
          <cell r="H288">
            <v>54</v>
          </cell>
          <cell r="I288">
            <v>500</v>
          </cell>
        </row>
        <row r="289">
          <cell r="B289" t="str">
            <v>Черенки в кассетах</v>
          </cell>
          <cell r="C289" t="str">
            <v>87-18-0780</v>
          </cell>
          <cell r="E289" t="str">
            <v>Снежноягодник Хенаульта Hancock</v>
          </cell>
          <cell r="F289" t="str">
            <v xml:space="preserve">MP150 </v>
          </cell>
          <cell r="G289" t="str">
            <v>Нидерланды</v>
          </cell>
          <cell r="H289">
            <v>37</v>
          </cell>
          <cell r="I289">
            <v>150</v>
          </cell>
        </row>
        <row r="290">
          <cell r="B290" t="str">
            <v>Черенки в кассетах</v>
          </cell>
          <cell r="C290" t="str">
            <v>87-18-0259</v>
          </cell>
          <cell r="E290" t="str">
            <v>Спирея березолистная Tor</v>
          </cell>
          <cell r="F290" t="str">
            <v>MP150</v>
          </cell>
          <cell r="G290" t="str">
            <v>Нидерланды</v>
          </cell>
          <cell r="H290">
            <v>37</v>
          </cell>
          <cell r="I290">
            <v>150</v>
          </cell>
        </row>
        <row r="291">
          <cell r="B291" t="str">
            <v>Черенки в кассетах</v>
          </cell>
          <cell r="C291" t="str">
            <v>87-18-0275</v>
          </cell>
          <cell r="E291" t="str">
            <v>Спирея Вангутта</v>
          </cell>
          <cell r="F291" t="str">
            <v>MP150</v>
          </cell>
          <cell r="G291" t="str">
            <v>Нидерланды</v>
          </cell>
          <cell r="H291">
            <v>37</v>
          </cell>
          <cell r="I291">
            <v>150</v>
          </cell>
        </row>
        <row r="292">
          <cell r="B292" t="str">
            <v>Черенки в кассетах</v>
          </cell>
          <cell r="C292" t="str">
            <v>87-18-0602</v>
          </cell>
          <cell r="E292" t="str">
            <v>Спирея густоцветковая</v>
          </cell>
          <cell r="F292" t="str">
            <v>MP150</v>
          </cell>
          <cell r="G292" t="str">
            <v>Нидерланды</v>
          </cell>
          <cell r="H292">
            <v>37</v>
          </cell>
          <cell r="I292">
            <v>150</v>
          </cell>
        </row>
        <row r="293">
          <cell r="B293" t="str">
            <v>Черенки в кассетах</v>
          </cell>
          <cell r="C293" t="str">
            <v>87-18-0271</v>
          </cell>
          <cell r="E293" t="str">
            <v>Спирея ниппонская Halward's Silver</v>
          </cell>
          <cell r="F293" t="str">
            <v>MP150</v>
          </cell>
          <cell r="G293" t="str">
            <v>Нидерланды</v>
          </cell>
          <cell r="H293">
            <v>37</v>
          </cell>
          <cell r="I293">
            <v>150</v>
          </cell>
        </row>
        <row r="294">
          <cell r="B294" t="str">
            <v>Черенки в кассетах</v>
          </cell>
          <cell r="C294" t="str">
            <v>87-18-0607</v>
          </cell>
          <cell r="E294" t="str">
            <v>Спирея ниппонская June Bride - выдача с 26.04</v>
          </cell>
          <cell r="F294" t="str">
            <v>MP150</v>
          </cell>
          <cell r="G294" t="str">
            <v>Нидерланды</v>
          </cell>
          <cell r="H294">
            <v>33</v>
          </cell>
          <cell r="I294">
            <v>150</v>
          </cell>
        </row>
        <row r="295">
          <cell r="B295" t="str">
            <v>Черенки в кассетах</v>
          </cell>
          <cell r="C295" t="str">
            <v>87-18-0272</v>
          </cell>
          <cell r="E295" t="str">
            <v>Спирея ниппонская Snowmound</v>
          </cell>
          <cell r="F295" t="str">
            <v>MP150</v>
          </cell>
          <cell r="G295" t="str">
            <v>Нидерланды</v>
          </cell>
          <cell r="H295">
            <v>37</v>
          </cell>
          <cell r="I295">
            <v>150</v>
          </cell>
        </row>
        <row r="296">
          <cell r="B296" t="str">
            <v>Черенки в кассетах</v>
          </cell>
          <cell r="C296" t="str">
            <v>87-18-0260</v>
          </cell>
          <cell r="E296" t="str">
            <v>Спирея серая Grefsheim</v>
          </cell>
          <cell r="F296" t="str">
            <v>MP150</v>
          </cell>
          <cell r="G296" t="str">
            <v>Нидерланды</v>
          </cell>
          <cell r="H296">
            <v>37</v>
          </cell>
          <cell r="I296">
            <v>150</v>
          </cell>
        </row>
        <row r="297">
          <cell r="B297" t="str">
            <v>Черенки в кассетах</v>
          </cell>
          <cell r="C297" t="str">
            <v>87-18-0601</v>
          </cell>
          <cell r="E297" t="str">
            <v>Спирея стелющаяся</v>
          </cell>
          <cell r="F297" t="str">
            <v>MP150</v>
          </cell>
          <cell r="G297" t="str">
            <v>Нидерланды</v>
          </cell>
          <cell r="H297">
            <v>37</v>
          </cell>
          <cell r="I297">
            <v>150</v>
          </cell>
        </row>
        <row r="298">
          <cell r="B298" t="str">
            <v>Черенки в кассетах</v>
          </cell>
          <cell r="C298" t="str">
            <v>87-18-0273</v>
          </cell>
          <cell r="E298" t="str">
            <v>Спирея тунберга</v>
          </cell>
          <cell r="F298" t="str">
            <v>MP150</v>
          </cell>
          <cell r="G298" t="str">
            <v>Нидерланды</v>
          </cell>
          <cell r="H298">
            <v>37</v>
          </cell>
          <cell r="I298">
            <v>150</v>
          </cell>
        </row>
        <row r="299">
          <cell r="B299" t="str">
            <v>Черенки в кассетах</v>
          </cell>
          <cell r="C299" t="str">
            <v>87-18-0261</v>
          </cell>
          <cell r="E299" t="str">
            <v>Спирея японская Albiflora</v>
          </cell>
          <cell r="F299" t="str">
            <v>MP150</v>
          </cell>
          <cell r="G299" t="str">
            <v>Нидерланды</v>
          </cell>
          <cell r="H299">
            <v>37</v>
          </cell>
          <cell r="I299">
            <v>150</v>
          </cell>
        </row>
        <row r="300">
          <cell r="B300" t="str">
            <v>Черенки в кассетах</v>
          </cell>
          <cell r="C300" t="str">
            <v>87-18-0262</v>
          </cell>
          <cell r="E300" t="str">
            <v>Спирея японская Anthony Waterer</v>
          </cell>
          <cell r="F300" t="str">
            <v>MP150</v>
          </cell>
          <cell r="G300" t="str">
            <v>Нидерланды</v>
          </cell>
          <cell r="H300">
            <v>37</v>
          </cell>
          <cell r="I300">
            <v>150</v>
          </cell>
        </row>
        <row r="301">
          <cell r="B301" t="str">
            <v>Черенки в кассетах</v>
          </cell>
          <cell r="C301" t="str">
            <v>87-18-0263</v>
          </cell>
          <cell r="E301" t="str">
            <v>Спирея японская Dart's Red</v>
          </cell>
          <cell r="F301" t="str">
            <v>MP150</v>
          </cell>
          <cell r="G301" t="str">
            <v>Нидерланды</v>
          </cell>
          <cell r="H301">
            <v>37</v>
          </cell>
          <cell r="I301">
            <v>150</v>
          </cell>
        </row>
        <row r="302">
          <cell r="B302" t="str">
            <v>Черенки в кассетах</v>
          </cell>
          <cell r="C302" t="str">
            <v>87-18-0264</v>
          </cell>
          <cell r="E302" t="str">
            <v>Спирея японская Firelight</v>
          </cell>
          <cell r="F302" t="str">
            <v>MP150</v>
          </cell>
          <cell r="G302" t="str">
            <v>Нидерланды</v>
          </cell>
          <cell r="H302">
            <v>37</v>
          </cell>
          <cell r="I302">
            <v>150</v>
          </cell>
        </row>
        <row r="303">
          <cell r="B303" t="str">
            <v>Черенки в кассетах</v>
          </cell>
          <cell r="C303" t="str">
            <v>87-18-0603</v>
          </cell>
          <cell r="E303" t="str">
            <v>Спирея японская Froebelii</v>
          </cell>
          <cell r="F303" t="str">
            <v>MP150</v>
          </cell>
          <cell r="G303" t="str">
            <v>Нидерланды</v>
          </cell>
          <cell r="H303">
            <v>37</v>
          </cell>
          <cell r="I303">
            <v>150</v>
          </cell>
        </row>
        <row r="304">
          <cell r="B304" t="str">
            <v>Черенки в кассетах</v>
          </cell>
          <cell r="C304" t="str">
            <v>87-18-0265</v>
          </cell>
          <cell r="E304" t="str">
            <v>Спирея японская Genpei</v>
          </cell>
          <cell r="F304" t="str">
            <v>MP150</v>
          </cell>
          <cell r="G304" t="str">
            <v>Нидерланды</v>
          </cell>
          <cell r="H304">
            <v>37</v>
          </cell>
          <cell r="I304">
            <v>150</v>
          </cell>
        </row>
        <row r="305">
          <cell r="B305" t="str">
            <v>Черенки в кассетах</v>
          </cell>
          <cell r="C305" t="str">
            <v>87-18-0266</v>
          </cell>
          <cell r="E305" t="str">
            <v>Спирея японская Golden Princess</v>
          </cell>
          <cell r="F305" t="str">
            <v>MP150</v>
          </cell>
          <cell r="G305" t="str">
            <v>Нидерланды</v>
          </cell>
          <cell r="H305">
            <v>37</v>
          </cell>
          <cell r="I305">
            <v>150</v>
          </cell>
        </row>
        <row r="306">
          <cell r="B306" t="str">
            <v>Черенки в кассетах</v>
          </cell>
          <cell r="C306" t="str">
            <v>87-18-0267</v>
          </cell>
          <cell r="E306" t="str">
            <v>Спирея японская Goldmound</v>
          </cell>
          <cell r="F306" t="str">
            <v>MP150</v>
          </cell>
          <cell r="G306" t="str">
            <v>Нидерланды</v>
          </cell>
          <cell r="H306">
            <v>37</v>
          </cell>
          <cell r="I306">
            <v>150</v>
          </cell>
        </row>
        <row r="307">
          <cell r="B307" t="str">
            <v>Черенки в кассетах</v>
          </cell>
          <cell r="C307" t="str">
            <v>87-18-0268</v>
          </cell>
          <cell r="E307" t="str">
            <v>Спирея японская Little Princess</v>
          </cell>
          <cell r="F307" t="str">
            <v>MP150</v>
          </cell>
          <cell r="G307" t="str">
            <v>Нидерланды</v>
          </cell>
          <cell r="H307">
            <v>37</v>
          </cell>
          <cell r="I307">
            <v>150</v>
          </cell>
        </row>
        <row r="308">
          <cell r="B308" t="str">
            <v>Черенки в кассетах</v>
          </cell>
          <cell r="C308" t="str">
            <v>87-18-0269</v>
          </cell>
          <cell r="E308" t="str">
            <v>Спирея японская Manon</v>
          </cell>
          <cell r="F308" t="str">
            <v>MP150</v>
          </cell>
          <cell r="G308" t="str">
            <v>Нидерланды</v>
          </cell>
          <cell r="H308">
            <v>37</v>
          </cell>
          <cell r="I308">
            <v>150</v>
          </cell>
        </row>
        <row r="309">
          <cell r="B309" t="str">
            <v>Черенки в кассетах</v>
          </cell>
          <cell r="C309" t="str">
            <v>87-18-0270</v>
          </cell>
          <cell r="E309" t="str">
            <v>Спирея японская Nana</v>
          </cell>
          <cell r="F309" t="str">
            <v>MP150</v>
          </cell>
          <cell r="G309" t="str">
            <v>Нидерланды</v>
          </cell>
          <cell r="H309">
            <v>37</v>
          </cell>
          <cell r="I309">
            <v>150</v>
          </cell>
        </row>
        <row r="310">
          <cell r="B310" t="str">
            <v>Черенки в кассетах</v>
          </cell>
          <cell r="C310" t="str">
            <v>87-18-0779</v>
          </cell>
          <cell r="E310" t="str">
            <v>Спирея японская Sparkling Champagne</v>
          </cell>
          <cell r="F310" t="str">
            <v xml:space="preserve">MP150 </v>
          </cell>
          <cell r="G310" t="str">
            <v>Нидерланды</v>
          </cell>
          <cell r="H310">
            <v>86</v>
          </cell>
          <cell r="I310">
            <v>150</v>
          </cell>
        </row>
        <row r="311">
          <cell r="B311" t="str">
            <v>Черенки в кассетах</v>
          </cell>
          <cell r="C311" t="str">
            <v>87-10-1398</v>
          </cell>
          <cell r="E311" t="str">
            <v>Туя западная Salland</v>
          </cell>
          <cell r="F311" t="str">
            <v>MP150</v>
          </cell>
          <cell r="G311" t="str">
            <v>Нидерланды</v>
          </cell>
          <cell r="H311">
            <v>64</v>
          </cell>
          <cell r="I311">
            <v>150</v>
          </cell>
        </row>
        <row r="312">
          <cell r="B312" t="str">
            <v>Черенки в кассетах</v>
          </cell>
          <cell r="C312" t="str">
            <v>87-10-0737</v>
          </cell>
          <cell r="E312" t="str">
            <v>Туя западная Smaragd</v>
          </cell>
          <cell r="F312" t="str">
            <v>MP150</v>
          </cell>
          <cell r="G312" t="str">
            <v>Нидерланды</v>
          </cell>
          <cell r="H312">
            <v>64</v>
          </cell>
          <cell r="I312">
            <v>150</v>
          </cell>
        </row>
        <row r="313">
          <cell r="B313" t="str">
            <v>Черенки в кассетах</v>
          </cell>
          <cell r="C313" t="str">
            <v>87-10-1553</v>
          </cell>
          <cell r="E313" t="str">
            <v>Туя западная Sunkist</v>
          </cell>
          <cell r="F313" t="str">
            <v xml:space="preserve">MP150 </v>
          </cell>
          <cell r="G313" t="str">
            <v>Нидерланды</v>
          </cell>
          <cell r="H313">
            <v>64</v>
          </cell>
          <cell r="I313">
            <v>150</v>
          </cell>
        </row>
        <row r="314">
          <cell r="B314" t="str">
            <v>Черенки в кассетах</v>
          </cell>
          <cell r="C314" t="str">
            <v>87-10-1557</v>
          </cell>
          <cell r="E314" t="str">
            <v>Туя складчатая Cancan</v>
          </cell>
          <cell r="F314" t="str">
            <v xml:space="preserve">MP150 </v>
          </cell>
          <cell r="G314" t="str">
            <v>Нидерланды</v>
          </cell>
          <cell r="H314">
            <v>64</v>
          </cell>
          <cell r="I314">
            <v>150</v>
          </cell>
        </row>
        <row r="317">
          <cell r="D317" t="str">
            <v>Черенки в P9-P13</v>
          </cell>
        </row>
        <row r="318">
          <cell r="C318" t="str">
            <v>Артикул</v>
          </cell>
          <cell r="G318" t="str">
            <v>Страна производства</v>
          </cell>
          <cell r="H318" t="str">
            <v>Цена, ₽</v>
          </cell>
          <cell r="I318" t="str">
            <v>Кратность заказа</v>
          </cell>
        </row>
        <row r="319">
          <cell r="B319" t="str">
            <v>Черенки в P9-P13</v>
          </cell>
          <cell r="C319" t="str">
            <v>87-07-0813</v>
          </cell>
          <cell r="E319" t="str">
            <v xml:space="preserve">Абелиолистник двурядный </v>
          </cell>
          <cell r="F319" t="str">
            <v>P9</v>
          </cell>
          <cell r="G319" t="str">
            <v>Нидерланды</v>
          </cell>
          <cell r="H319">
            <v>211</v>
          </cell>
          <cell r="I319">
            <v>40</v>
          </cell>
        </row>
        <row r="320">
          <cell r="B320" t="str">
            <v>Черенки в P9-P13</v>
          </cell>
          <cell r="C320" t="str">
            <v>87-07-3299</v>
          </cell>
          <cell r="E320" t="str">
            <v>Азалия/Рододендрон Georg Arends</v>
          </cell>
          <cell r="F320" t="str">
            <v>P9</v>
          </cell>
          <cell r="G320" t="str">
            <v>Нидерланды</v>
          </cell>
          <cell r="H320">
            <v>188</v>
          </cell>
          <cell r="I320">
            <v>40</v>
          </cell>
        </row>
        <row r="321">
          <cell r="B321" t="str">
            <v>Черенки в P9-P13</v>
          </cell>
          <cell r="C321" t="str">
            <v>87-07-3361</v>
          </cell>
          <cell r="E321" t="str">
            <v>Азалия/Рододендрон Marcel Menard</v>
          </cell>
          <cell r="F321" t="str">
            <v>P13</v>
          </cell>
          <cell r="G321" t="str">
            <v>Нидерланды</v>
          </cell>
          <cell r="H321">
            <v>384</v>
          </cell>
          <cell r="I321">
            <v>20</v>
          </cell>
        </row>
        <row r="322">
          <cell r="B322" t="str">
            <v>Черенки в P9-P13</v>
          </cell>
          <cell r="C322" t="str">
            <v>87-07-9676</v>
          </cell>
          <cell r="E322" t="str">
            <v>Азалия/Рододендрон Panda</v>
          </cell>
          <cell r="F322" t="str">
            <v>P9</v>
          </cell>
          <cell r="G322" t="str">
            <v>Нидерланды</v>
          </cell>
          <cell r="H322">
            <v>181</v>
          </cell>
          <cell r="I322">
            <v>40</v>
          </cell>
        </row>
        <row r="323">
          <cell r="B323" t="str">
            <v>Черенки в P9-P13</v>
          </cell>
          <cell r="C323" t="str">
            <v>87-07-10218</v>
          </cell>
          <cell r="E323" t="str">
            <v>Азалия/Рододендрон Red Jack</v>
          </cell>
          <cell r="F323" t="str">
            <v>P13</v>
          </cell>
          <cell r="G323" t="str">
            <v>Нидерланды</v>
          </cell>
          <cell r="H323">
            <v>384</v>
          </cell>
          <cell r="I323">
            <v>20</v>
          </cell>
        </row>
        <row r="324">
          <cell r="B324" t="str">
            <v>Черенки в P9-P13</v>
          </cell>
          <cell r="C324" t="str">
            <v>87-07-9109</v>
          </cell>
          <cell r="E324" t="str">
            <v>Азалия/Рододендрон Sappho</v>
          </cell>
          <cell r="F324" t="str">
            <v>P13</v>
          </cell>
          <cell r="G324" t="str">
            <v>Нидерланды</v>
          </cell>
          <cell r="H324">
            <v>384</v>
          </cell>
          <cell r="I324">
            <v>20</v>
          </cell>
        </row>
        <row r="325">
          <cell r="B325" t="str">
            <v>Черенки в P9-P13</v>
          </cell>
          <cell r="C325" t="str">
            <v>87-07-3262</v>
          </cell>
          <cell r="E325" t="str">
            <v>Азалия/Рододендрон катевбинский Boursault</v>
          </cell>
          <cell r="F325" t="str">
            <v>P13</v>
          </cell>
          <cell r="G325" t="str">
            <v>Нидерланды</v>
          </cell>
          <cell r="H325">
            <v>384</v>
          </cell>
          <cell r="I325">
            <v>20</v>
          </cell>
        </row>
        <row r="326">
          <cell r="B326" t="str">
            <v>Черенки в P9-P13</v>
          </cell>
          <cell r="C326" t="str">
            <v>87-07-9614</v>
          </cell>
          <cell r="E326" t="str">
            <v>Азалия/Рододендрон катевбинский Grandiflorum</v>
          </cell>
          <cell r="F326" t="str">
            <v>P13</v>
          </cell>
          <cell r="G326" t="str">
            <v>Нидерланды</v>
          </cell>
          <cell r="H326">
            <v>384</v>
          </cell>
          <cell r="I326">
            <v>20</v>
          </cell>
        </row>
        <row r="327">
          <cell r="B327" t="str">
            <v>Черенки в P9-P13</v>
          </cell>
          <cell r="C327" t="str">
            <v>87-07-3377</v>
          </cell>
          <cell r="E327" t="str">
            <v>Азалия/Рододендрон катевбинский Roseum Elegans</v>
          </cell>
          <cell r="F327" t="str">
            <v>P13</v>
          </cell>
          <cell r="G327" t="str">
            <v>Нидерланды</v>
          </cell>
          <cell r="H327">
            <v>384</v>
          </cell>
          <cell r="I327">
            <v>20</v>
          </cell>
        </row>
        <row r="328">
          <cell r="B328" t="str">
            <v>Черенки в P9-P13</v>
          </cell>
          <cell r="C328" t="str">
            <v>87-07-3325</v>
          </cell>
          <cell r="E328" t="str">
            <v>Азалия/Рододендрон японская Geisha Rosa</v>
          </cell>
          <cell r="F328" t="str">
            <v>P9</v>
          </cell>
          <cell r="G328" t="str">
            <v>Нидерланды</v>
          </cell>
          <cell r="H328">
            <v>188</v>
          </cell>
          <cell r="I328">
            <v>40</v>
          </cell>
        </row>
        <row r="329">
          <cell r="B329" t="str">
            <v>Черенки в P9-P13</v>
          </cell>
          <cell r="C329" t="str">
            <v>87-07-3354</v>
          </cell>
          <cell r="E329" t="str">
            <v>Азалия/Рододендрон японская Kermesina</v>
          </cell>
          <cell r="F329" t="str">
            <v>P9</v>
          </cell>
          <cell r="G329" t="str">
            <v>Нидерланды</v>
          </cell>
          <cell r="H329">
            <v>196</v>
          </cell>
          <cell r="I329">
            <v>40</v>
          </cell>
        </row>
        <row r="330">
          <cell r="B330" t="str">
            <v>Черенки в P9-P13</v>
          </cell>
          <cell r="C330" t="str">
            <v>87-07-10323</v>
          </cell>
          <cell r="E330" t="str">
            <v>Актинидия коломикта Dr Szymanowski</v>
          </cell>
          <cell r="F330" t="str">
            <v>P9</v>
          </cell>
          <cell r="G330" t="str">
            <v>Нидерланды</v>
          </cell>
          <cell r="H330">
            <v>248</v>
          </cell>
          <cell r="I330">
            <v>40</v>
          </cell>
        </row>
        <row r="331">
          <cell r="B331" t="str">
            <v>Черенки в P9-P13</v>
          </cell>
          <cell r="C331" t="str">
            <v>87-07-7939</v>
          </cell>
          <cell r="E331" t="str">
            <v>Актинидия коломикта Tuzenba</v>
          </cell>
          <cell r="F331" t="str">
            <v>P9</v>
          </cell>
          <cell r="G331" t="str">
            <v>Нидерланды</v>
          </cell>
          <cell r="H331">
            <v>248</v>
          </cell>
          <cell r="I331">
            <v>40</v>
          </cell>
        </row>
        <row r="332">
          <cell r="B332" t="str">
            <v>Черенки в P9-P13</v>
          </cell>
          <cell r="C332" t="str">
            <v>87-07-0840</v>
          </cell>
          <cell r="E332" t="str">
            <v>Актинидия острая Actinidia arguta Ananasnaya</v>
          </cell>
          <cell r="F332" t="str">
            <v>P9</v>
          </cell>
          <cell r="G332" t="str">
            <v>Нидерланды</v>
          </cell>
          <cell r="H332">
            <v>188</v>
          </cell>
          <cell r="I332">
            <v>40</v>
          </cell>
        </row>
        <row r="333">
          <cell r="B333" t="str">
            <v>Черенки в P9-P13</v>
          </cell>
          <cell r="C333" t="str">
            <v>87-07-0866</v>
          </cell>
          <cell r="E333" t="str">
            <v>Актинидия пестролистная Sentyabraskaya</v>
          </cell>
          <cell r="F333" t="str">
            <v>P9</v>
          </cell>
          <cell r="G333" t="str">
            <v>Нидерланды</v>
          </cell>
          <cell r="H333">
            <v>248</v>
          </cell>
          <cell r="I333">
            <v>40</v>
          </cell>
        </row>
        <row r="334">
          <cell r="B334" t="str">
            <v>Черенки в P9-P13</v>
          </cell>
          <cell r="C334" t="str">
            <v>87-07-1242</v>
          </cell>
          <cell r="E334" t="str">
            <v>Андромеда/Подбел обыкновенный Blue Ice</v>
          </cell>
          <cell r="F334" t="str">
            <v>P9</v>
          </cell>
          <cell r="G334" t="str">
            <v>Нидерланды</v>
          </cell>
          <cell r="H334">
            <v>202.99999999999997</v>
          </cell>
          <cell r="I334">
            <v>40</v>
          </cell>
        </row>
        <row r="335">
          <cell r="B335" t="str">
            <v>Черенки в P9-P13</v>
          </cell>
          <cell r="C335" t="str">
            <v>87-07-1251</v>
          </cell>
          <cell r="E335" t="str">
            <v>Арония Мичурина Amit</v>
          </cell>
          <cell r="F335" t="str">
            <v>P9</v>
          </cell>
          <cell r="G335" t="str">
            <v>Нидерланды</v>
          </cell>
          <cell r="H335">
            <v>181</v>
          </cell>
          <cell r="I335">
            <v>40</v>
          </cell>
        </row>
        <row r="336">
          <cell r="B336" t="str">
            <v>Черенки в P9-P13</v>
          </cell>
          <cell r="C336" t="str">
            <v>46-38-2234</v>
          </cell>
          <cell r="E336" t="str">
            <v xml:space="preserve">Барбарис тунберга (Berberis thunbergii P9) </v>
          </cell>
          <cell r="F336" t="str">
            <v>P9</v>
          </cell>
          <cell r="G336" t="str">
            <v>Россия</v>
          </cell>
          <cell r="H336">
            <v>91</v>
          </cell>
          <cell r="I336">
            <v>24</v>
          </cell>
        </row>
        <row r="337">
          <cell r="B337" t="str">
            <v>Черенки в P9-P13</v>
          </cell>
          <cell r="C337" t="str">
            <v>87-07-1300</v>
          </cell>
          <cell r="E337" t="str">
            <v>Барбарис тунберга Atropurpurea Nana</v>
          </cell>
          <cell r="F337" t="str">
            <v>P9</v>
          </cell>
          <cell r="G337" t="str">
            <v>Нидерланды</v>
          </cell>
          <cell r="H337">
            <v>173</v>
          </cell>
          <cell r="I337">
            <v>40</v>
          </cell>
        </row>
        <row r="338">
          <cell r="B338" t="str">
            <v>Черенки в P9-P13</v>
          </cell>
          <cell r="C338" t="str">
            <v>87-07-1306</v>
          </cell>
          <cell r="E338" t="str">
            <v>Барбарис тунберга Aurea</v>
          </cell>
          <cell r="F338" t="str">
            <v>P9</v>
          </cell>
          <cell r="G338" t="str">
            <v>Нидерланды</v>
          </cell>
          <cell r="H338">
            <v>181</v>
          </cell>
          <cell r="I338">
            <v>40</v>
          </cell>
        </row>
        <row r="339">
          <cell r="B339" t="str">
            <v>Черенки в P9-P13</v>
          </cell>
          <cell r="C339" t="str">
            <v>87-07-1310</v>
          </cell>
          <cell r="E339" t="str">
            <v>Барбарис тунберга Bagatelle</v>
          </cell>
          <cell r="F339" t="str">
            <v>P9</v>
          </cell>
          <cell r="G339" t="str">
            <v>Нидерланды</v>
          </cell>
          <cell r="H339">
            <v>173</v>
          </cell>
          <cell r="I339">
            <v>40</v>
          </cell>
        </row>
        <row r="340">
          <cell r="B340" t="str">
            <v>Черенки в P9-P13</v>
          </cell>
          <cell r="C340" t="str">
            <v>87-07-1313</v>
          </cell>
          <cell r="E340" t="str">
            <v>Барбарис тунберга Carmen</v>
          </cell>
          <cell r="F340" t="str">
            <v>P9</v>
          </cell>
          <cell r="G340" t="str">
            <v>Нидерланды</v>
          </cell>
          <cell r="H340">
            <v>173</v>
          </cell>
          <cell r="I340">
            <v>40</v>
          </cell>
        </row>
        <row r="341">
          <cell r="B341" t="str">
            <v>Черенки в P9-P13</v>
          </cell>
          <cell r="C341" t="str">
            <v>87-07-1318</v>
          </cell>
          <cell r="E341" t="str">
            <v>Барбарис тунберга Erecta</v>
          </cell>
          <cell r="F341" t="str">
            <v>P9</v>
          </cell>
          <cell r="G341" t="str">
            <v>Нидерланды</v>
          </cell>
          <cell r="H341">
            <v>173</v>
          </cell>
          <cell r="I341">
            <v>40</v>
          </cell>
        </row>
        <row r="342">
          <cell r="B342" t="str">
            <v>Черенки в P9-P13</v>
          </cell>
          <cell r="C342" t="str">
            <v>87-07-1321</v>
          </cell>
          <cell r="E342" t="str">
            <v>Барбарис тунберга Flamingo</v>
          </cell>
          <cell r="F342" t="str">
            <v>P9</v>
          </cell>
          <cell r="G342" t="str">
            <v>Нидерланды</v>
          </cell>
          <cell r="H342">
            <v>248</v>
          </cell>
          <cell r="I342">
            <v>40</v>
          </cell>
        </row>
        <row r="343">
          <cell r="B343" t="str">
            <v>Черенки в P9-P13</v>
          </cell>
          <cell r="C343" t="str">
            <v>87-07-1330</v>
          </cell>
          <cell r="E343" t="str">
            <v>Барбарис тунберга Goldalita</v>
          </cell>
          <cell r="F343" t="str">
            <v>P9</v>
          </cell>
          <cell r="G343" t="str">
            <v>Нидерланды</v>
          </cell>
          <cell r="H343">
            <v>181</v>
          </cell>
          <cell r="I343">
            <v>40</v>
          </cell>
        </row>
        <row r="344">
          <cell r="B344" t="str">
            <v>Черенки в P9-P13</v>
          </cell>
          <cell r="C344" t="str">
            <v>87-07-1327</v>
          </cell>
          <cell r="E344" t="str">
            <v>Барбарис тунберга Green Carpet</v>
          </cell>
          <cell r="F344" t="str">
            <v>P9</v>
          </cell>
          <cell r="G344" t="str">
            <v>Нидерланды</v>
          </cell>
          <cell r="H344">
            <v>173</v>
          </cell>
          <cell r="I344">
            <v>40</v>
          </cell>
        </row>
        <row r="345">
          <cell r="B345" t="str">
            <v>Черенки в P9-P13</v>
          </cell>
          <cell r="C345" t="str">
            <v>87-07-1342</v>
          </cell>
          <cell r="E345" t="str">
            <v>Барбарис тунберга Harlequin</v>
          </cell>
          <cell r="F345" t="str">
            <v>P9</v>
          </cell>
          <cell r="G345" t="str">
            <v>Нидерланды</v>
          </cell>
          <cell r="H345">
            <v>181</v>
          </cell>
          <cell r="I345">
            <v>40</v>
          </cell>
        </row>
        <row r="346">
          <cell r="B346" t="str">
            <v>Черенки в P9-P13</v>
          </cell>
          <cell r="C346" t="str">
            <v>87-07-1349</v>
          </cell>
          <cell r="E346" t="str">
            <v>Барбарис тунберга Lutin Rouge</v>
          </cell>
          <cell r="F346" t="str">
            <v>P9</v>
          </cell>
          <cell r="G346" t="str">
            <v>Нидерланды</v>
          </cell>
          <cell r="H346">
            <v>248</v>
          </cell>
          <cell r="I346">
            <v>40</v>
          </cell>
        </row>
        <row r="347">
          <cell r="B347" t="str">
            <v>Черенки в P9-P13</v>
          </cell>
          <cell r="C347" t="str">
            <v>87-07-1353</v>
          </cell>
          <cell r="E347" t="str">
            <v>Барбарис тунберга Natasha</v>
          </cell>
          <cell r="F347" t="str">
            <v>P9</v>
          </cell>
          <cell r="G347" t="str">
            <v>Нидерланды</v>
          </cell>
          <cell r="H347">
            <v>248</v>
          </cell>
          <cell r="I347">
            <v>40</v>
          </cell>
        </row>
        <row r="348">
          <cell r="B348" t="str">
            <v>Черенки в P9-P13</v>
          </cell>
          <cell r="C348" t="str">
            <v>87-07-0614</v>
          </cell>
          <cell r="E348" t="str">
            <v>Барбарис тунберга Silver Pillar</v>
          </cell>
          <cell r="F348" t="str">
            <v>P9</v>
          </cell>
          <cell r="G348" t="str">
            <v>Нидерланды</v>
          </cell>
          <cell r="H348">
            <v>248</v>
          </cell>
          <cell r="I348">
            <v>40</v>
          </cell>
        </row>
        <row r="349">
          <cell r="B349" t="str">
            <v>Черенки в P9-P13</v>
          </cell>
          <cell r="C349" t="str">
            <v>87-07-4071</v>
          </cell>
          <cell r="E349" t="str">
            <v>Барвинок малый Aureovariegata</v>
          </cell>
          <cell r="F349" t="str">
            <v>P9</v>
          </cell>
          <cell r="G349" t="str">
            <v>Нидерланды</v>
          </cell>
          <cell r="H349">
            <v>161</v>
          </cell>
          <cell r="I349">
            <v>40</v>
          </cell>
        </row>
        <row r="350">
          <cell r="B350" t="str">
            <v>Черенки в P9-P13</v>
          </cell>
          <cell r="C350" t="str">
            <v>87-07-4075</v>
          </cell>
          <cell r="E350" t="str">
            <v>Барвинок малый Gertrude Jekyl</v>
          </cell>
          <cell r="F350" t="str">
            <v>P9</v>
          </cell>
          <cell r="G350" t="str">
            <v>Нидерланды</v>
          </cell>
          <cell r="H350">
            <v>161</v>
          </cell>
          <cell r="I350">
            <v>40</v>
          </cell>
        </row>
        <row r="351">
          <cell r="B351" t="str">
            <v>Черенки в P9-P13</v>
          </cell>
          <cell r="C351" t="str">
            <v>87-07-1816</v>
          </cell>
          <cell r="E351" t="str">
            <v>Бересклет Форчуна Emerald Gaiety</v>
          </cell>
          <cell r="F351" t="str">
            <v>P9</v>
          </cell>
          <cell r="G351" t="str">
            <v>Нидерланды</v>
          </cell>
          <cell r="H351">
            <v>158</v>
          </cell>
          <cell r="I351">
            <v>40</v>
          </cell>
        </row>
        <row r="352">
          <cell r="B352" t="str">
            <v>Черенки в P9-P13</v>
          </cell>
          <cell r="C352" t="str">
            <v>87-07-1834</v>
          </cell>
          <cell r="E352" t="str">
            <v>Бересклет Форчуна Harlequin</v>
          </cell>
          <cell r="F352" t="str">
            <v>P9</v>
          </cell>
          <cell r="G352" t="str">
            <v>Нидерланды</v>
          </cell>
          <cell r="H352">
            <v>158</v>
          </cell>
          <cell r="I352">
            <v>40</v>
          </cell>
        </row>
        <row r="353">
          <cell r="B353" t="str">
            <v>Черенки в P9-P13</v>
          </cell>
          <cell r="C353" t="str">
            <v>87-07-4408</v>
          </cell>
          <cell r="E353" t="str">
            <v>Бересклет японский Aureomarginatus</v>
          </cell>
          <cell r="F353" t="str">
            <v>P9</v>
          </cell>
          <cell r="G353" t="str">
            <v>Нидерланды</v>
          </cell>
          <cell r="H353">
            <v>166</v>
          </cell>
          <cell r="I353">
            <v>40</v>
          </cell>
        </row>
        <row r="354">
          <cell r="B354" t="str">
            <v>Черенки в P9-P13</v>
          </cell>
          <cell r="C354" t="str">
            <v>87-07-4379</v>
          </cell>
          <cell r="E354" t="str">
            <v>Бирючина овальнолистная Ligustrum ovalifolium Aureum</v>
          </cell>
          <cell r="F354" t="str">
            <v>P9</v>
          </cell>
          <cell r="G354" t="str">
            <v>Нидерланды</v>
          </cell>
          <cell r="H354">
            <v>186</v>
          </cell>
          <cell r="I354">
            <v>40</v>
          </cell>
        </row>
        <row r="355">
          <cell r="B355" t="str">
            <v>Черенки в P9-P13</v>
          </cell>
          <cell r="C355" t="str">
            <v>87-07-9660</v>
          </cell>
          <cell r="E355" t="str">
            <v>Буддлея давида Butterfly Tower</v>
          </cell>
          <cell r="F355" t="str">
            <v>P12</v>
          </cell>
          <cell r="G355" t="str">
            <v>Нидерланды</v>
          </cell>
          <cell r="H355">
            <v>280</v>
          </cell>
          <cell r="I355">
            <v>25</v>
          </cell>
        </row>
        <row r="356">
          <cell r="B356" t="str">
            <v>Черенки в P9-P13</v>
          </cell>
          <cell r="C356" t="str">
            <v>87-07-1398</v>
          </cell>
          <cell r="E356" t="str">
            <v>Буддлея давида Empire Blue</v>
          </cell>
          <cell r="F356" t="str">
            <v>P12</v>
          </cell>
          <cell r="G356" t="str">
            <v>Нидерланды</v>
          </cell>
          <cell r="H356">
            <v>213.99999999999997</v>
          </cell>
          <cell r="I356">
            <v>25</v>
          </cell>
        </row>
        <row r="357">
          <cell r="B357" t="str">
            <v>Черенки в P9-P13</v>
          </cell>
          <cell r="C357" t="str">
            <v>87-07-1416</v>
          </cell>
          <cell r="E357" t="str">
            <v>Буддлея давида Pink Delight</v>
          </cell>
          <cell r="F357" t="str">
            <v>P12</v>
          </cell>
          <cell r="G357" t="str">
            <v>Нидерланды</v>
          </cell>
          <cell r="H357">
            <v>213.99999999999997</v>
          </cell>
          <cell r="I357">
            <v>25</v>
          </cell>
        </row>
        <row r="358">
          <cell r="B358" t="str">
            <v>Черенки в P9-P13</v>
          </cell>
          <cell r="C358" t="str">
            <v>87-07-1422</v>
          </cell>
          <cell r="E358" t="str">
            <v>Буддлея давида Royal Red</v>
          </cell>
          <cell r="F358" t="str">
            <v>P12</v>
          </cell>
          <cell r="G358" t="str">
            <v>Нидерланды</v>
          </cell>
          <cell r="H358">
            <v>213.99999999999997</v>
          </cell>
          <cell r="I358">
            <v>25</v>
          </cell>
        </row>
        <row r="359">
          <cell r="B359" t="str">
            <v>Черенки в P9-P13</v>
          </cell>
          <cell r="C359" t="str">
            <v>87-07-1425</v>
          </cell>
          <cell r="E359" t="str">
            <v>Буддлея давида Snow White</v>
          </cell>
          <cell r="F359" t="str">
            <v>P12</v>
          </cell>
          <cell r="G359" t="str">
            <v>Нидерланды</v>
          </cell>
          <cell r="H359">
            <v>280</v>
          </cell>
          <cell r="I359">
            <v>25</v>
          </cell>
        </row>
        <row r="360">
          <cell r="B360" t="str">
            <v>Черенки в P9-P13</v>
          </cell>
          <cell r="C360" t="str">
            <v>87-07-3578</v>
          </cell>
          <cell r="E360" t="str">
            <v>Бузина красная Plumosa Aurea</v>
          </cell>
          <cell r="F360" t="str">
            <v>P9</v>
          </cell>
          <cell r="G360" t="str">
            <v>Нидерланды</v>
          </cell>
          <cell r="H360">
            <v>261</v>
          </cell>
          <cell r="I360">
            <v>40</v>
          </cell>
        </row>
        <row r="361">
          <cell r="B361" t="str">
            <v>Черенки в P9-P13</v>
          </cell>
          <cell r="C361" t="str">
            <v>87-07-3575</v>
          </cell>
          <cell r="E361" t="str">
            <v>Бузина черная Golden Tower</v>
          </cell>
          <cell r="F361" t="str">
            <v>P9</v>
          </cell>
          <cell r="G361" t="str">
            <v>Нидерланды</v>
          </cell>
          <cell r="H361">
            <v>311</v>
          </cell>
          <cell r="I361">
            <v>40</v>
          </cell>
        </row>
        <row r="362">
          <cell r="B362" t="str">
            <v>Черенки в P9-P13</v>
          </cell>
          <cell r="C362" t="str">
            <v>87-07-7139</v>
          </cell>
          <cell r="E362" t="str">
            <v xml:space="preserve">Вальдштейния Тройчатая </v>
          </cell>
          <cell r="F362" t="str">
            <v>P9</v>
          </cell>
          <cell r="G362" t="str">
            <v>Нидерланды</v>
          </cell>
          <cell r="H362">
            <v>153</v>
          </cell>
          <cell r="I362">
            <v>40</v>
          </cell>
        </row>
        <row r="363">
          <cell r="B363" t="str">
            <v>Черенки в P9-P13</v>
          </cell>
          <cell r="C363" t="str">
            <v>87-07-10173</v>
          </cell>
          <cell r="E363" t="str">
            <v>Вейгела All Summer Red</v>
          </cell>
          <cell r="F363" t="str">
            <v>P9</v>
          </cell>
          <cell r="G363" t="str">
            <v>Нидерланды</v>
          </cell>
          <cell r="H363">
            <v>255.99999999999997</v>
          </cell>
          <cell r="I363">
            <v>40</v>
          </cell>
        </row>
        <row r="364">
          <cell r="B364" t="str">
            <v>Черенки в P9-P13</v>
          </cell>
          <cell r="C364" t="str">
            <v>87-07-4165</v>
          </cell>
          <cell r="E364" t="str">
            <v>Вейгела ранняя Bouquet Rose</v>
          </cell>
          <cell r="F364" t="str">
            <v>P9</v>
          </cell>
          <cell r="G364" t="str">
            <v>Нидерланды</v>
          </cell>
          <cell r="H364">
            <v>169</v>
          </cell>
          <cell r="I364">
            <v>40</v>
          </cell>
        </row>
        <row r="365">
          <cell r="B365" t="str">
            <v>Черенки в P9-P13</v>
          </cell>
          <cell r="C365" t="str">
            <v>87-07-4134</v>
          </cell>
          <cell r="E365" t="str">
            <v>Вейгела цветущая Brigela</v>
          </cell>
          <cell r="F365" t="str">
            <v>P9</v>
          </cell>
          <cell r="G365" t="str">
            <v>Нидерланды</v>
          </cell>
          <cell r="H365">
            <v>248</v>
          </cell>
          <cell r="I365">
            <v>40</v>
          </cell>
        </row>
        <row r="366">
          <cell r="B366" t="str">
            <v>Черенки в P9-P13</v>
          </cell>
          <cell r="C366" t="str">
            <v>87-07-4121</v>
          </cell>
          <cell r="E366" t="str">
            <v>Вейгела цветущая Candida</v>
          </cell>
          <cell r="F366" t="str">
            <v>P9</v>
          </cell>
          <cell r="G366" t="str">
            <v>Нидерланды</v>
          </cell>
          <cell r="H366">
            <v>166</v>
          </cell>
          <cell r="I366">
            <v>40</v>
          </cell>
        </row>
        <row r="367">
          <cell r="B367" t="str">
            <v>Черенки в P9-P13</v>
          </cell>
          <cell r="C367" t="str">
            <v>87-07-4128</v>
          </cell>
          <cell r="E367" t="str">
            <v>Вейгела цветущая Eva Rathke</v>
          </cell>
          <cell r="F367" t="str">
            <v>P9</v>
          </cell>
          <cell r="G367" t="str">
            <v>Нидерланды</v>
          </cell>
          <cell r="H367">
            <v>158</v>
          </cell>
          <cell r="I367">
            <v>40</v>
          </cell>
        </row>
        <row r="368">
          <cell r="B368" t="str">
            <v>Черенки в P9-P13</v>
          </cell>
          <cell r="C368" t="str">
            <v>87-07-4149</v>
          </cell>
          <cell r="E368" t="str">
            <v>Вейгела цветущая Sunny Princess</v>
          </cell>
          <cell r="F368" t="str">
            <v>P9</v>
          </cell>
          <cell r="G368" t="str">
            <v>Нидерланды</v>
          </cell>
          <cell r="H368">
            <v>178</v>
          </cell>
          <cell r="I368">
            <v>40</v>
          </cell>
        </row>
        <row r="369">
          <cell r="B369" t="str">
            <v>Черенки в P9-P13</v>
          </cell>
          <cell r="C369" t="str">
            <v>87-07-4152</v>
          </cell>
          <cell r="E369" t="str">
            <v>Вейгела цветущая Tango</v>
          </cell>
          <cell r="F369" t="str">
            <v>P9</v>
          </cell>
          <cell r="G369" t="str">
            <v>Нидерланды</v>
          </cell>
          <cell r="H369">
            <v>158</v>
          </cell>
          <cell r="I369">
            <v>40</v>
          </cell>
        </row>
        <row r="370">
          <cell r="B370" t="str">
            <v>Черенки в P9-P13</v>
          </cell>
          <cell r="C370" t="str">
            <v>87-07-10732</v>
          </cell>
          <cell r="E370" t="str">
            <v>Вейник остроцветковый Karl Foerster</v>
          </cell>
          <cell r="F370" t="str">
            <v>P12</v>
          </cell>
          <cell r="G370" t="str">
            <v>Нидерланды</v>
          </cell>
          <cell r="H370">
            <v>305</v>
          </cell>
          <cell r="I370">
            <v>25</v>
          </cell>
        </row>
        <row r="371">
          <cell r="B371" t="str">
            <v>Черенки в P9-P13</v>
          </cell>
          <cell r="C371" t="str">
            <v>87-07-0588</v>
          </cell>
          <cell r="E371" t="str">
            <v xml:space="preserve">Виноград девичий </v>
          </cell>
          <cell r="F371" t="str">
            <v>P9</v>
          </cell>
          <cell r="G371" t="str">
            <v>Нидерланды</v>
          </cell>
          <cell r="H371">
            <v>188</v>
          </cell>
          <cell r="I371">
            <v>40</v>
          </cell>
        </row>
        <row r="372">
          <cell r="B372" t="str">
            <v>Черенки в P9-P13</v>
          </cell>
          <cell r="C372" t="str">
            <v>87-07-0590</v>
          </cell>
          <cell r="E372" t="str">
            <v>Виноград триостренный Veitch Boskoop</v>
          </cell>
          <cell r="F372" t="str">
            <v>P9</v>
          </cell>
          <cell r="G372" t="str">
            <v>Нидерланды</v>
          </cell>
          <cell r="H372">
            <v>211</v>
          </cell>
          <cell r="I372">
            <v>40</v>
          </cell>
        </row>
        <row r="373">
          <cell r="B373" t="str">
            <v>Черенки в P9-P13</v>
          </cell>
          <cell r="C373" t="str">
            <v>87-07-1981</v>
          </cell>
          <cell r="E373" t="str">
            <v>Гибискус сирийский Woodbridge</v>
          </cell>
          <cell r="F373" t="str">
            <v>P9</v>
          </cell>
          <cell r="G373" t="str">
            <v>Нидерланды</v>
          </cell>
          <cell r="H373">
            <v>188</v>
          </cell>
          <cell r="I373">
            <v>40</v>
          </cell>
        </row>
        <row r="374">
          <cell r="B374" t="str">
            <v>Черенки в P9-P13</v>
          </cell>
          <cell r="C374" t="str">
            <v>87-07-0933</v>
          </cell>
          <cell r="E374" t="str">
            <v>Глициния макростахия Blue Moon</v>
          </cell>
          <cell r="F374" t="str">
            <v>P9</v>
          </cell>
          <cell r="G374" t="str">
            <v>Нидерланды</v>
          </cell>
          <cell r="H374">
            <v>735</v>
          </cell>
          <cell r="I374">
            <v>40</v>
          </cell>
        </row>
        <row r="375">
          <cell r="B375" t="str">
            <v>Черенки в P9-P13</v>
          </cell>
          <cell r="C375" t="str">
            <v>87-07-0610</v>
          </cell>
          <cell r="E375" t="str">
            <v>Голубика садовая Elizabeth</v>
          </cell>
          <cell r="F375" t="str">
            <v>P9</v>
          </cell>
          <cell r="G375" t="str">
            <v>Нидерланды</v>
          </cell>
          <cell r="H375">
            <v>202.99999999999997</v>
          </cell>
          <cell r="I375">
            <v>40</v>
          </cell>
        </row>
        <row r="376">
          <cell r="B376" t="str">
            <v>Черенки в P9-P13</v>
          </cell>
          <cell r="C376" t="str">
            <v>46-38-5124</v>
          </cell>
          <cell r="E376" t="str">
            <v xml:space="preserve">Дерен белый (Cornus alba Aurea P9) </v>
          </cell>
          <cell r="F376" t="str">
            <v>P9</v>
          </cell>
          <cell r="G376" t="str">
            <v>Россия</v>
          </cell>
          <cell r="H376">
            <v>121</v>
          </cell>
          <cell r="I376">
            <v>24</v>
          </cell>
        </row>
        <row r="377">
          <cell r="B377" t="str">
            <v>Черенки в P9-P13</v>
          </cell>
          <cell r="C377" t="str">
            <v>46-38-8129</v>
          </cell>
          <cell r="E377" t="str">
            <v>Дерен белый (Cornus alba Kesselringii P9)</v>
          </cell>
          <cell r="F377" t="str">
            <v>P9</v>
          </cell>
          <cell r="G377" t="str">
            <v>Россия</v>
          </cell>
          <cell r="H377">
            <v>121</v>
          </cell>
          <cell r="I377">
            <v>24</v>
          </cell>
        </row>
        <row r="378">
          <cell r="B378" t="str">
            <v>Черенки в P9-P13</v>
          </cell>
          <cell r="C378" t="str">
            <v>87-07-1900</v>
          </cell>
          <cell r="E378" t="str">
            <v>Дрок лидийский Genista lydia</v>
          </cell>
          <cell r="F378" t="str">
            <v>P9</v>
          </cell>
          <cell r="G378" t="str">
            <v>Нидерланды</v>
          </cell>
          <cell r="H378">
            <v>178</v>
          </cell>
          <cell r="I378">
            <v>40</v>
          </cell>
        </row>
        <row r="379">
          <cell r="B379" t="str">
            <v>Черенки в P9-P13</v>
          </cell>
          <cell r="C379" t="str">
            <v>87-07-3503</v>
          </cell>
          <cell r="E379" t="str">
            <v>Ежевика кустистая Chester thornless</v>
          </cell>
          <cell r="F379" t="str">
            <v>P9</v>
          </cell>
          <cell r="G379" t="str">
            <v>Нидерланды</v>
          </cell>
          <cell r="H379">
            <v>181</v>
          </cell>
          <cell r="I379">
            <v>40</v>
          </cell>
        </row>
        <row r="380">
          <cell r="B380" t="str">
            <v>Черенки в P9-P13</v>
          </cell>
          <cell r="C380" t="str">
            <v>87-07-3514</v>
          </cell>
          <cell r="E380" t="str">
            <v>Ежевика кустистая Thornfree</v>
          </cell>
          <cell r="F380" t="str">
            <v>P9</v>
          </cell>
          <cell r="G380" t="str">
            <v>Нидерланды</v>
          </cell>
          <cell r="H380">
            <v>188</v>
          </cell>
          <cell r="I380">
            <v>40</v>
          </cell>
        </row>
        <row r="381">
          <cell r="B381" t="str">
            <v>Черенки в P9-P13</v>
          </cell>
          <cell r="C381" t="str">
            <v>87-07-1182</v>
          </cell>
          <cell r="E381" t="str">
            <v>Ель сизая/канадская Conica</v>
          </cell>
          <cell r="F381" t="str">
            <v>P9</v>
          </cell>
          <cell r="G381" t="str">
            <v>Нидерланды</v>
          </cell>
          <cell r="H381">
            <v>173</v>
          </cell>
          <cell r="I381">
            <v>40</v>
          </cell>
        </row>
        <row r="382">
          <cell r="B382" t="str">
            <v>Черенки в P9-P13</v>
          </cell>
          <cell r="C382" t="str">
            <v>87-07-2562</v>
          </cell>
          <cell r="E382" t="str">
            <v>Жимолость съедобная Borealis</v>
          </cell>
          <cell r="F382" t="str">
            <v>P9</v>
          </cell>
          <cell r="G382" t="str">
            <v>Нидерланды</v>
          </cell>
          <cell r="H382">
            <v>286</v>
          </cell>
          <cell r="I382">
            <v>40</v>
          </cell>
        </row>
        <row r="383">
          <cell r="B383" t="str">
            <v>Черенки в P9-P13</v>
          </cell>
          <cell r="C383" t="str">
            <v>87-07-2575</v>
          </cell>
          <cell r="E383" t="str">
            <v>Жимолость съедобная Jugana</v>
          </cell>
          <cell r="F383" t="str">
            <v>P9</v>
          </cell>
          <cell r="G383" t="str">
            <v>Нидерланды</v>
          </cell>
          <cell r="H383">
            <v>286</v>
          </cell>
          <cell r="I383">
            <v>40</v>
          </cell>
        </row>
        <row r="384">
          <cell r="B384" t="str">
            <v>Черенки в P9-P13</v>
          </cell>
          <cell r="C384" t="str">
            <v>87-07-2598</v>
          </cell>
          <cell r="E384" t="str">
            <v>Жимолость съедобная Uspiech</v>
          </cell>
          <cell r="F384" t="str">
            <v>P9</v>
          </cell>
          <cell r="G384" t="str">
            <v>Нидерланды</v>
          </cell>
          <cell r="H384">
            <v>211</v>
          </cell>
          <cell r="I384">
            <v>40</v>
          </cell>
        </row>
        <row r="385">
          <cell r="B385" t="str">
            <v>Черенки в P9-P13</v>
          </cell>
          <cell r="C385" t="str">
            <v>87-07-2012</v>
          </cell>
          <cell r="E385" t="str">
            <v>Зверобой густоцветковый Buttercup</v>
          </cell>
          <cell r="F385" t="str">
            <v>P9</v>
          </cell>
          <cell r="G385" t="str">
            <v>Нидерланды</v>
          </cell>
          <cell r="H385">
            <v>161</v>
          </cell>
          <cell r="I385">
            <v>40</v>
          </cell>
        </row>
        <row r="386">
          <cell r="B386" t="str">
            <v>Черенки в P9-P13</v>
          </cell>
          <cell r="C386" t="str">
            <v>87-07-9723</v>
          </cell>
          <cell r="E386" t="str">
            <v>Зверобой Мозера Tricolor</v>
          </cell>
          <cell r="F386" t="str">
            <v>P12</v>
          </cell>
          <cell r="G386" t="str">
            <v>Нидерланды</v>
          </cell>
          <cell r="H386">
            <v>267</v>
          </cell>
          <cell r="I386">
            <v>25</v>
          </cell>
        </row>
        <row r="387">
          <cell r="B387" t="str">
            <v>Черенки в P9-P13</v>
          </cell>
          <cell r="C387" t="str">
            <v>87-07-0585</v>
          </cell>
          <cell r="E387" t="str">
            <v>Змеебородник/Офилопогон плоскострелый Niger</v>
          </cell>
          <cell r="F387" t="str">
            <v>P9</v>
          </cell>
          <cell r="G387" t="str">
            <v>Нидерланды</v>
          </cell>
          <cell r="H387">
            <v>351.99999999999994</v>
          </cell>
          <cell r="I387">
            <v>40</v>
          </cell>
        </row>
        <row r="388">
          <cell r="B388" t="str">
            <v>Черенки в P9-P13</v>
          </cell>
          <cell r="C388" t="str">
            <v>87-07-7419</v>
          </cell>
          <cell r="E388" t="str">
            <v>Ива пурпурная Nana</v>
          </cell>
          <cell r="F388" t="str">
            <v>P12</v>
          </cell>
          <cell r="G388" t="str">
            <v>Нидерланды</v>
          </cell>
          <cell r="H388">
            <v>209.99999999999997</v>
          </cell>
          <cell r="I388">
            <v>25</v>
          </cell>
        </row>
        <row r="389">
          <cell r="B389" t="str">
            <v>Черенки в P9-P13</v>
          </cell>
          <cell r="C389" t="str">
            <v>87-07-4054</v>
          </cell>
          <cell r="E389" t="str">
            <v>Калина боднантенская Charles Lamont</v>
          </cell>
          <cell r="F389" t="str">
            <v>P9</v>
          </cell>
          <cell r="G389" t="str">
            <v>Нидерланды</v>
          </cell>
          <cell r="H389">
            <v>201.99999999999994</v>
          </cell>
          <cell r="I389">
            <v>40</v>
          </cell>
        </row>
        <row r="390">
          <cell r="B390" t="str">
            <v>Черенки в P9-P13</v>
          </cell>
          <cell r="C390" t="str">
            <v>87-07-4084</v>
          </cell>
          <cell r="E390" t="str">
            <v>Калина обыкновенная Roseum</v>
          </cell>
          <cell r="F390" t="str">
            <v>P9</v>
          </cell>
          <cell r="G390" t="str">
            <v>Нидерланды</v>
          </cell>
          <cell r="H390">
            <v>188</v>
          </cell>
          <cell r="I390">
            <v>40</v>
          </cell>
        </row>
        <row r="391">
          <cell r="B391" t="str">
            <v>Черенки в P9-P13</v>
          </cell>
          <cell r="C391" t="str">
            <v>87-07-4099</v>
          </cell>
          <cell r="E391" t="str">
            <v xml:space="preserve">Калина складчатая </v>
          </cell>
          <cell r="F391" t="str">
            <v>P9</v>
          </cell>
          <cell r="G391" t="str">
            <v>Нидерланды</v>
          </cell>
          <cell r="H391">
            <v>201.99999999999994</v>
          </cell>
          <cell r="I391">
            <v>40</v>
          </cell>
        </row>
        <row r="392">
          <cell r="B392" t="str">
            <v>Черенки в P9-P13</v>
          </cell>
          <cell r="C392" t="str">
            <v>87-07-7654</v>
          </cell>
          <cell r="E392" t="str">
            <v>Кальмия широколистная Elf</v>
          </cell>
          <cell r="F392" t="str">
            <v>P9</v>
          </cell>
          <cell r="G392" t="str">
            <v>Нидерланды</v>
          </cell>
          <cell r="H392">
            <v>434.99999999999994</v>
          </cell>
          <cell r="I392">
            <v>40</v>
          </cell>
        </row>
        <row r="393">
          <cell r="B393" t="str">
            <v>Черенки в P9-P13</v>
          </cell>
          <cell r="C393" t="str">
            <v>87-07-7646</v>
          </cell>
          <cell r="E393" t="str">
            <v>Кальмия широколистная Peppermint</v>
          </cell>
          <cell r="F393" t="str">
            <v>P9</v>
          </cell>
          <cell r="G393" t="str">
            <v>Нидерланды</v>
          </cell>
          <cell r="H393">
            <v>434.99999999999994</v>
          </cell>
          <cell r="I393">
            <v>40</v>
          </cell>
        </row>
        <row r="394">
          <cell r="B394" t="str">
            <v>Черенки в P9-P13</v>
          </cell>
          <cell r="C394" t="str">
            <v>87-07-9367</v>
          </cell>
          <cell r="E394" t="str">
            <v>Кариоптерис кландоненский White Surprise</v>
          </cell>
          <cell r="F394" t="str">
            <v>P9</v>
          </cell>
          <cell r="G394" t="str">
            <v>Нидерланды</v>
          </cell>
          <cell r="H394">
            <v>226.99999999999994</v>
          </cell>
          <cell r="I394">
            <v>40</v>
          </cell>
        </row>
        <row r="395">
          <cell r="B395" t="str">
            <v>Черенки в P9-P13</v>
          </cell>
          <cell r="C395" t="str">
            <v>87-07-9964</v>
          </cell>
          <cell r="E395" t="str">
            <v xml:space="preserve">Катальпа бигнониевидая </v>
          </cell>
          <cell r="F395" t="str">
            <v>P9</v>
          </cell>
          <cell r="G395" t="str">
            <v>Нидерланды</v>
          </cell>
          <cell r="H395">
            <v>211</v>
          </cell>
          <cell r="I395">
            <v>40</v>
          </cell>
        </row>
        <row r="396">
          <cell r="B396" t="str">
            <v>Черенки в P9-P13</v>
          </cell>
          <cell r="C396" t="str">
            <v>87-07-0945</v>
          </cell>
          <cell r="E396" t="str">
            <v xml:space="preserve">Кедр гималайский </v>
          </cell>
          <cell r="F396" t="str">
            <v>P9</v>
          </cell>
          <cell r="G396" t="str">
            <v>Нидерланды</v>
          </cell>
          <cell r="H396">
            <v>196</v>
          </cell>
          <cell r="I396">
            <v>40</v>
          </cell>
        </row>
        <row r="397">
          <cell r="B397" t="str">
            <v>Черенки в P9-P13</v>
          </cell>
          <cell r="C397" t="str">
            <v>87-07-7359</v>
          </cell>
          <cell r="E397" t="str">
            <v>Керрия японская Golden Guinea</v>
          </cell>
          <cell r="F397" t="str">
            <v>P9</v>
          </cell>
          <cell r="G397" t="str">
            <v>Нидерланды</v>
          </cell>
          <cell r="H397">
            <v>186</v>
          </cell>
          <cell r="I397">
            <v>40</v>
          </cell>
        </row>
        <row r="398">
          <cell r="B398" t="str">
            <v>Черенки в P9-P13</v>
          </cell>
          <cell r="C398" t="str">
            <v>87-07-1508</v>
          </cell>
          <cell r="E398" t="str">
            <v>Кипарисовик горохоплодный Filifera Aurea</v>
          </cell>
          <cell r="F398" t="str">
            <v>P9</v>
          </cell>
          <cell r="G398" t="str">
            <v>Нидерланды</v>
          </cell>
          <cell r="H398">
            <v>186</v>
          </cell>
          <cell r="I398">
            <v>40</v>
          </cell>
        </row>
        <row r="399">
          <cell r="B399" t="str">
            <v>Черенки в P9-P13</v>
          </cell>
          <cell r="C399" t="str">
            <v>87-07-10236</v>
          </cell>
          <cell r="E399" t="str">
            <v>Кипарисовик горохоплодный Sungold</v>
          </cell>
          <cell r="F399" t="str">
            <v>P9</v>
          </cell>
          <cell r="G399" t="str">
            <v>Нидерланды</v>
          </cell>
          <cell r="H399">
            <v>173</v>
          </cell>
          <cell r="I399">
            <v>40</v>
          </cell>
        </row>
        <row r="400">
          <cell r="B400" t="str">
            <v>Черенки в P9-P13</v>
          </cell>
          <cell r="C400" t="str">
            <v>87-07-10226</v>
          </cell>
          <cell r="E400" t="str">
            <v>Кипарисовик лавсона Columnaris</v>
          </cell>
          <cell r="F400" t="str">
            <v>P9</v>
          </cell>
          <cell r="G400" t="str">
            <v>Нидерланды</v>
          </cell>
          <cell r="H400">
            <v>158</v>
          </cell>
          <cell r="I400">
            <v>40</v>
          </cell>
        </row>
        <row r="401">
          <cell r="B401" t="str">
            <v>Черенки в P9-P13</v>
          </cell>
          <cell r="C401" t="str">
            <v>87-07-1071</v>
          </cell>
          <cell r="E401" t="str">
            <v>Кипарисовик лавсона Ivonne</v>
          </cell>
          <cell r="F401" t="str">
            <v>P9</v>
          </cell>
          <cell r="G401" t="str">
            <v>Нидерланды</v>
          </cell>
          <cell r="H401">
            <v>158</v>
          </cell>
          <cell r="I401">
            <v>40</v>
          </cell>
        </row>
        <row r="402">
          <cell r="B402" t="str">
            <v>Черенки в P9-P13</v>
          </cell>
          <cell r="C402" t="str">
            <v>87-07-10230</v>
          </cell>
          <cell r="E402" t="str">
            <v>Кипарисовик тупой Drath</v>
          </cell>
          <cell r="F402" t="str">
            <v>P9</v>
          </cell>
          <cell r="G402" t="str">
            <v>Нидерланды</v>
          </cell>
          <cell r="H402">
            <v>188</v>
          </cell>
          <cell r="I402">
            <v>40</v>
          </cell>
        </row>
        <row r="403">
          <cell r="B403" t="str">
            <v>Черенки в P9-P13</v>
          </cell>
          <cell r="C403" t="str">
            <v>87-07-1500</v>
          </cell>
          <cell r="E403" t="str">
            <v>Кипарисовик туполистный Nana Gracilis</v>
          </cell>
          <cell r="F403" t="str">
            <v>P9</v>
          </cell>
          <cell r="G403" t="str">
            <v>Нидерланды</v>
          </cell>
          <cell r="H403">
            <v>225.99999999999997</v>
          </cell>
          <cell r="I403">
            <v>40</v>
          </cell>
        </row>
        <row r="404">
          <cell r="B404" t="str">
            <v>Черенки в P9-P13</v>
          </cell>
          <cell r="C404" t="str">
            <v>87-07-0874</v>
          </cell>
          <cell r="E404" t="str">
            <v xml:space="preserve">Клен дланевидный/веерный </v>
          </cell>
          <cell r="F404" t="str">
            <v>P9</v>
          </cell>
          <cell r="G404" t="str">
            <v>Нидерланды</v>
          </cell>
          <cell r="H404">
            <v>201.99999999999994</v>
          </cell>
          <cell r="I404">
            <v>40</v>
          </cell>
        </row>
        <row r="405">
          <cell r="B405" t="str">
            <v>Черенки в P9-P13</v>
          </cell>
          <cell r="C405" t="str">
            <v>87-07-1212</v>
          </cell>
          <cell r="E405" t="str">
            <v>Клен дланевидный/веерный Orange Dream</v>
          </cell>
          <cell r="F405" t="str">
            <v>P9</v>
          </cell>
          <cell r="G405" t="str">
            <v>Нидерланды</v>
          </cell>
          <cell r="H405">
            <v>286</v>
          </cell>
          <cell r="I405">
            <v>40</v>
          </cell>
        </row>
        <row r="406">
          <cell r="B406" t="str">
            <v>Черенки в P9-P13</v>
          </cell>
          <cell r="C406" t="str">
            <v>87-07-0691</v>
          </cell>
          <cell r="E406" t="str">
            <v>Клетра ольхолистная Hummingbird</v>
          </cell>
          <cell r="F406" t="str">
            <v>P9</v>
          </cell>
          <cell r="G406" t="str">
            <v>Нидерланды</v>
          </cell>
          <cell r="H406">
            <v>194</v>
          </cell>
          <cell r="I406">
            <v>40</v>
          </cell>
        </row>
        <row r="407">
          <cell r="B407" t="str">
            <v>Черенки в P9-P13</v>
          </cell>
          <cell r="C407" t="str">
            <v>87-07-4043</v>
          </cell>
          <cell r="E407" t="str">
            <v>Клюква крупноплодная Ben Lear</v>
          </cell>
          <cell r="F407" t="str">
            <v>P9</v>
          </cell>
          <cell r="G407" t="str">
            <v>Нидерланды</v>
          </cell>
          <cell r="H407">
            <v>188</v>
          </cell>
          <cell r="I407">
            <v>40</v>
          </cell>
        </row>
        <row r="408">
          <cell r="B408" t="str">
            <v>Черенки в P9-P13</v>
          </cell>
          <cell r="C408" t="str">
            <v>87-07-0752</v>
          </cell>
          <cell r="E408" t="str">
            <v>Клюква крупноплодная Howes</v>
          </cell>
          <cell r="F408" t="str">
            <v>P9</v>
          </cell>
          <cell r="G408" t="str">
            <v>Нидерланды</v>
          </cell>
          <cell r="H408">
            <v>201.99999999999994</v>
          </cell>
          <cell r="I408">
            <v>40</v>
          </cell>
        </row>
        <row r="409">
          <cell r="B409" t="str">
            <v>Черенки в P9-P13</v>
          </cell>
          <cell r="C409" t="str">
            <v>87-07-4046</v>
          </cell>
          <cell r="E409" t="str">
            <v>Клюква крупноплодная McFarlin</v>
          </cell>
          <cell r="F409" t="str">
            <v>P9</v>
          </cell>
          <cell r="G409" t="str">
            <v>Нидерланды</v>
          </cell>
          <cell r="H409">
            <v>201.99999999999994</v>
          </cell>
          <cell r="I409">
            <v>40</v>
          </cell>
        </row>
        <row r="410">
          <cell r="B410" t="str">
            <v>Черенки в P9-P13</v>
          </cell>
          <cell r="C410" t="str">
            <v>87-07-4047</v>
          </cell>
          <cell r="E410" t="str">
            <v>Клюква крупноплодная Pilgrim</v>
          </cell>
          <cell r="F410" t="str">
            <v>P9</v>
          </cell>
          <cell r="G410" t="str">
            <v>Нидерланды</v>
          </cell>
          <cell r="H410">
            <v>188</v>
          </cell>
          <cell r="I410">
            <v>40</v>
          </cell>
        </row>
        <row r="411">
          <cell r="B411" t="str">
            <v>Черенки в P9-P13</v>
          </cell>
          <cell r="C411" t="str">
            <v>87-07-3473</v>
          </cell>
          <cell r="E411" t="str">
            <v>Крыжовник обыкновенный Hinnonmaki Rod</v>
          </cell>
          <cell r="F411" t="str">
            <v>P9</v>
          </cell>
          <cell r="G411" t="str">
            <v>Нидерланды</v>
          </cell>
          <cell r="H411">
            <v>173</v>
          </cell>
          <cell r="I411">
            <v>40</v>
          </cell>
        </row>
        <row r="412">
          <cell r="B412" t="str">
            <v>Черенки в P9-P13</v>
          </cell>
          <cell r="C412" t="str">
            <v>87-07-7365</v>
          </cell>
          <cell r="E412" t="str">
            <v>Лаванда гибридная Phenomenal</v>
          </cell>
          <cell r="F412" t="str">
            <v>P12</v>
          </cell>
          <cell r="G412" t="str">
            <v>Нидерланды</v>
          </cell>
          <cell r="H412">
            <v>225</v>
          </cell>
          <cell r="I412">
            <v>25</v>
          </cell>
        </row>
        <row r="413">
          <cell r="B413" t="str">
            <v>Черенки в P9-P13</v>
          </cell>
          <cell r="C413" t="str">
            <v>87-07-1044</v>
          </cell>
          <cell r="E413" t="str">
            <v>Лаванда узколистная Hidcote</v>
          </cell>
          <cell r="F413" t="str">
            <v>P9</v>
          </cell>
          <cell r="G413" t="str">
            <v>Нидерланды</v>
          </cell>
          <cell r="H413">
            <v>178</v>
          </cell>
          <cell r="I413">
            <v>40</v>
          </cell>
        </row>
        <row r="414">
          <cell r="B414" t="str">
            <v>Черенки в P9-P13</v>
          </cell>
          <cell r="C414" t="str">
            <v>87-07-7652</v>
          </cell>
          <cell r="E414" t="str">
            <v>Лаванда узколистная Munstead</v>
          </cell>
          <cell r="F414" t="str">
            <v>P9</v>
          </cell>
          <cell r="G414" t="str">
            <v>Нидерланды</v>
          </cell>
          <cell r="H414">
            <v>178</v>
          </cell>
          <cell r="I414">
            <v>40</v>
          </cell>
        </row>
        <row r="415">
          <cell r="B415" t="str">
            <v>Черенки в P9-P13</v>
          </cell>
          <cell r="C415" t="str">
            <v>87-07-7363</v>
          </cell>
          <cell r="E415" t="str">
            <v>Лаванда узколистная Munstead</v>
          </cell>
          <cell r="F415" t="str">
            <v>P12</v>
          </cell>
          <cell r="G415" t="str">
            <v>Нидерланды</v>
          </cell>
          <cell r="H415">
            <v>238.99999999999997</v>
          </cell>
          <cell r="I415">
            <v>25</v>
          </cell>
        </row>
        <row r="416">
          <cell r="B416" t="str">
            <v>Черенки в P9-P13</v>
          </cell>
          <cell r="C416" t="str">
            <v>87-07-3202</v>
          </cell>
          <cell r="E416" t="str">
            <v>Лавровишня обыкновенная Etna</v>
          </cell>
          <cell r="F416" t="str">
            <v>P9</v>
          </cell>
          <cell r="G416" t="str">
            <v>Нидерланды</v>
          </cell>
          <cell r="H416">
            <v>219</v>
          </cell>
          <cell r="I416">
            <v>40</v>
          </cell>
        </row>
        <row r="417">
          <cell r="B417" t="str">
            <v>Черенки в P9-P13</v>
          </cell>
          <cell r="C417" t="str">
            <v>87-07-7400</v>
          </cell>
          <cell r="E417" t="str">
            <v>Лапчатка кустарниковая Glamour Girl</v>
          </cell>
          <cell r="F417" t="str">
            <v>P9</v>
          </cell>
          <cell r="G417" t="str">
            <v>Нидерланды</v>
          </cell>
          <cell r="H417">
            <v>244</v>
          </cell>
          <cell r="I417">
            <v>40</v>
          </cell>
        </row>
        <row r="418">
          <cell r="B418" t="str">
            <v>Черенки в P9-P13</v>
          </cell>
          <cell r="C418" t="str">
            <v>87-07-3120</v>
          </cell>
          <cell r="E418" t="str">
            <v>Лапчатка кустарниковая Goldstar</v>
          </cell>
          <cell r="F418" t="str">
            <v>P9</v>
          </cell>
          <cell r="G418" t="str">
            <v>Нидерланды</v>
          </cell>
          <cell r="H418">
            <v>158</v>
          </cell>
          <cell r="I418">
            <v>40</v>
          </cell>
        </row>
        <row r="419">
          <cell r="B419" t="str">
            <v>Черенки в P9-P13</v>
          </cell>
          <cell r="C419" t="str">
            <v>87-07-3123</v>
          </cell>
          <cell r="E419" t="str">
            <v>Лапчатка кустарниковая Goldteppich</v>
          </cell>
          <cell r="F419" t="str">
            <v>P9</v>
          </cell>
          <cell r="G419" t="str">
            <v>Нидерланды</v>
          </cell>
          <cell r="H419">
            <v>169</v>
          </cell>
          <cell r="I419">
            <v>40</v>
          </cell>
        </row>
        <row r="420">
          <cell r="B420" t="str">
            <v>Черенки в P9-P13</v>
          </cell>
          <cell r="C420" t="str">
            <v>87-07-3148</v>
          </cell>
          <cell r="E420" t="str">
            <v>Лапчатка кустарниковая Marian Red Robin/Marrob</v>
          </cell>
          <cell r="F420" t="str">
            <v>P9</v>
          </cell>
          <cell r="G420" t="str">
            <v>Нидерланды</v>
          </cell>
          <cell r="H420">
            <v>173</v>
          </cell>
          <cell r="I420">
            <v>40</v>
          </cell>
        </row>
        <row r="421">
          <cell r="B421" t="str">
            <v>Черенки в P9-P13</v>
          </cell>
          <cell r="C421" t="str">
            <v>87-07-3171</v>
          </cell>
          <cell r="E421" t="str">
            <v>Лапчатка кустарниковая Red Ace</v>
          </cell>
          <cell r="F421" t="str">
            <v>P9</v>
          </cell>
          <cell r="G421" t="str">
            <v>Нидерланды</v>
          </cell>
          <cell r="H421">
            <v>173</v>
          </cell>
          <cell r="I421">
            <v>40</v>
          </cell>
        </row>
        <row r="422">
          <cell r="B422" t="str">
            <v>Черенки в P9-P13</v>
          </cell>
          <cell r="C422" t="str">
            <v>87-07-3176</v>
          </cell>
          <cell r="E422" t="str">
            <v>Лапчатка кустарниковая Snowflake</v>
          </cell>
          <cell r="F422" t="str">
            <v>P9</v>
          </cell>
          <cell r="G422" t="str">
            <v>Нидерланды</v>
          </cell>
          <cell r="H422">
            <v>158</v>
          </cell>
          <cell r="I422">
            <v>40</v>
          </cell>
        </row>
        <row r="423">
          <cell r="B423" t="str">
            <v>Черенки в P9-P13</v>
          </cell>
          <cell r="C423" t="str">
            <v>87-07-2530</v>
          </cell>
          <cell r="E423" t="str">
            <v>Леукотоэ гетсби Royal Ruby</v>
          </cell>
          <cell r="F423" t="str">
            <v>P9</v>
          </cell>
          <cell r="G423" t="str">
            <v>Нидерланды</v>
          </cell>
          <cell r="H423">
            <v>201.99999999999994</v>
          </cell>
          <cell r="I423">
            <v>40</v>
          </cell>
        </row>
        <row r="424">
          <cell r="B424" t="str">
            <v>Черенки в P9-P13</v>
          </cell>
          <cell r="C424" t="str">
            <v>87-07-10395</v>
          </cell>
          <cell r="E424" t="str">
            <v>Лириопе мускари Moneymaker</v>
          </cell>
          <cell r="F424" t="str">
            <v>P9</v>
          </cell>
          <cell r="G424" t="str">
            <v>Нидерланды</v>
          </cell>
          <cell r="H424">
            <v>294</v>
          </cell>
          <cell r="I424">
            <v>40</v>
          </cell>
        </row>
        <row r="425">
          <cell r="B425" t="str">
            <v>Черенки в P9-P13</v>
          </cell>
          <cell r="C425" t="str">
            <v>87-07-2649</v>
          </cell>
          <cell r="E425" t="str">
            <v>Магнолия Betty</v>
          </cell>
          <cell r="F425" t="str">
            <v>P9</v>
          </cell>
          <cell r="G425" t="str">
            <v>Нидерланды</v>
          </cell>
          <cell r="H425">
            <v>240.99999999999997</v>
          </cell>
          <cell r="I425">
            <v>40</v>
          </cell>
        </row>
        <row r="426">
          <cell r="B426" t="str">
            <v>Черенки в P9-P13</v>
          </cell>
          <cell r="C426" t="str">
            <v>87-07-2662</v>
          </cell>
          <cell r="E426" t="str">
            <v>Магнолия George Henry Kern</v>
          </cell>
          <cell r="F426" t="str">
            <v>P9</v>
          </cell>
          <cell r="G426" t="str">
            <v>Нидерланды</v>
          </cell>
          <cell r="H426">
            <v>240.99999999999997</v>
          </cell>
          <cell r="I426">
            <v>40</v>
          </cell>
        </row>
        <row r="427">
          <cell r="B427" t="str">
            <v>Черенки в P9-P13</v>
          </cell>
          <cell r="C427" t="str">
            <v>87-07-7382</v>
          </cell>
          <cell r="E427" t="str">
            <v>Магнолия Ricki</v>
          </cell>
          <cell r="F427" t="str">
            <v>P9</v>
          </cell>
          <cell r="G427" t="str">
            <v>Нидерланды</v>
          </cell>
          <cell r="H427">
            <v>240.99999999999997</v>
          </cell>
          <cell r="I427">
            <v>40</v>
          </cell>
        </row>
        <row r="428">
          <cell r="B428" t="str">
            <v>Черенки в P9-P13</v>
          </cell>
          <cell r="C428" t="str">
            <v>87-07-7579</v>
          </cell>
          <cell r="E428" t="str">
            <v>Малина обыкновенная Heritage</v>
          </cell>
          <cell r="F428" t="str">
            <v>P12</v>
          </cell>
          <cell r="G428" t="str">
            <v>Нидерланды</v>
          </cell>
          <cell r="H428">
            <v>263.99999999999994</v>
          </cell>
          <cell r="I428">
            <v>25</v>
          </cell>
        </row>
        <row r="429">
          <cell r="B429" t="str">
            <v>Черенки в P9-P13</v>
          </cell>
          <cell r="C429" t="str">
            <v>87-07-7585</v>
          </cell>
          <cell r="E429" t="str">
            <v>Малина обыкновенная Tulameen</v>
          </cell>
          <cell r="F429" t="str">
            <v>P12</v>
          </cell>
          <cell r="G429" t="str">
            <v>Нидерланды</v>
          </cell>
          <cell r="H429">
            <v>246.99999999999997</v>
          </cell>
          <cell r="I429">
            <v>25</v>
          </cell>
        </row>
        <row r="430">
          <cell r="B430" t="str">
            <v>Черенки в P9-P13</v>
          </cell>
          <cell r="C430" t="str">
            <v>87-07-10738</v>
          </cell>
          <cell r="E430" t="str">
            <v>Мискантус китайский Krater</v>
          </cell>
          <cell r="F430" t="str">
            <v>P12</v>
          </cell>
          <cell r="G430" t="str">
            <v>Нидерланды</v>
          </cell>
          <cell r="H430">
            <v>305</v>
          </cell>
          <cell r="I430">
            <v>25</v>
          </cell>
        </row>
        <row r="431">
          <cell r="B431" t="str">
            <v>Черенки в P9-P13</v>
          </cell>
          <cell r="C431" t="str">
            <v>87-07-2480</v>
          </cell>
          <cell r="E431" t="str">
            <v>Можжевельник виргинский Grey Owl</v>
          </cell>
          <cell r="F431" t="str">
            <v>P9</v>
          </cell>
          <cell r="G431" t="str">
            <v>Нидерланды</v>
          </cell>
          <cell r="H431">
            <v>173</v>
          </cell>
          <cell r="I431">
            <v>40</v>
          </cell>
        </row>
        <row r="432">
          <cell r="B432" t="str">
            <v>Черенки в P9-P13</v>
          </cell>
          <cell r="C432" t="str">
            <v>87-07-2482</v>
          </cell>
          <cell r="E432" t="str">
            <v>Можжевельник виргинский Hetz</v>
          </cell>
          <cell r="F432" t="str">
            <v>P9</v>
          </cell>
          <cell r="G432" t="str">
            <v>Нидерланды</v>
          </cell>
          <cell r="H432">
            <v>173</v>
          </cell>
          <cell r="I432">
            <v>40</v>
          </cell>
        </row>
        <row r="433">
          <cell r="B433" t="str">
            <v>Черенки в P9-P13</v>
          </cell>
          <cell r="C433" t="str">
            <v>87-07-2389</v>
          </cell>
          <cell r="E433" t="str">
            <v>Можжевельник горизонтальный Blue Chip</v>
          </cell>
          <cell r="F433" t="str">
            <v>P9</v>
          </cell>
          <cell r="G433" t="str">
            <v>Нидерланды</v>
          </cell>
          <cell r="H433">
            <v>173</v>
          </cell>
          <cell r="I433">
            <v>40</v>
          </cell>
        </row>
        <row r="434">
          <cell r="B434" t="str">
            <v>Черенки в P9-P13</v>
          </cell>
          <cell r="C434" t="str">
            <v>87-07-2402</v>
          </cell>
          <cell r="E434" t="str">
            <v>Можжевельник горизонтальный Limeglow</v>
          </cell>
          <cell r="F434" t="str">
            <v>P9</v>
          </cell>
          <cell r="G434" t="str">
            <v>Нидерланды</v>
          </cell>
          <cell r="H434">
            <v>188</v>
          </cell>
          <cell r="I434">
            <v>40</v>
          </cell>
        </row>
        <row r="435">
          <cell r="B435" t="str">
            <v>Черенки в P9-P13</v>
          </cell>
          <cell r="C435" t="str">
            <v>87-07-2412</v>
          </cell>
          <cell r="E435" t="str">
            <v>Можжевельник горизонтальный Wiltonii</v>
          </cell>
          <cell r="F435" t="str">
            <v>P9</v>
          </cell>
          <cell r="G435" t="str">
            <v>Нидерланды</v>
          </cell>
          <cell r="H435">
            <v>181</v>
          </cell>
          <cell r="I435">
            <v>40</v>
          </cell>
        </row>
        <row r="436">
          <cell r="B436" t="str">
            <v>Черенки в P9-P13</v>
          </cell>
          <cell r="C436" t="str">
            <v>87-07-0936</v>
          </cell>
          <cell r="E436" t="str">
            <v>Можжевельник китайский Kuriwao Gold</v>
          </cell>
          <cell r="F436" t="str">
            <v>P9</v>
          </cell>
          <cell r="G436" t="str">
            <v>Нидерланды</v>
          </cell>
          <cell r="H436">
            <v>173</v>
          </cell>
          <cell r="I436">
            <v>40</v>
          </cell>
        </row>
        <row r="437">
          <cell r="B437" t="str">
            <v>Черенки в P9-P13</v>
          </cell>
          <cell r="C437" t="str">
            <v>87-07-2376</v>
          </cell>
          <cell r="E437" t="str">
            <v>Можжевельник китайский Stricta</v>
          </cell>
          <cell r="F437" t="str">
            <v>P9</v>
          </cell>
          <cell r="G437" t="str">
            <v>Нидерланды</v>
          </cell>
          <cell r="H437">
            <v>181</v>
          </cell>
          <cell r="I437">
            <v>40</v>
          </cell>
        </row>
        <row r="438">
          <cell r="B438" t="str">
            <v>Черенки в P9-P13</v>
          </cell>
          <cell r="C438" t="str">
            <v>87-07-2417</v>
          </cell>
          <cell r="E438" t="str">
            <v>Можжевельник средний Gold Coast</v>
          </cell>
          <cell r="F438" t="str">
            <v>P9</v>
          </cell>
          <cell r="G438" t="str">
            <v>Нидерланды</v>
          </cell>
          <cell r="H438">
            <v>173</v>
          </cell>
          <cell r="I438">
            <v>40</v>
          </cell>
        </row>
        <row r="439">
          <cell r="B439" t="str">
            <v>Черенки в P9-P13</v>
          </cell>
          <cell r="C439" t="str">
            <v>87-07-2421</v>
          </cell>
          <cell r="E439" t="str">
            <v>Можжевельник средний Gold Star</v>
          </cell>
          <cell r="F439" t="str">
            <v>P9</v>
          </cell>
          <cell r="G439" t="str">
            <v>Нидерланды</v>
          </cell>
          <cell r="H439">
            <v>173</v>
          </cell>
          <cell r="I439">
            <v>40</v>
          </cell>
        </row>
        <row r="440">
          <cell r="B440" t="str">
            <v>Черенки в P9-P13</v>
          </cell>
          <cell r="C440" t="str">
            <v>87-07-2433</v>
          </cell>
          <cell r="E440" t="str">
            <v>Можжевельник средний Old Gold</v>
          </cell>
          <cell r="F440" t="str">
            <v>P9</v>
          </cell>
          <cell r="G440" t="str">
            <v>Нидерланды</v>
          </cell>
          <cell r="H440">
            <v>173</v>
          </cell>
          <cell r="I440">
            <v>40</v>
          </cell>
        </row>
        <row r="441">
          <cell r="B441" t="str">
            <v>Черенки в P9-P13</v>
          </cell>
          <cell r="C441" t="str">
            <v>87-07-2455</v>
          </cell>
          <cell r="E441" t="str">
            <v>Можжевельник чешуйчатый Blue Star</v>
          </cell>
          <cell r="F441" t="str">
            <v>P9</v>
          </cell>
          <cell r="G441" t="str">
            <v>Нидерланды</v>
          </cell>
          <cell r="H441">
            <v>188</v>
          </cell>
          <cell r="I441">
            <v>40</v>
          </cell>
        </row>
        <row r="442">
          <cell r="B442" t="str">
            <v>Черенки в P9-P13</v>
          </cell>
          <cell r="C442" t="str">
            <v>87-07-2459</v>
          </cell>
          <cell r="E442" t="str">
            <v>Можжевельник чешуйчатый Blue Swede</v>
          </cell>
          <cell r="F442" t="str">
            <v>P9</v>
          </cell>
          <cell r="G442" t="str">
            <v>Нидерланды</v>
          </cell>
          <cell r="H442">
            <v>186</v>
          </cell>
          <cell r="I442">
            <v>40</v>
          </cell>
        </row>
        <row r="443">
          <cell r="B443" t="str">
            <v>Черенки в P9-P13</v>
          </cell>
          <cell r="C443" t="str">
            <v>87-07-2462</v>
          </cell>
          <cell r="E443" t="str">
            <v>Можжевельник чешуйчатый Holger</v>
          </cell>
          <cell r="F443" t="str">
            <v>P9</v>
          </cell>
          <cell r="G443" t="str">
            <v>Нидерланды</v>
          </cell>
          <cell r="H443">
            <v>173</v>
          </cell>
          <cell r="I443">
            <v>40</v>
          </cell>
        </row>
        <row r="444">
          <cell r="B444" t="str">
            <v>Черенки в P9-P13</v>
          </cell>
          <cell r="C444" t="str">
            <v>87-07-1940</v>
          </cell>
          <cell r="E444" t="str">
            <v>Облепиха крушиновидная Hergo</v>
          </cell>
          <cell r="F444" t="str">
            <v>P9</v>
          </cell>
          <cell r="G444" t="str">
            <v>Нидерланды</v>
          </cell>
          <cell r="H444">
            <v>248</v>
          </cell>
          <cell r="I444">
            <v>40</v>
          </cell>
        </row>
        <row r="445">
          <cell r="B445" t="str">
            <v>Черенки в P9-P13</v>
          </cell>
          <cell r="C445" t="str">
            <v>87-07-10733</v>
          </cell>
          <cell r="E445" t="str">
            <v>Осока Морроу Ice Dance</v>
          </cell>
          <cell r="F445" t="str">
            <v>P12</v>
          </cell>
          <cell r="G445" t="str">
            <v>Нидерланды</v>
          </cell>
          <cell r="H445">
            <v>254.99999999999997</v>
          </cell>
          <cell r="I445">
            <v>25</v>
          </cell>
        </row>
        <row r="446">
          <cell r="B446" t="str">
            <v>Черенки в P9-P13</v>
          </cell>
          <cell r="C446" t="str">
            <v>87-07-10098</v>
          </cell>
          <cell r="E446" t="str">
            <v>Парротия персидская Persian Spire</v>
          </cell>
          <cell r="F446" t="str">
            <v>P9</v>
          </cell>
          <cell r="G446" t="str">
            <v>Нидерланды</v>
          </cell>
          <cell r="H446">
            <v>351.99999999999994</v>
          </cell>
          <cell r="I446">
            <v>40</v>
          </cell>
        </row>
        <row r="447">
          <cell r="B447" t="str">
            <v>Черенки в P9-P13</v>
          </cell>
          <cell r="C447" t="str">
            <v>87-07-2745</v>
          </cell>
          <cell r="E447" t="str">
            <v xml:space="preserve">Пахизандра верхушечная </v>
          </cell>
          <cell r="F447" t="str">
            <v>P9</v>
          </cell>
          <cell r="G447" t="str">
            <v>Нидерланды</v>
          </cell>
          <cell r="H447">
            <v>158</v>
          </cell>
          <cell r="I447">
            <v>40</v>
          </cell>
        </row>
        <row r="448">
          <cell r="B448" t="str">
            <v>Черенки в P9-P13</v>
          </cell>
          <cell r="C448" t="str">
            <v>87-07-7956</v>
          </cell>
          <cell r="E448" t="str">
            <v>Пеннисетум Hameln</v>
          </cell>
          <cell r="F448" t="str">
            <v>P9</v>
          </cell>
          <cell r="G448" t="str">
            <v>Нидерланды</v>
          </cell>
          <cell r="H448">
            <v>220.00000000000003</v>
          </cell>
          <cell r="I448">
            <v>50</v>
          </cell>
        </row>
        <row r="449">
          <cell r="B449" t="str">
            <v>Черенки в P9-P13</v>
          </cell>
          <cell r="C449" t="str">
            <v>87-07-10744</v>
          </cell>
          <cell r="E449" t="str">
            <v>Пеннисетум лисохвостовый Hameln</v>
          </cell>
          <cell r="F449" t="str">
            <v>P12</v>
          </cell>
          <cell r="G449" t="str">
            <v>Нидерланды</v>
          </cell>
          <cell r="H449">
            <v>254.99999999999997</v>
          </cell>
          <cell r="I449">
            <v>25</v>
          </cell>
        </row>
        <row r="450">
          <cell r="B450" t="str">
            <v>Черенки в P9-P13</v>
          </cell>
          <cell r="C450" t="str">
            <v>87-07-3233</v>
          </cell>
          <cell r="E450" t="str">
            <v>Пираканта Orange Glow</v>
          </cell>
          <cell r="F450" t="str">
            <v>P9</v>
          </cell>
          <cell r="G450" t="str">
            <v>Нидерланды</v>
          </cell>
          <cell r="H450">
            <v>186</v>
          </cell>
          <cell r="I450">
            <v>40</v>
          </cell>
        </row>
        <row r="451">
          <cell r="B451" t="str">
            <v>Черенки в P9-P13</v>
          </cell>
          <cell r="C451" t="str">
            <v>87-07-0829</v>
          </cell>
          <cell r="E451" t="str">
            <v xml:space="preserve">Пихта корейская </v>
          </cell>
          <cell r="F451" t="str">
            <v>P9</v>
          </cell>
          <cell r="G451" t="str">
            <v>Нидерланды</v>
          </cell>
          <cell r="H451">
            <v>196</v>
          </cell>
          <cell r="I451">
            <v>40</v>
          </cell>
        </row>
        <row r="452">
          <cell r="B452" t="str">
            <v>Черенки в P9-P13</v>
          </cell>
          <cell r="C452" t="str">
            <v>87-07-3100</v>
          </cell>
          <cell r="E452" t="str">
            <v>Плосковеточник восточный Pyramidalis Aurea</v>
          </cell>
          <cell r="F452" t="str">
            <v>P9</v>
          </cell>
          <cell r="G452" t="str">
            <v>Нидерланды</v>
          </cell>
          <cell r="H452">
            <v>194</v>
          </cell>
          <cell r="I452">
            <v>40</v>
          </cell>
        </row>
        <row r="453">
          <cell r="B453" t="str">
            <v>Черенки в P9-P13</v>
          </cell>
          <cell r="C453" t="str">
            <v>87-07-3225</v>
          </cell>
          <cell r="E453" t="str">
            <v xml:space="preserve">Псевдотсуга Мензиса </v>
          </cell>
          <cell r="F453" t="str">
            <v>P9</v>
          </cell>
          <cell r="G453" t="str">
            <v>Нидерланды</v>
          </cell>
          <cell r="H453">
            <v>194</v>
          </cell>
          <cell r="I453">
            <v>40</v>
          </cell>
        </row>
        <row r="454">
          <cell r="B454" t="str">
            <v>Черенки в P9-P13</v>
          </cell>
          <cell r="C454" t="str">
            <v>46-38-5121</v>
          </cell>
          <cell r="E454" t="str">
            <v xml:space="preserve">Пузыреплодник калинолистный (Physocarpus opulifolius Dart's Gold P9) </v>
          </cell>
          <cell r="F454" t="str">
            <v>P9</v>
          </cell>
          <cell r="G454" t="str">
            <v>Россия</v>
          </cell>
          <cell r="H454">
            <v>80</v>
          </cell>
          <cell r="I454">
            <v>24</v>
          </cell>
        </row>
        <row r="455">
          <cell r="B455" t="str">
            <v>Черенки в P9-P13</v>
          </cell>
          <cell r="C455" t="str">
            <v>87-07-2802</v>
          </cell>
          <cell r="E455" t="str">
            <v>Пузыреплодник калинолистный Andre</v>
          </cell>
          <cell r="F455" t="str">
            <v>P9</v>
          </cell>
          <cell r="G455" t="str">
            <v>Нидерланды</v>
          </cell>
          <cell r="H455">
            <v>181</v>
          </cell>
          <cell r="I455">
            <v>40</v>
          </cell>
        </row>
        <row r="456">
          <cell r="B456" t="str">
            <v>Черенки в P9-P13</v>
          </cell>
          <cell r="C456" t="str">
            <v>87-07-2830</v>
          </cell>
          <cell r="E456" t="str">
            <v>Пузыреплодник калинолистный Lady in Red</v>
          </cell>
          <cell r="F456" t="str">
            <v>P9</v>
          </cell>
          <cell r="G456" t="str">
            <v>Нидерланды</v>
          </cell>
          <cell r="H456">
            <v>248</v>
          </cell>
          <cell r="I456">
            <v>40</v>
          </cell>
        </row>
        <row r="457">
          <cell r="B457" t="str">
            <v>Черенки в P9-P13</v>
          </cell>
          <cell r="C457" t="str">
            <v>87-07-2822</v>
          </cell>
          <cell r="E457" t="str">
            <v>Пузыреплодник калинолистный Little Angel</v>
          </cell>
          <cell r="F457" t="str">
            <v>P9</v>
          </cell>
          <cell r="G457" t="str">
            <v>Нидерланды</v>
          </cell>
          <cell r="H457">
            <v>248</v>
          </cell>
          <cell r="I457">
            <v>40</v>
          </cell>
        </row>
        <row r="458">
          <cell r="B458" t="str">
            <v>Черенки в P9-P13</v>
          </cell>
          <cell r="C458" t="str">
            <v>87-07-10577</v>
          </cell>
          <cell r="E458" t="str">
            <v>Пузыреплодник калинолистный Nugget</v>
          </cell>
          <cell r="F458" t="str">
            <v>P12</v>
          </cell>
          <cell r="G458" t="str">
            <v>Нидерланды</v>
          </cell>
          <cell r="H458">
            <v>246.99999999999997</v>
          </cell>
          <cell r="I458">
            <v>25</v>
          </cell>
        </row>
        <row r="459">
          <cell r="B459" t="str">
            <v>Черенки в P9-P13</v>
          </cell>
          <cell r="C459" t="str">
            <v>87-07-2839</v>
          </cell>
          <cell r="E459" t="str">
            <v>Пузыреплодник калинолистный Nugget</v>
          </cell>
          <cell r="F459" t="str">
            <v>P9</v>
          </cell>
          <cell r="G459" t="str">
            <v>Нидерланды</v>
          </cell>
          <cell r="H459">
            <v>181</v>
          </cell>
          <cell r="I459">
            <v>40</v>
          </cell>
        </row>
        <row r="460">
          <cell r="B460" t="str">
            <v>Черенки в P9-P13</v>
          </cell>
          <cell r="C460" t="str">
            <v>87-07-2852</v>
          </cell>
          <cell r="E460" t="str">
            <v>Пузыреплодник калинолистный Schuch</v>
          </cell>
          <cell r="F460" t="str">
            <v>P9</v>
          </cell>
          <cell r="G460" t="str">
            <v>Нидерланды</v>
          </cell>
          <cell r="H460">
            <v>181</v>
          </cell>
          <cell r="I460">
            <v>40</v>
          </cell>
        </row>
        <row r="461">
          <cell r="B461" t="str">
            <v>Черенки в P9-P13</v>
          </cell>
          <cell r="C461" t="str">
            <v>87-07-3813</v>
          </cell>
          <cell r="E461" t="str">
            <v xml:space="preserve">Сирень венгерская </v>
          </cell>
          <cell r="F461" t="str">
            <v>P9</v>
          </cell>
          <cell r="G461" t="str">
            <v>Нидерланды</v>
          </cell>
          <cell r="H461">
            <v>211</v>
          </cell>
          <cell r="I461">
            <v>40</v>
          </cell>
        </row>
        <row r="462">
          <cell r="B462" t="str">
            <v>Черенки в P9-P13</v>
          </cell>
          <cell r="C462" t="str">
            <v>46-38-6714</v>
          </cell>
          <cell r="E462" t="str">
            <v xml:space="preserve">Сирень обыкновенная (Syringa vulgaris Ami Schott P9) </v>
          </cell>
          <cell r="F462" t="str">
            <v>P9</v>
          </cell>
          <cell r="G462" t="str">
            <v>Россия</v>
          </cell>
          <cell r="H462">
            <v>194</v>
          </cell>
          <cell r="I462">
            <v>24</v>
          </cell>
        </row>
        <row r="463">
          <cell r="B463" t="str">
            <v>Черенки в P9-P13</v>
          </cell>
          <cell r="C463" t="str">
            <v>46-38-6715</v>
          </cell>
          <cell r="E463" t="str">
            <v xml:space="preserve">Сирень обыкновенная (Syringa vulgaris Bogdan Khmelnitsky P9) </v>
          </cell>
          <cell r="F463" t="str">
            <v>P9</v>
          </cell>
          <cell r="G463" t="str">
            <v>Россия</v>
          </cell>
          <cell r="H463">
            <v>194</v>
          </cell>
          <cell r="I463">
            <v>24</v>
          </cell>
        </row>
        <row r="464">
          <cell r="B464" t="str">
            <v>Черенки в P9-P13</v>
          </cell>
          <cell r="C464" t="str">
            <v>46-38-6721</v>
          </cell>
          <cell r="E464" t="str">
            <v xml:space="preserve">Сирень обыкновенная (Syringa vulgaris Marechal Lannes P9) </v>
          </cell>
          <cell r="F464" t="str">
            <v>P9</v>
          </cell>
          <cell r="G464" t="str">
            <v>Россия</v>
          </cell>
          <cell r="H464">
            <v>194</v>
          </cell>
          <cell r="I464">
            <v>24</v>
          </cell>
        </row>
        <row r="465">
          <cell r="B465" t="str">
            <v>Черенки в P9-P13</v>
          </cell>
          <cell r="C465" t="str">
            <v>46-38-6722</v>
          </cell>
          <cell r="E465" t="str">
            <v xml:space="preserve">Сирень обыкновенная (Syringa vulgaris Montaigne P9) </v>
          </cell>
          <cell r="F465" t="str">
            <v>P9</v>
          </cell>
          <cell r="G465" t="str">
            <v>Россия</v>
          </cell>
          <cell r="H465">
            <v>194</v>
          </cell>
          <cell r="I465">
            <v>24</v>
          </cell>
        </row>
        <row r="466">
          <cell r="B466" t="str">
            <v>Черенки в P9-P13</v>
          </cell>
          <cell r="C466" t="str">
            <v>87-07-3828</v>
          </cell>
          <cell r="E466" t="str">
            <v>Сирень обыкновенная Amethyst</v>
          </cell>
          <cell r="F466" t="str">
            <v>P9</v>
          </cell>
          <cell r="G466" t="str">
            <v>Нидерланды</v>
          </cell>
          <cell r="H466">
            <v>225.99999999999997</v>
          </cell>
          <cell r="I466">
            <v>40</v>
          </cell>
        </row>
        <row r="467">
          <cell r="B467" t="str">
            <v>Черенки в P9-P13</v>
          </cell>
          <cell r="C467" t="str">
            <v>87-07-10149</v>
          </cell>
          <cell r="E467" t="str">
            <v>Сирень обыкновенная Andenken an Ludwig Spath</v>
          </cell>
          <cell r="F467" t="str">
            <v>P9</v>
          </cell>
          <cell r="G467" t="str">
            <v>Нидерланды</v>
          </cell>
          <cell r="H467">
            <v>225.99999999999997</v>
          </cell>
          <cell r="I467">
            <v>40</v>
          </cell>
        </row>
        <row r="468">
          <cell r="B468" t="str">
            <v>Черенки в P9-P13</v>
          </cell>
          <cell r="C468" t="str">
            <v>87-07-3829</v>
          </cell>
          <cell r="E468" t="str">
            <v>Сирень обыкновенная Beauty of Moscow</v>
          </cell>
          <cell r="F468" t="str">
            <v>P9</v>
          </cell>
          <cell r="G468" t="str">
            <v>Нидерланды</v>
          </cell>
          <cell r="H468">
            <v>225.99999999999997</v>
          </cell>
          <cell r="I468">
            <v>40</v>
          </cell>
        </row>
        <row r="469">
          <cell r="B469" t="str">
            <v>Черенки в P9-P13</v>
          </cell>
          <cell r="C469" t="str">
            <v>87-07-3831</v>
          </cell>
          <cell r="E469" t="str">
            <v>Сирень обыкновенная Belle de Nancy</v>
          </cell>
          <cell r="F469" t="str">
            <v>P9</v>
          </cell>
          <cell r="G469" t="str">
            <v>Нидерланды</v>
          </cell>
          <cell r="H469">
            <v>225.99999999999997</v>
          </cell>
          <cell r="I469">
            <v>40</v>
          </cell>
        </row>
        <row r="470">
          <cell r="B470" t="str">
            <v>Черенки в P9-P13</v>
          </cell>
          <cell r="C470" t="str">
            <v>87-07-3833</v>
          </cell>
          <cell r="E470" t="str">
            <v>Сирень обыкновенная California Rose</v>
          </cell>
          <cell r="F470" t="str">
            <v>P9</v>
          </cell>
          <cell r="G470" t="str">
            <v>Нидерланды</v>
          </cell>
          <cell r="H470">
            <v>225.99999999999997</v>
          </cell>
          <cell r="I470">
            <v>40</v>
          </cell>
        </row>
        <row r="471">
          <cell r="B471" t="str">
            <v>Черенки в P9-P13</v>
          </cell>
          <cell r="C471" t="str">
            <v>87-07-3832</v>
          </cell>
          <cell r="E471" t="str">
            <v>Сирень обыкновенная Charles Joly</v>
          </cell>
          <cell r="F471" t="str">
            <v>P9</v>
          </cell>
          <cell r="G471" t="str">
            <v>Нидерланды</v>
          </cell>
          <cell r="H471">
            <v>244</v>
          </cell>
          <cell r="I471">
            <v>40</v>
          </cell>
        </row>
        <row r="472">
          <cell r="B472" t="str">
            <v>Черенки в P9-P13</v>
          </cell>
          <cell r="C472" t="str">
            <v>87-07-1180</v>
          </cell>
          <cell r="E472" t="str">
            <v>Сирень обыкновенная Krasavitsa Moskvy</v>
          </cell>
          <cell r="F472" t="str">
            <v>P9</v>
          </cell>
          <cell r="G472" t="str">
            <v>Нидерланды</v>
          </cell>
          <cell r="H472">
            <v>225.99999999999997</v>
          </cell>
          <cell r="I472">
            <v>40</v>
          </cell>
        </row>
        <row r="473">
          <cell r="B473" t="str">
            <v>Черенки в P9-P13</v>
          </cell>
          <cell r="C473" t="str">
            <v>87-07-3842</v>
          </cell>
          <cell r="E473" t="str">
            <v>Сирень обыкновенная Mme Lemoine</v>
          </cell>
          <cell r="F473" t="str">
            <v>P9</v>
          </cell>
          <cell r="G473" t="str">
            <v>Нидерланды</v>
          </cell>
          <cell r="H473">
            <v>225.99999999999997</v>
          </cell>
          <cell r="I473">
            <v>40</v>
          </cell>
        </row>
        <row r="474">
          <cell r="B474" t="str">
            <v>Черенки в P9-P13</v>
          </cell>
          <cell r="C474" t="str">
            <v>87-07-0934</v>
          </cell>
          <cell r="E474" t="str">
            <v>Сирень обыкновенная Monique Lemoine</v>
          </cell>
          <cell r="F474" t="str">
            <v>P9</v>
          </cell>
          <cell r="G474" t="str">
            <v>Нидерланды</v>
          </cell>
          <cell r="H474">
            <v>225.99999999999997</v>
          </cell>
          <cell r="I474">
            <v>40</v>
          </cell>
        </row>
        <row r="475">
          <cell r="B475" t="str">
            <v>Черенки в P9-P13</v>
          </cell>
          <cell r="C475" t="str">
            <v>87-07-9474</v>
          </cell>
          <cell r="E475" t="str">
            <v>Сирень обыкновенная President Grevy</v>
          </cell>
          <cell r="F475" t="str">
            <v>P9</v>
          </cell>
          <cell r="G475" t="str">
            <v>Нидерланды</v>
          </cell>
          <cell r="H475">
            <v>225.99999999999997</v>
          </cell>
          <cell r="I475">
            <v>40</v>
          </cell>
        </row>
        <row r="476">
          <cell r="B476" t="str">
            <v>Черенки в P9-P13</v>
          </cell>
          <cell r="C476" t="str">
            <v>87-07-3865</v>
          </cell>
          <cell r="E476" t="str">
            <v>Сирень обыкновенная Sensation</v>
          </cell>
          <cell r="F476" t="str">
            <v>P9</v>
          </cell>
          <cell r="G476" t="str">
            <v>Нидерланды</v>
          </cell>
          <cell r="H476">
            <v>248</v>
          </cell>
          <cell r="I476">
            <v>40</v>
          </cell>
        </row>
        <row r="477">
          <cell r="B477" t="str">
            <v>Черенки в P9-P13</v>
          </cell>
          <cell r="C477" t="str">
            <v>87-07-10156</v>
          </cell>
          <cell r="E477" t="str">
            <v>Сирень обыкновенная Zashchitnikam Bresta</v>
          </cell>
          <cell r="F477" t="str">
            <v>P9</v>
          </cell>
          <cell r="G477" t="str">
            <v>Нидерланды</v>
          </cell>
          <cell r="H477">
            <v>225.99999999999997</v>
          </cell>
          <cell r="I477">
            <v>40</v>
          </cell>
        </row>
        <row r="478">
          <cell r="B478" t="str">
            <v>Черенки в P9-P13</v>
          </cell>
          <cell r="C478" t="str">
            <v>87-07-3458</v>
          </cell>
          <cell r="E478" t="str">
            <v>Смородина красная onkheer van Tets</v>
          </cell>
          <cell r="F478" t="str">
            <v>P9</v>
          </cell>
          <cell r="G478" t="str">
            <v>Нидерланды</v>
          </cell>
          <cell r="H478">
            <v>173</v>
          </cell>
          <cell r="I478">
            <v>40</v>
          </cell>
        </row>
        <row r="479">
          <cell r="B479" t="str">
            <v>Черенки в P9-P13</v>
          </cell>
          <cell r="C479" t="str">
            <v>87-07-2986</v>
          </cell>
          <cell r="E479" t="str">
            <v>Сосна горная Pumilio</v>
          </cell>
          <cell r="F479" t="str">
            <v>P9</v>
          </cell>
          <cell r="G479" t="str">
            <v>Нидерланды</v>
          </cell>
          <cell r="H479">
            <v>166</v>
          </cell>
          <cell r="I479">
            <v>40</v>
          </cell>
        </row>
        <row r="480">
          <cell r="B480" t="str">
            <v>Черенки в P9-P13</v>
          </cell>
          <cell r="C480" t="str">
            <v>87-07-1007</v>
          </cell>
          <cell r="E480" t="str">
            <v xml:space="preserve">Сосна желтая </v>
          </cell>
          <cell r="F480" t="str">
            <v>P9</v>
          </cell>
          <cell r="G480" t="str">
            <v>Нидерланды</v>
          </cell>
          <cell r="H480">
            <v>173</v>
          </cell>
          <cell r="I480">
            <v>40</v>
          </cell>
        </row>
        <row r="481">
          <cell r="B481" t="str">
            <v>Черенки в P9-P13</v>
          </cell>
          <cell r="C481" t="str">
            <v>87-07-3791</v>
          </cell>
          <cell r="E481" t="str">
            <v xml:space="preserve">Спирея Вангутта </v>
          </cell>
          <cell r="F481" t="str">
            <v>P9</v>
          </cell>
          <cell r="G481" t="str">
            <v>Нидерланды</v>
          </cell>
          <cell r="H481">
            <v>158</v>
          </cell>
          <cell r="I481">
            <v>40</v>
          </cell>
        </row>
        <row r="482">
          <cell r="B482" t="str">
            <v>Черенки в P9-P13</v>
          </cell>
          <cell r="C482" t="str">
            <v>87-07-3784</v>
          </cell>
          <cell r="E482" t="str">
            <v>Спирея ниппонская Snowmound</v>
          </cell>
          <cell r="F482" t="str">
            <v>P9</v>
          </cell>
          <cell r="G482" t="str">
            <v>Нидерланды</v>
          </cell>
          <cell r="H482">
            <v>158</v>
          </cell>
          <cell r="I482">
            <v>40</v>
          </cell>
        </row>
        <row r="483">
          <cell r="B483" t="str">
            <v>Черенки в P9-P13</v>
          </cell>
          <cell r="C483" t="str">
            <v>87-07-3615</v>
          </cell>
          <cell r="E483" t="str">
            <v>Спирея серая Grefsheim</v>
          </cell>
          <cell r="F483" t="str">
            <v>P9</v>
          </cell>
          <cell r="G483" t="str">
            <v>Нидерланды</v>
          </cell>
          <cell r="H483">
            <v>158</v>
          </cell>
          <cell r="I483">
            <v>40</v>
          </cell>
        </row>
        <row r="484">
          <cell r="B484" t="str">
            <v>Черенки в P9-P13</v>
          </cell>
          <cell r="C484" t="str">
            <v>87-07-3618</v>
          </cell>
          <cell r="E484" t="str">
            <v xml:space="preserve">Спирея стелющаяся </v>
          </cell>
          <cell r="F484" t="str">
            <v>P9</v>
          </cell>
          <cell r="G484" t="str">
            <v>Нидерланды</v>
          </cell>
          <cell r="H484">
            <v>169</v>
          </cell>
          <cell r="I484">
            <v>40</v>
          </cell>
        </row>
        <row r="485">
          <cell r="B485" t="str">
            <v>Черенки в P9-P13</v>
          </cell>
          <cell r="C485" t="str">
            <v>87-07-3634</v>
          </cell>
          <cell r="E485" t="str">
            <v>Спирея японская Froebelii</v>
          </cell>
          <cell r="F485" t="str">
            <v>P9</v>
          </cell>
          <cell r="G485" t="str">
            <v>Нидерланды</v>
          </cell>
          <cell r="H485">
            <v>169</v>
          </cell>
          <cell r="I485">
            <v>40</v>
          </cell>
        </row>
        <row r="486">
          <cell r="B486" t="str">
            <v>Черенки в P9-P13</v>
          </cell>
          <cell r="C486" t="str">
            <v>87-07-3732</v>
          </cell>
          <cell r="E486" t="str">
            <v>Спирея японская Genpei</v>
          </cell>
          <cell r="F486" t="str">
            <v>P9</v>
          </cell>
          <cell r="G486" t="str">
            <v>Нидерланды</v>
          </cell>
          <cell r="H486">
            <v>158</v>
          </cell>
          <cell r="I486">
            <v>40</v>
          </cell>
        </row>
        <row r="487">
          <cell r="B487" t="str">
            <v>Черенки в P9-P13</v>
          </cell>
          <cell r="C487" t="str">
            <v>87-07-3735</v>
          </cell>
          <cell r="E487" t="str">
            <v>Спирея японская Goldflame</v>
          </cell>
          <cell r="F487" t="str">
            <v>P9</v>
          </cell>
          <cell r="G487" t="str">
            <v>Нидерланды</v>
          </cell>
          <cell r="H487">
            <v>166</v>
          </cell>
          <cell r="I487">
            <v>40</v>
          </cell>
        </row>
        <row r="488">
          <cell r="B488" t="str">
            <v>Черенки в P9-P13</v>
          </cell>
          <cell r="C488" t="str">
            <v>87-07-3739</v>
          </cell>
          <cell r="E488" t="str">
            <v>Спирея японская Goldmound</v>
          </cell>
          <cell r="F488" t="str">
            <v>P9</v>
          </cell>
          <cell r="G488" t="str">
            <v>Нидерланды</v>
          </cell>
          <cell r="H488">
            <v>158</v>
          </cell>
          <cell r="I488">
            <v>40</v>
          </cell>
        </row>
        <row r="489">
          <cell r="B489" t="str">
            <v>Черенки в P9-P13</v>
          </cell>
          <cell r="C489" t="str">
            <v>87-07-3797</v>
          </cell>
          <cell r="E489" t="str">
            <v>Стефанандра надрезаннолистная Crispa</v>
          </cell>
          <cell r="F489" t="str">
            <v>P9</v>
          </cell>
          <cell r="G489" t="str">
            <v>Нидерланды</v>
          </cell>
          <cell r="H489">
            <v>166</v>
          </cell>
          <cell r="I489">
            <v>40</v>
          </cell>
        </row>
        <row r="490">
          <cell r="B490" t="str">
            <v>Черенки в P9-P13</v>
          </cell>
          <cell r="C490" t="str">
            <v>87-07-3898</v>
          </cell>
          <cell r="E490" t="str">
            <v>Тис средний Densiformis</v>
          </cell>
          <cell r="F490" t="str">
            <v>P9</v>
          </cell>
          <cell r="G490" t="str">
            <v>Нидерланды</v>
          </cell>
          <cell r="H490">
            <v>202.99999999999997</v>
          </cell>
          <cell r="I490">
            <v>40</v>
          </cell>
        </row>
        <row r="491">
          <cell r="B491" t="str">
            <v>Черенки в P9-P13</v>
          </cell>
          <cell r="C491" t="str">
            <v>87-07-3913</v>
          </cell>
          <cell r="E491" t="str">
            <v>Тис средний Rising Star</v>
          </cell>
          <cell r="F491" t="str">
            <v>P9</v>
          </cell>
          <cell r="G491" t="str">
            <v>Нидерланды</v>
          </cell>
          <cell r="H491">
            <v>248</v>
          </cell>
          <cell r="I491">
            <v>40</v>
          </cell>
        </row>
        <row r="492">
          <cell r="B492" t="str">
            <v>Черенки в P9-P13</v>
          </cell>
          <cell r="C492" t="str">
            <v>87-07-3665</v>
          </cell>
          <cell r="E492" t="str">
            <v>Тис ягодный David</v>
          </cell>
          <cell r="F492" t="str">
            <v>P9</v>
          </cell>
          <cell r="G492" t="str">
            <v>Нидерланды</v>
          </cell>
          <cell r="H492">
            <v>202.99999999999997</v>
          </cell>
          <cell r="I492">
            <v>40</v>
          </cell>
        </row>
        <row r="493">
          <cell r="B493" t="str">
            <v>Черенки в P9-P13</v>
          </cell>
          <cell r="C493" t="str">
            <v>87-07-3669</v>
          </cell>
          <cell r="E493" t="str">
            <v>Туя западная Brabant</v>
          </cell>
          <cell r="F493" t="str">
            <v>P9</v>
          </cell>
          <cell r="G493" t="str">
            <v>Нидерланды</v>
          </cell>
          <cell r="H493">
            <v>166</v>
          </cell>
          <cell r="I493">
            <v>40</v>
          </cell>
        </row>
        <row r="494">
          <cell r="B494" t="str">
            <v>Черенки в P9-P13</v>
          </cell>
          <cell r="C494" t="str">
            <v>87-07-3670</v>
          </cell>
          <cell r="E494" t="str">
            <v>Туя западная Danica</v>
          </cell>
          <cell r="F494" t="str">
            <v>P9</v>
          </cell>
          <cell r="G494" t="str">
            <v>Нидерланды</v>
          </cell>
          <cell r="H494">
            <v>181</v>
          </cell>
          <cell r="I494">
            <v>40</v>
          </cell>
        </row>
        <row r="495">
          <cell r="B495" t="str">
            <v>Черенки в P9-P13</v>
          </cell>
          <cell r="C495" t="str">
            <v>87-07-3928</v>
          </cell>
          <cell r="E495" t="str">
            <v>Туя западная Golden Brabant</v>
          </cell>
          <cell r="F495" t="str">
            <v>P9</v>
          </cell>
          <cell r="G495" t="str">
            <v>Нидерланды</v>
          </cell>
          <cell r="H495">
            <v>248</v>
          </cell>
          <cell r="I495">
            <v>40</v>
          </cell>
        </row>
        <row r="496">
          <cell r="B496" t="str">
            <v>Черенки в P9-P13</v>
          </cell>
          <cell r="C496" t="str">
            <v>87-07-1174</v>
          </cell>
          <cell r="E496" t="str">
            <v>Туя западная Golden Smaragd</v>
          </cell>
          <cell r="F496" t="str">
            <v>P9</v>
          </cell>
          <cell r="G496" t="str">
            <v>Нидерланды</v>
          </cell>
          <cell r="H496">
            <v>271</v>
          </cell>
          <cell r="I496">
            <v>40</v>
          </cell>
        </row>
        <row r="497">
          <cell r="B497" t="str">
            <v>Черенки в P9-P13</v>
          </cell>
          <cell r="C497" t="str">
            <v>87-07-1176</v>
          </cell>
          <cell r="E497" t="str">
            <v>Туя западная Golden Tuffet</v>
          </cell>
          <cell r="F497" t="str">
            <v>P9</v>
          </cell>
          <cell r="G497" t="str">
            <v>Нидерланды</v>
          </cell>
          <cell r="H497">
            <v>173</v>
          </cell>
          <cell r="I497">
            <v>40</v>
          </cell>
        </row>
        <row r="498">
          <cell r="B498" t="str">
            <v>Черенки в P9-P13</v>
          </cell>
          <cell r="C498" t="str">
            <v>87-07-0624</v>
          </cell>
          <cell r="E498" t="str">
            <v>Туя западная Green Egg</v>
          </cell>
          <cell r="F498" t="str">
            <v>P9</v>
          </cell>
          <cell r="G498" t="str">
            <v>Нидерланды</v>
          </cell>
          <cell r="H498">
            <v>202.99999999999997</v>
          </cell>
          <cell r="I498">
            <v>40</v>
          </cell>
        </row>
        <row r="499">
          <cell r="B499" t="str">
            <v>Черенки в P9-P13</v>
          </cell>
          <cell r="C499" t="str">
            <v>87-07-1151</v>
          </cell>
          <cell r="E499" t="str">
            <v>Туя западная Mirjam</v>
          </cell>
          <cell r="F499" t="str">
            <v>P9</v>
          </cell>
          <cell r="G499" t="str">
            <v>Нидерланды</v>
          </cell>
          <cell r="H499">
            <v>248</v>
          </cell>
          <cell r="I499">
            <v>40</v>
          </cell>
        </row>
        <row r="500">
          <cell r="B500" t="str">
            <v>Черенки в P9-P13</v>
          </cell>
          <cell r="C500" t="str">
            <v>46-38-6738</v>
          </cell>
          <cell r="E500" t="str">
            <v>Туя западная Mirjam</v>
          </cell>
          <cell r="F500" t="str">
            <v>P9</v>
          </cell>
          <cell r="G500" t="str">
            <v>Россия</v>
          </cell>
          <cell r="H500">
            <v>212</v>
          </cell>
          <cell r="I500">
            <v>24</v>
          </cell>
        </row>
        <row r="501">
          <cell r="B501" t="str">
            <v>Черенки в P9-P13</v>
          </cell>
          <cell r="C501" t="str">
            <v>87-07-7628</v>
          </cell>
          <cell r="E501" t="str">
            <v>Туя западная Sunny Smaragd</v>
          </cell>
          <cell r="F501" t="str">
            <v>P9</v>
          </cell>
          <cell r="G501" t="str">
            <v>Нидерланды</v>
          </cell>
          <cell r="H501">
            <v>211</v>
          </cell>
          <cell r="I501">
            <v>40</v>
          </cell>
        </row>
        <row r="502">
          <cell r="B502" t="str">
            <v>Черенки в P9-P13</v>
          </cell>
          <cell r="C502" t="str">
            <v>87-07-3962</v>
          </cell>
          <cell r="E502" t="str">
            <v>Туя западная Teddy</v>
          </cell>
          <cell r="F502" t="str">
            <v>P9</v>
          </cell>
          <cell r="G502" t="str">
            <v>Нидерланды</v>
          </cell>
          <cell r="H502">
            <v>166</v>
          </cell>
          <cell r="I502">
            <v>40</v>
          </cell>
        </row>
        <row r="503">
          <cell r="B503" t="str">
            <v>Черенки в P9-P13</v>
          </cell>
          <cell r="C503" t="str">
            <v>87-07-9594</v>
          </cell>
          <cell r="E503" t="str">
            <v>Туя западная Totem Smaragd</v>
          </cell>
          <cell r="F503" t="str">
            <v>P9</v>
          </cell>
          <cell r="G503" t="str">
            <v>Нидерланды</v>
          </cell>
          <cell r="H503">
            <v>286</v>
          </cell>
          <cell r="I503">
            <v>40</v>
          </cell>
        </row>
        <row r="504">
          <cell r="B504" t="str">
            <v>Черенки в P9-P13</v>
          </cell>
          <cell r="C504" t="str">
            <v>87-07-0773</v>
          </cell>
          <cell r="E504" t="str">
            <v>Туя складчатая Can Can</v>
          </cell>
          <cell r="F504" t="str">
            <v>P9</v>
          </cell>
          <cell r="G504" t="str">
            <v>Нидерланды</v>
          </cell>
          <cell r="H504">
            <v>158</v>
          </cell>
          <cell r="I504">
            <v>40</v>
          </cell>
        </row>
        <row r="505">
          <cell r="B505" t="str">
            <v>Черенки в P9-P13</v>
          </cell>
          <cell r="C505" t="str">
            <v>87-07-3686</v>
          </cell>
          <cell r="E505" t="str">
            <v>Туя складчатая Gelderland</v>
          </cell>
          <cell r="F505" t="str">
            <v>P9</v>
          </cell>
          <cell r="G505" t="str">
            <v>Нидерланды</v>
          </cell>
          <cell r="H505">
            <v>178</v>
          </cell>
          <cell r="I505">
            <v>40</v>
          </cell>
        </row>
        <row r="506">
          <cell r="B506" t="str">
            <v>Черенки в P9-P13</v>
          </cell>
          <cell r="C506" t="str">
            <v>87-07-3979</v>
          </cell>
          <cell r="E506" t="str">
            <v>Туя складчатая Martin</v>
          </cell>
          <cell r="F506" t="str">
            <v>P9</v>
          </cell>
          <cell r="G506" t="str">
            <v>Нидерланды</v>
          </cell>
          <cell r="H506">
            <v>166</v>
          </cell>
          <cell r="I506">
            <v>40</v>
          </cell>
        </row>
        <row r="507">
          <cell r="B507" t="str">
            <v>Черенки в P9-P13</v>
          </cell>
          <cell r="C507" t="str">
            <v>87-07-1873</v>
          </cell>
          <cell r="E507" t="str">
            <v>Форзиция промежуточная Minigold</v>
          </cell>
          <cell r="F507" t="str">
            <v>P9</v>
          </cell>
          <cell r="G507" t="str">
            <v>Нидерланды</v>
          </cell>
          <cell r="H507">
            <v>169</v>
          </cell>
          <cell r="I507">
            <v>40</v>
          </cell>
        </row>
        <row r="508">
          <cell r="B508" t="str">
            <v>Черенки в P9-P13</v>
          </cell>
          <cell r="C508" t="str">
            <v>87-07-1883</v>
          </cell>
          <cell r="E508" t="str">
            <v>Форзиция темно-зеленая Kumsom</v>
          </cell>
          <cell r="F508" t="str">
            <v>P9</v>
          </cell>
          <cell r="G508" t="str">
            <v>Нидерланды</v>
          </cell>
          <cell r="H508">
            <v>219</v>
          </cell>
          <cell r="I508">
            <v>40</v>
          </cell>
        </row>
        <row r="509">
          <cell r="B509" t="str">
            <v>Черенки в P9-P13</v>
          </cell>
          <cell r="C509" t="str">
            <v>46-38-5127</v>
          </cell>
          <cell r="E509" t="str">
            <v xml:space="preserve">Чубушник (Philadelphus Mont Blanc P9) </v>
          </cell>
          <cell r="F509" t="str">
            <v>P9</v>
          </cell>
          <cell r="G509" t="str">
            <v>Россия</v>
          </cell>
          <cell r="H509">
            <v>144</v>
          </cell>
          <cell r="I509">
            <v>24</v>
          </cell>
        </row>
        <row r="510">
          <cell r="B510" t="str">
            <v>Черенки в P9-P13</v>
          </cell>
          <cell r="C510" t="str">
            <v>87-07-2759</v>
          </cell>
          <cell r="E510" t="str">
            <v xml:space="preserve">Чубушник лемуана </v>
          </cell>
          <cell r="F510" t="str">
            <v>P9</v>
          </cell>
          <cell r="G510" t="str">
            <v>Нидерланды</v>
          </cell>
          <cell r="H510">
            <v>186</v>
          </cell>
          <cell r="I510">
            <v>40</v>
          </cell>
        </row>
        <row r="511">
          <cell r="B511" t="str">
            <v>Черенки в P9-P13</v>
          </cell>
          <cell r="C511" t="str">
            <v>87-07-0693</v>
          </cell>
          <cell r="E511" t="str">
            <v>Элеутерококк/Свободноягодник зибольда Variegatus</v>
          </cell>
          <cell r="F511" t="str">
            <v>P9</v>
          </cell>
          <cell r="G511" t="str">
            <v>Нидерланды</v>
          </cell>
          <cell r="H511">
            <v>211</v>
          </cell>
          <cell r="I511">
            <v>40</v>
          </cell>
        </row>
        <row r="512">
          <cell r="B512" t="str">
            <v>Черенки в P9-P13</v>
          </cell>
          <cell r="C512" t="str">
            <v>87-07-1792</v>
          </cell>
          <cell r="E512" t="str">
            <v>Эрика дарленская Darley Dale</v>
          </cell>
          <cell r="F512" t="str">
            <v>P9</v>
          </cell>
          <cell r="G512" t="str">
            <v>Нидерланды</v>
          </cell>
          <cell r="H512">
            <v>158</v>
          </cell>
          <cell r="I512">
            <v>40</v>
          </cell>
        </row>
        <row r="513">
          <cell r="B513" t="str">
            <v>Черенки в P9-P13</v>
          </cell>
          <cell r="C513" t="str">
            <v>87-07-1796</v>
          </cell>
          <cell r="E513" t="str">
            <v>Эрика дарленская Kramers Rote</v>
          </cell>
          <cell r="F513" t="str">
            <v>P9</v>
          </cell>
          <cell r="G513" t="str">
            <v>Нидерланды</v>
          </cell>
          <cell r="H513">
            <v>158</v>
          </cell>
          <cell r="I513">
            <v>40</v>
          </cell>
        </row>
      </sheetData>
      <sheetData sheetId="2">
        <row r="16">
          <cell r="C16" t="str">
            <v>Артикул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2021"/>
      <sheetName val="Условия работы"/>
    </sheetNames>
    <sheetDataSet>
      <sheetData sheetId="0"/>
      <sheetData sheetId="1">
        <row r="57">
          <cell r="D57" t="str">
            <v>Гортензии в Р8-Р13 и в кассетах</v>
          </cell>
        </row>
        <row r="58">
          <cell r="A58" t="str">
            <v>Артикул</v>
          </cell>
          <cell r="C58" t="str">
            <v>Артикул</v>
          </cell>
          <cell r="D58" t="str">
            <v>Фото</v>
          </cell>
          <cell r="G58" t="str">
            <v>Страна производства</v>
          </cell>
          <cell r="H58" t="str">
            <v>Цена, ₽</v>
          </cell>
        </row>
        <row r="59">
          <cell r="A59" t="str">
            <v>87-07-1988</v>
          </cell>
          <cell r="B59" t="str">
            <v>Гортензии в Р8-Р13 и в кассетах</v>
          </cell>
          <cell r="C59" t="str">
            <v>87-07-1988</v>
          </cell>
          <cell r="D59" t="str">
            <v>фото</v>
          </cell>
          <cell r="E59" t="str">
            <v>древовидная Annabelle</v>
          </cell>
          <cell r="F59" t="str">
            <v>P9</v>
          </cell>
          <cell r="G59" t="str">
            <v>Нидерланды</v>
          </cell>
          <cell r="H59">
            <v>188</v>
          </cell>
        </row>
        <row r="60">
          <cell r="A60" t="str">
            <v>87-07-9395</v>
          </cell>
          <cell r="B60" t="str">
            <v>Гортензии в Р8-Р13 и в кассетах</v>
          </cell>
          <cell r="C60" t="str">
            <v>87-07-9395</v>
          </cell>
          <cell r="D60" t="str">
            <v xml:space="preserve"> </v>
          </cell>
          <cell r="E60" t="str">
            <v>древовидная Candybelle Bubblegum</v>
          </cell>
          <cell r="F60" t="str">
            <v>P12</v>
          </cell>
          <cell r="G60" t="str">
            <v>Нидерланды</v>
          </cell>
          <cell r="H60">
            <v>472</v>
          </cell>
        </row>
        <row r="61">
          <cell r="A61" t="str">
            <v>30-02-0053</v>
          </cell>
          <cell r="B61" t="str">
            <v>Гортензии в Р8-Р13 и в кассетах</v>
          </cell>
          <cell r="C61" t="str">
            <v>30-02-0053</v>
          </cell>
          <cell r="D61" t="str">
            <v>фото</v>
          </cell>
          <cell r="E61" t="str">
            <v>древовидная Emerald Lace</v>
          </cell>
          <cell r="F61" t="str">
            <v>P8</v>
          </cell>
          <cell r="G61" t="str">
            <v>Франция</v>
          </cell>
          <cell r="H61">
            <v>340</v>
          </cell>
        </row>
        <row r="62">
          <cell r="A62" t="str">
            <v>87-07-9696</v>
          </cell>
          <cell r="B62" t="str">
            <v>Гортензии в Р8-Р13 и в кассетах</v>
          </cell>
          <cell r="C62" t="str">
            <v>87-07-9696</v>
          </cell>
          <cell r="D62" t="str">
            <v>фото</v>
          </cell>
          <cell r="E62" t="str">
            <v>древовидная Lime Rickey</v>
          </cell>
          <cell r="F62" t="str">
            <v>P9</v>
          </cell>
          <cell r="G62" t="str">
            <v>Нидерланды</v>
          </cell>
          <cell r="H62">
            <v>606.99999999999989</v>
          </cell>
        </row>
        <row r="63">
          <cell r="A63" t="str">
            <v>87-07-2003</v>
          </cell>
          <cell r="B63" t="str">
            <v>Гортензии в Р8-Р13 и в кассетах</v>
          </cell>
          <cell r="C63" t="str">
            <v>87-07-2003</v>
          </cell>
          <cell r="D63" t="str">
            <v>фото</v>
          </cell>
          <cell r="E63" t="str">
            <v>древовидная Pink Annabelle</v>
          </cell>
          <cell r="F63" t="str">
            <v>P9</v>
          </cell>
          <cell r="G63" t="str">
            <v>Нидерланды</v>
          </cell>
          <cell r="H63">
            <v>606.99999999999989</v>
          </cell>
        </row>
        <row r="64">
          <cell r="A64" t="str">
            <v>87-07-2010</v>
          </cell>
          <cell r="B64" t="str">
            <v>Гортензии в Р8-Р13 и в кассетах</v>
          </cell>
          <cell r="C64" t="str">
            <v>87-07-2010</v>
          </cell>
          <cell r="D64" t="str">
            <v>фото</v>
          </cell>
          <cell r="E64" t="str">
            <v>древовидная Strong Annabelle</v>
          </cell>
          <cell r="F64" t="str">
            <v>P9</v>
          </cell>
          <cell r="G64" t="str">
            <v>Нидерланды</v>
          </cell>
          <cell r="H64">
            <v>606.99999999999989</v>
          </cell>
        </row>
        <row r="65">
          <cell r="A65" t="str">
            <v>87-07-2032</v>
          </cell>
          <cell r="B65" t="str">
            <v>Гортензии в Р8-Р13 и в кассетах</v>
          </cell>
          <cell r="C65" t="str">
            <v>87-07-2032</v>
          </cell>
          <cell r="D65" t="str">
            <v>фото</v>
          </cell>
          <cell r="E65" t="str">
            <v>крупнолистная Alpengluhen</v>
          </cell>
          <cell r="F65" t="str">
            <v>P12</v>
          </cell>
          <cell r="G65" t="str">
            <v>Нидерланды</v>
          </cell>
          <cell r="H65">
            <v>225</v>
          </cell>
        </row>
        <row r="66">
          <cell r="A66" t="str">
            <v>87-07-7312</v>
          </cell>
          <cell r="B66" t="str">
            <v>Гортензии в Р8-Р13 и в кассетах</v>
          </cell>
          <cell r="C66" t="str">
            <v>87-07-7312</v>
          </cell>
          <cell r="D66" t="str">
            <v xml:space="preserve"> </v>
          </cell>
          <cell r="E66" t="str">
            <v>крупнолистная Blauer Zwerg</v>
          </cell>
          <cell r="F66" t="str">
            <v>P12</v>
          </cell>
          <cell r="G66" t="str">
            <v>Нидерланды</v>
          </cell>
          <cell r="H66">
            <v>225</v>
          </cell>
        </row>
        <row r="67">
          <cell r="A67" t="str">
            <v>87-07-2040</v>
          </cell>
          <cell r="B67" t="str">
            <v>Гортензии в Р8-Р13 и в кассетах</v>
          </cell>
          <cell r="C67" t="str">
            <v>87-07-2040</v>
          </cell>
          <cell r="D67" t="str">
            <v>фото</v>
          </cell>
          <cell r="E67" t="str">
            <v>крупнолистная Blaumeise</v>
          </cell>
          <cell r="F67" t="str">
            <v>P12</v>
          </cell>
          <cell r="G67" t="str">
            <v>Нидерланды</v>
          </cell>
          <cell r="H67">
            <v>188</v>
          </cell>
        </row>
        <row r="68">
          <cell r="A68" t="str">
            <v>87-07-6508</v>
          </cell>
          <cell r="B68" t="str">
            <v>Гортензии в Р8-Р13 и в кассетах</v>
          </cell>
          <cell r="C68" t="str">
            <v>87-07-6508</v>
          </cell>
          <cell r="D68" t="str">
            <v xml:space="preserve"> </v>
          </cell>
          <cell r="E68" t="str">
            <v>крупнолистная Dancing Angel</v>
          </cell>
          <cell r="F68" t="str">
            <v>P12</v>
          </cell>
          <cell r="G68" t="str">
            <v>Нидерланды</v>
          </cell>
          <cell r="H68">
            <v>284.99999999999994</v>
          </cell>
        </row>
        <row r="69">
          <cell r="A69" t="str">
            <v>87-07-10037</v>
          </cell>
          <cell r="B69" t="str">
            <v>Гортензии в Р8-Р13 и в кассетах</v>
          </cell>
          <cell r="C69" t="str">
            <v>87-07-10037</v>
          </cell>
          <cell r="D69" t="str">
            <v>фото</v>
          </cell>
          <cell r="E69" t="str">
            <v>крупнолистная Grunes Gewolbe</v>
          </cell>
          <cell r="F69" t="str">
            <v>P12</v>
          </cell>
          <cell r="G69" t="str">
            <v>Нидерланды</v>
          </cell>
          <cell r="H69">
            <v>284.99999999999994</v>
          </cell>
        </row>
        <row r="70">
          <cell r="A70" t="str">
            <v>87-07-2014</v>
          </cell>
          <cell r="B70" t="str">
            <v>Гортензии в Р8-Р13 и в кассетах</v>
          </cell>
          <cell r="C70" t="str">
            <v>87-07-2014</v>
          </cell>
          <cell r="D70" t="str">
            <v>фото</v>
          </cell>
          <cell r="E70" t="str">
            <v>крупнолистная Hot Red</v>
          </cell>
          <cell r="F70" t="str">
            <v>P12</v>
          </cell>
          <cell r="G70" t="str">
            <v>Нидерланды</v>
          </cell>
          <cell r="H70">
            <v>284.99999999999994</v>
          </cell>
        </row>
        <row r="71">
          <cell r="A71" t="str">
            <v>87-07-2063</v>
          </cell>
          <cell r="B71" t="str">
            <v>Гортензии в Р8-Р13 и в кассетах</v>
          </cell>
          <cell r="C71" t="str">
            <v>87-07-2063</v>
          </cell>
          <cell r="D71" t="str">
            <v>фото</v>
          </cell>
          <cell r="E71" t="str">
            <v>крупнолистная Leuchtfeuer</v>
          </cell>
          <cell r="F71" t="str">
            <v>P12</v>
          </cell>
          <cell r="G71" t="str">
            <v>Нидерланды</v>
          </cell>
          <cell r="H71">
            <v>225</v>
          </cell>
        </row>
        <row r="72">
          <cell r="A72" t="str">
            <v>87-07-2077</v>
          </cell>
          <cell r="B72" t="str">
            <v>Гортензии в Р8-Р13 и в кассетах</v>
          </cell>
          <cell r="C72" t="str">
            <v>87-07-2077</v>
          </cell>
          <cell r="D72" t="str">
            <v>фото</v>
          </cell>
          <cell r="E72" t="str">
            <v>крупнолистная Miss Saori</v>
          </cell>
          <cell r="F72" t="str">
            <v>P12</v>
          </cell>
          <cell r="G72" t="str">
            <v>Нидерланды</v>
          </cell>
          <cell r="H72">
            <v>284.99999999999994</v>
          </cell>
        </row>
        <row r="73">
          <cell r="A73" t="str">
            <v>87-07-7320</v>
          </cell>
          <cell r="B73" t="str">
            <v>Гортензии в Р8-Р13 и в кассетах</v>
          </cell>
          <cell r="C73" t="str">
            <v>87-07-7320</v>
          </cell>
          <cell r="D73" t="str">
            <v xml:space="preserve"> </v>
          </cell>
          <cell r="E73" t="str">
            <v>крупнолистная Perfection</v>
          </cell>
          <cell r="F73" t="str">
            <v>P12</v>
          </cell>
          <cell r="G73" t="str">
            <v>Нидерланды</v>
          </cell>
          <cell r="H73">
            <v>284.99999999999994</v>
          </cell>
        </row>
        <row r="74">
          <cell r="A74" t="str">
            <v>30-02-0057</v>
          </cell>
          <cell r="B74" t="str">
            <v>Гортензии в Р8-Р13 и в кассетах</v>
          </cell>
          <cell r="C74" t="str">
            <v>30-02-0057</v>
          </cell>
          <cell r="D74" t="str">
            <v>фото</v>
          </cell>
          <cell r="E74" t="str">
            <v>древовидная Radiata</v>
          </cell>
          <cell r="F74" t="str">
            <v>P8</v>
          </cell>
          <cell r="G74" t="str">
            <v>Франция</v>
          </cell>
          <cell r="H74">
            <v>340</v>
          </cell>
        </row>
        <row r="75">
          <cell r="A75" t="str">
            <v>87-07-2095</v>
          </cell>
          <cell r="B75" t="str">
            <v>Гортензии в Р8-Р13 и в кассетах</v>
          </cell>
          <cell r="C75" t="str">
            <v>87-07-2095</v>
          </cell>
          <cell r="D75" t="str">
            <v>фото</v>
          </cell>
          <cell r="E75" t="str">
            <v>крупнолистная Sabrina</v>
          </cell>
          <cell r="F75" t="str">
            <v>P12</v>
          </cell>
          <cell r="G75" t="str">
            <v>Нидерланды</v>
          </cell>
          <cell r="H75">
            <v>284.99999999999994</v>
          </cell>
        </row>
        <row r="76">
          <cell r="A76" t="str">
            <v>87-07-0908</v>
          </cell>
          <cell r="B76" t="str">
            <v>Гортензии в Р8-Р13 и в кассетах</v>
          </cell>
          <cell r="C76" t="str">
            <v>87-07-0908</v>
          </cell>
          <cell r="D76" t="str">
            <v>фото</v>
          </cell>
          <cell r="E76" t="str">
            <v>крупнолистная Schloss Wackerbarth</v>
          </cell>
          <cell r="F76" t="str">
            <v>P12</v>
          </cell>
          <cell r="G76" t="str">
            <v>Нидерланды</v>
          </cell>
          <cell r="H76">
            <v>284.99999999999994</v>
          </cell>
        </row>
        <row r="77">
          <cell r="A77" t="str">
            <v>87-07-2098</v>
          </cell>
          <cell r="B77" t="str">
            <v>Гортензии в Р8-Р13 и в кассетах</v>
          </cell>
          <cell r="C77" t="str">
            <v>87-07-2098</v>
          </cell>
          <cell r="D77" t="str">
            <v>фото</v>
          </cell>
          <cell r="E77" t="str">
            <v>крупнолистная Schone Bautzerin</v>
          </cell>
          <cell r="F77" t="str">
            <v>P12</v>
          </cell>
          <cell r="G77" t="str">
            <v>Нидерланды</v>
          </cell>
          <cell r="H77">
            <v>225</v>
          </cell>
        </row>
        <row r="78">
          <cell r="A78" t="str">
            <v>87-07-7321</v>
          </cell>
          <cell r="B78" t="str">
            <v>Гортензии в Р8-Р13 и в кассетах</v>
          </cell>
          <cell r="C78" t="str">
            <v>87-07-7321</v>
          </cell>
          <cell r="D78" t="str">
            <v>фото</v>
          </cell>
          <cell r="E78" t="str">
            <v>крупнолистная Sinderella</v>
          </cell>
          <cell r="F78" t="str">
            <v>P12</v>
          </cell>
          <cell r="G78" t="str">
            <v>Нидерланды</v>
          </cell>
          <cell r="H78">
            <v>284.99999999999994</v>
          </cell>
        </row>
        <row r="79">
          <cell r="A79" t="str">
            <v>87-07-0659</v>
          </cell>
          <cell r="B79" t="str">
            <v>Гортензии в Р8-Р13 и в кассетах</v>
          </cell>
          <cell r="C79" t="str">
            <v>87-07-0659</v>
          </cell>
          <cell r="D79" t="str">
            <v>фото</v>
          </cell>
          <cell r="E79" t="str">
            <v>крупнолистная You and Me Forever</v>
          </cell>
          <cell r="F79" t="str">
            <v>P12</v>
          </cell>
          <cell r="G79" t="str">
            <v>Нидерланды</v>
          </cell>
          <cell r="H79">
            <v>284.99999999999994</v>
          </cell>
        </row>
        <row r="80">
          <cell r="A80" t="str">
            <v>87-07-0920</v>
          </cell>
          <cell r="B80" t="str">
            <v>Гортензии в Р8-Р13 и в кассетах</v>
          </cell>
          <cell r="C80" t="str">
            <v>87-07-0920</v>
          </cell>
          <cell r="D80" t="str">
            <v>фото</v>
          </cell>
          <cell r="E80" t="str">
            <v>крупнолистная You and Me Forever</v>
          </cell>
          <cell r="F80" t="str">
            <v>P9</v>
          </cell>
          <cell r="G80" t="str">
            <v>Нидерланды</v>
          </cell>
          <cell r="H80">
            <v>240.99999999999997</v>
          </cell>
        </row>
        <row r="81">
          <cell r="A81" t="str">
            <v>87-07-9404</v>
          </cell>
          <cell r="B81" t="str">
            <v>Гортензии в Р8-Р13 и в кассетах</v>
          </cell>
          <cell r="C81" t="str">
            <v>87-07-9404</v>
          </cell>
          <cell r="D81" t="str">
            <v>фото</v>
          </cell>
          <cell r="E81" t="str">
            <v>крупнолистная You and Me Perfection</v>
          </cell>
          <cell r="F81" t="str">
            <v>P12</v>
          </cell>
          <cell r="G81" t="str">
            <v>Нидерланды</v>
          </cell>
          <cell r="H81">
            <v>284.99999999999994</v>
          </cell>
        </row>
        <row r="82">
          <cell r="A82" t="str">
            <v>87-07-9402</v>
          </cell>
          <cell r="B82" t="str">
            <v>Гортензии в Р8-Р13 и в кассетах</v>
          </cell>
          <cell r="C82" t="str">
            <v>87-07-9402</v>
          </cell>
          <cell r="D82" t="str">
            <v xml:space="preserve"> </v>
          </cell>
          <cell r="E82" t="str">
            <v>крупнолистная You and Me Love</v>
          </cell>
          <cell r="F82" t="str">
            <v>P12</v>
          </cell>
          <cell r="G82" t="str">
            <v>Нидерланды</v>
          </cell>
          <cell r="H82">
            <v>284.99999999999994</v>
          </cell>
        </row>
        <row r="83">
          <cell r="A83" t="str">
            <v>87-07-2130</v>
          </cell>
          <cell r="B83" t="str">
            <v>Гортензии в Р8-Р13 и в кассетах</v>
          </cell>
          <cell r="C83" t="str">
            <v>87-07-2130</v>
          </cell>
          <cell r="D83" t="str">
            <v xml:space="preserve"> </v>
          </cell>
          <cell r="E83" t="str">
            <v>Bobo</v>
          </cell>
          <cell r="F83" t="str">
            <v>P9</v>
          </cell>
          <cell r="G83" t="str">
            <v>Нидерланды</v>
          </cell>
          <cell r="H83">
            <v>382.99999999999994</v>
          </cell>
        </row>
        <row r="84">
          <cell r="A84" t="str">
            <v>87-07-1172</v>
          </cell>
          <cell r="B84" t="str">
            <v>Гортензии в Р8-Р13 и в кассетах</v>
          </cell>
          <cell r="C84" t="str">
            <v>87-07-1172</v>
          </cell>
          <cell r="D84" t="str">
            <v>фото</v>
          </cell>
          <cell r="E84" t="str">
            <v>Candlelight</v>
          </cell>
          <cell r="F84" t="str">
            <v>P9</v>
          </cell>
          <cell r="G84" t="str">
            <v>Нидерланды</v>
          </cell>
          <cell r="H84">
            <v>271</v>
          </cell>
        </row>
        <row r="85">
          <cell r="A85" t="str">
            <v>87-07-2152</v>
          </cell>
          <cell r="B85" t="str">
            <v>Гортензии в Р8-Р13 и в кассетах</v>
          </cell>
          <cell r="C85" t="str">
            <v>87-07-2152</v>
          </cell>
          <cell r="D85" t="str">
            <v>фото</v>
          </cell>
          <cell r="E85" t="str">
            <v>Diamand Rouge</v>
          </cell>
          <cell r="F85" t="str">
            <v>P12</v>
          </cell>
          <cell r="G85" t="str">
            <v>Нидерланды</v>
          </cell>
          <cell r="H85">
            <v>322</v>
          </cell>
        </row>
        <row r="86">
          <cell r="A86" t="str">
            <v>87-07-2155</v>
          </cell>
          <cell r="B86" t="str">
            <v>Гортензии в Р8-Р13 и в кассетах</v>
          </cell>
          <cell r="C86" t="str">
            <v>87-07-2155</v>
          </cell>
          <cell r="D86" t="str">
            <v>фото</v>
          </cell>
          <cell r="E86" t="str">
            <v>Diamand Rouge</v>
          </cell>
          <cell r="F86" t="str">
            <v>P9</v>
          </cell>
          <cell r="G86" t="str">
            <v>Нидерланды</v>
          </cell>
          <cell r="H86">
            <v>271</v>
          </cell>
        </row>
        <row r="87">
          <cell r="A87" t="str">
            <v>30-02-0097</v>
          </cell>
          <cell r="B87" t="str">
            <v>Гортензии в Р8-Р13 и в кассетах</v>
          </cell>
          <cell r="C87" t="str">
            <v>30-02-0097</v>
          </cell>
          <cell r="D87" t="str">
            <v>фото</v>
          </cell>
          <cell r="E87" t="str">
            <v>Dharuma</v>
          </cell>
          <cell r="F87" t="str">
            <v>P8</v>
          </cell>
          <cell r="G87" t="str">
            <v>Франция</v>
          </cell>
          <cell r="H87">
            <v>252</v>
          </cell>
        </row>
        <row r="88">
          <cell r="A88" t="str">
            <v>46-38-5095</v>
          </cell>
          <cell r="B88" t="str">
            <v>Гортензии в Р8-Р13 и в кассетах</v>
          </cell>
          <cell r="C88" t="str">
            <v>46-38-5095</v>
          </cell>
          <cell r="D88" t="str">
            <v>фото</v>
          </cell>
          <cell r="E88" t="str">
            <v>Early Sensation</v>
          </cell>
          <cell r="F88" t="str">
            <v>P9</v>
          </cell>
          <cell r="G88" t="str">
            <v>Россия</v>
          </cell>
          <cell r="H88">
            <v>180</v>
          </cell>
        </row>
        <row r="89">
          <cell r="A89" t="str">
            <v>30-02-0100</v>
          </cell>
          <cell r="B89" t="str">
            <v>Гортензии в Р8-Р13 и в кассетах</v>
          </cell>
          <cell r="C89" t="str">
            <v>30-02-0100</v>
          </cell>
          <cell r="D89" t="str">
            <v>фото</v>
          </cell>
          <cell r="E89" t="str">
            <v>Harry S Souvenir</v>
          </cell>
          <cell r="F89" t="str">
            <v>P8</v>
          </cell>
          <cell r="G89" t="str">
            <v>Франция</v>
          </cell>
          <cell r="H89">
            <v>291</v>
          </cell>
        </row>
        <row r="90">
          <cell r="A90" t="str">
            <v>87-07-2158</v>
          </cell>
          <cell r="B90" t="str">
            <v>Гортензии в Р8-Р13 и в кассетах</v>
          </cell>
          <cell r="C90" t="str">
            <v>87-07-2158</v>
          </cell>
          <cell r="D90" t="str">
            <v>фото</v>
          </cell>
          <cell r="E90" t="str">
            <v>Early Sensation</v>
          </cell>
          <cell r="F90" t="str">
            <v>P9</v>
          </cell>
          <cell r="G90" t="str">
            <v>Нидерланды</v>
          </cell>
          <cell r="H90">
            <v>271</v>
          </cell>
        </row>
        <row r="91">
          <cell r="A91" t="str">
            <v>87-07-9415</v>
          </cell>
          <cell r="B91" t="str">
            <v>Гортензии в Р8-Р13 и в кассетах</v>
          </cell>
          <cell r="C91" t="str">
            <v>87-07-9415</v>
          </cell>
          <cell r="D91" t="str">
            <v>фото</v>
          </cell>
          <cell r="E91" t="str">
            <v>Hercules</v>
          </cell>
          <cell r="F91" t="str">
            <v>P9</v>
          </cell>
          <cell r="G91" t="str">
            <v>Нидерланды</v>
          </cell>
          <cell r="H91">
            <v>292</v>
          </cell>
        </row>
        <row r="92">
          <cell r="A92" t="str">
            <v>87-07-9413</v>
          </cell>
          <cell r="B92" t="str">
            <v>Гортензии в Р8-Р13 и в кассетах</v>
          </cell>
          <cell r="C92" t="str">
            <v>87-07-9413</v>
          </cell>
          <cell r="D92" t="str">
            <v>фото</v>
          </cell>
          <cell r="E92" t="str">
            <v>Graffiti</v>
          </cell>
          <cell r="F92" t="str">
            <v>P9</v>
          </cell>
          <cell r="G92" t="str">
            <v>Нидерланды</v>
          </cell>
          <cell r="H92">
            <v>286</v>
          </cell>
        </row>
        <row r="93">
          <cell r="A93" t="str">
            <v>87-07-2169</v>
          </cell>
          <cell r="B93" t="str">
            <v>Гортензии в Р8-Р13 и в кассетах</v>
          </cell>
          <cell r="C93" t="str">
            <v>87-07-2169</v>
          </cell>
          <cell r="D93" t="str">
            <v>фото</v>
          </cell>
          <cell r="E93" t="str">
            <v>Levana</v>
          </cell>
          <cell r="F93" t="str">
            <v>P9</v>
          </cell>
          <cell r="G93" t="str">
            <v>Нидерланды</v>
          </cell>
          <cell r="H93">
            <v>271</v>
          </cell>
        </row>
        <row r="94">
          <cell r="A94" t="str">
            <v>87-07-2177</v>
          </cell>
          <cell r="B94" t="str">
            <v>Гортензии в Р8-Р13 и в кассетах</v>
          </cell>
          <cell r="C94" t="str">
            <v>87-07-2177</v>
          </cell>
          <cell r="D94" t="str">
            <v>фото</v>
          </cell>
          <cell r="E94" t="str">
            <v>Limelight</v>
          </cell>
          <cell r="F94" t="str">
            <v>P9</v>
          </cell>
          <cell r="G94" t="str">
            <v>Нидерланды</v>
          </cell>
          <cell r="H94">
            <v>286</v>
          </cell>
        </row>
        <row r="95">
          <cell r="A95" t="str">
            <v>87-07-2179</v>
          </cell>
          <cell r="B95" t="str">
            <v>Гортензии в Р8-Р13 и в кассетах</v>
          </cell>
          <cell r="C95" t="str">
            <v>87-07-2179</v>
          </cell>
          <cell r="D95" t="str">
            <v>фото</v>
          </cell>
          <cell r="E95" t="str">
            <v>Little Lime</v>
          </cell>
          <cell r="F95" t="str">
            <v>P9</v>
          </cell>
          <cell r="G95" t="str">
            <v>Нидерланды</v>
          </cell>
          <cell r="H95">
            <v>323</v>
          </cell>
        </row>
        <row r="96">
          <cell r="A96" t="str">
            <v>87-41-0086</v>
          </cell>
          <cell r="B96" t="str">
            <v>Гортензии в Р8-Р13 и в кассетах</v>
          </cell>
          <cell r="C96" t="str">
            <v>87-41-0086</v>
          </cell>
          <cell r="D96" t="str">
            <v>фото</v>
          </cell>
          <cell r="E96" t="str">
            <v>Little Blossom</v>
          </cell>
          <cell r="F96" t="str">
            <v>P9</v>
          </cell>
          <cell r="G96" t="str">
            <v>Нидерланды</v>
          </cell>
          <cell r="H96">
            <v>475</v>
          </cell>
        </row>
        <row r="97">
          <cell r="A97" t="str">
            <v>30-02-0096</v>
          </cell>
          <cell r="B97" t="str">
            <v>Гортензии в Р8-Р13 и в кассетах</v>
          </cell>
          <cell r="C97" t="str">
            <v>30-02-0096</v>
          </cell>
          <cell r="D97" t="str">
            <v>фото</v>
          </cell>
          <cell r="E97" t="str">
            <v>Magical Himalaya</v>
          </cell>
          <cell r="F97" t="str">
            <v>P8</v>
          </cell>
          <cell r="G97" t="str">
            <v>Франция</v>
          </cell>
          <cell r="H97">
            <v>375</v>
          </cell>
        </row>
        <row r="98">
          <cell r="A98" t="str">
            <v>30-02-0094</v>
          </cell>
          <cell r="B98" t="str">
            <v>Гортензии в Р8-Р13 и в кассетах</v>
          </cell>
          <cell r="C98" t="str">
            <v>30-02-0094</v>
          </cell>
          <cell r="D98" t="str">
            <v>фото</v>
          </cell>
          <cell r="E98" t="str">
            <v>Magical Vesuvio</v>
          </cell>
          <cell r="F98" t="str">
            <v>P8</v>
          </cell>
          <cell r="G98" t="str">
            <v>Франция</v>
          </cell>
          <cell r="H98">
            <v>345</v>
          </cell>
        </row>
        <row r="99">
          <cell r="A99" t="str">
            <v>87-07-2187</v>
          </cell>
          <cell r="B99" t="str">
            <v>Гортензии в Р8-Р13 и в кассетах</v>
          </cell>
          <cell r="C99" t="str">
            <v>87-07-2187</v>
          </cell>
          <cell r="D99" t="str">
            <v>фото</v>
          </cell>
          <cell r="E99" t="str">
            <v>Mega Mindy</v>
          </cell>
          <cell r="F99" t="str">
            <v>P9</v>
          </cell>
          <cell r="G99" t="str">
            <v>Нидерланды</v>
          </cell>
          <cell r="H99">
            <v>359.99999999999994</v>
          </cell>
        </row>
        <row r="100">
          <cell r="A100" t="str">
            <v>87-41-0149</v>
          </cell>
          <cell r="B100" t="str">
            <v>Гортензии в Р8-Р13 и в кассетах</v>
          </cell>
          <cell r="C100" t="str">
            <v>87-41-0149</v>
          </cell>
          <cell r="D100" t="str">
            <v>фото</v>
          </cell>
          <cell r="E100" t="str">
            <v>Pinky Promise</v>
          </cell>
          <cell r="F100" t="str">
            <v>P11</v>
          </cell>
          <cell r="G100" t="str">
            <v>Нидерланды</v>
          </cell>
          <cell r="H100">
            <v>490</v>
          </cell>
        </row>
        <row r="101">
          <cell r="A101" t="str">
            <v>87-07-2217</v>
          </cell>
          <cell r="B101" t="str">
            <v>Гортензии в Р8-Р13 и в кассетах</v>
          </cell>
          <cell r="C101" t="str">
            <v>87-07-2217</v>
          </cell>
          <cell r="D101" t="str">
            <v>фото</v>
          </cell>
          <cell r="E101" t="str">
            <v>Pinky Winky</v>
          </cell>
          <cell r="F101" t="str">
            <v>P9</v>
          </cell>
          <cell r="G101" t="str">
            <v>Нидерланды</v>
          </cell>
          <cell r="H101">
            <v>382.99999999999994</v>
          </cell>
        </row>
        <row r="102">
          <cell r="A102" t="str">
            <v>46-38-5188</v>
          </cell>
          <cell r="B102" t="str">
            <v>Гортензии в Р8-Р13 и в кассетах</v>
          </cell>
          <cell r="C102" t="str">
            <v>46-38-5188</v>
          </cell>
          <cell r="D102" t="str">
            <v>фото</v>
          </cell>
          <cell r="E102" t="str">
            <v>Polar Bear</v>
          </cell>
          <cell r="F102" t="str">
            <v>P9</v>
          </cell>
          <cell r="G102" t="str">
            <v>Россия</v>
          </cell>
          <cell r="H102">
            <v>270</v>
          </cell>
        </row>
        <row r="103">
          <cell r="A103" t="str">
            <v>87-07-2205</v>
          </cell>
          <cell r="B103" t="str">
            <v>Гортензии в Р8-Р13 и в кассетах</v>
          </cell>
          <cell r="C103" t="str">
            <v>87-07-2205</v>
          </cell>
          <cell r="D103" t="str">
            <v>фото</v>
          </cell>
          <cell r="E103" t="str">
            <v>Phantom</v>
          </cell>
          <cell r="F103" t="str">
            <v>P9</v>
          </cell>
          <cell r="G103" t="str">
            <v>Нидерланды</v>
          </cell>
          <cell r="H103">
            <v>181</v>
          </cell>
        </row>
        <row r="104">
          <cell r="A104" t="str">
            <v>87-07-2193</v>
          </cell>
          <cell r="B104" t="str">
            <v>Гортензии в Р8-Р13 и в кассетах</v>
          </cell>
          <cell r="C104" t="str">
            <v>87-07-2193</v>
          </cell>
          <cell r="D104" t="str">
            <v>фото</v>
          </cell>
          <cell r="E104" t="str">
            <v>Polar Bear</v>
          </cell>
          <cell r="F104" t="str">
            <v>P9</v>
          </cell>
          <cell r="G104" t="str">
            <v>Нидерланды</v>
          </cell>
          <cell r="H104">
            <v>271</v>
          </cell>
        </row>
        <row r="105">
          <cell r="A105" t="str">
            <v>30-02-0089</v>
          </cell>
          <cell r="B105" t="str">
            <v>Гортензии в Р8-Р13 и в кассетах</v>
          </cell>
          <cell r="C105" t="str">
            <v>30-02-0089</v>
          </cell>
          <cell r="D105" t="str">
            <v>фото</v>
          </cell>
          <cell r="E105" t="str">
            <v>Polestar</v>
          </cell>
          <cell r="F105" t="str">
            <v>P8</v>
          </cell>
          <cell r="G105" t="str">
            <v>Франция</v>
          </cell>
          <cell r="H105">
            <v>345</v>
          </cell>
        </row>
        <row r="106">
          <cell r="A106" t="str">
            <v>30-02-0090</v>
          </cell>
          <cell r="B106" t="str">
            <v>Гортензии в Р8-Р13 и в кассетах</v>
          </cell>
          <cell r="C106" t="str">
            <v>30-02-0090</v>
          </cell>
          <cell r="D106" t="str">
            <v>фото</v>
          </cell>
          <cell r="E106" t="str">
            <v>Praecox</v>
          </cell>
          <cell r="F106" t="str">
            <v>P8</v>
          </cell>
          <cell r="G106" t="str">
            <v>Франция</v>
          </cell>
          <cell r="H106">
            <v>313</v>
          </cell>
        </row>
        <row r="107">
          <cell r="A107" t="str">
            <v>30-02-0092</v>
          </cell>
          <cell r="B107" t="str">
            <v>Гортензии в Р8-Р13 и в кассетах</v>
          </cell>
          <cell r="C107" t="str">
            <v>30-02-0092</v>
          </cell>
          <cell r="D107" t="str">
            <v>фото</v>
          </cell>
          <cell r="E107" t="str">
            <v>Prim's Red</v>
          </cell>
          <cell r="F107" t="str">
            <v>P8</v>
          </cell>
          <cell r="G107" t="str">
            <v>Франция</v>
          </cell>
          <cell r="H107">
            <v>367</v>
          </cell>
        </row>
        <row r="108">
          <cell r="A108" t="str">
            <v>30-02-0091</v>
          </cell>
          <cell r="B108" t="str">
            <v>Гортензии в Р8-Р13 и в кассетах</v>
          </cell>
          <cell r="C108" t="str">
            <v>30-02-0091</v>
          </cell>
          <cell r="D108" t="str">
            <v>фото</v>
          </cell>
          <cell r="E108" t="str">
            <v>Prim's White</v>
          </cell>
          <cell r="F108" t="str">
            <v>P8</v>
          </cell>
          <cell r="G108" t="str">
            <v>Франция</v>
          </cell>
          <cell r="H108">
            <v>367</v>
          </cell>
        </row>
        <row r="109">
          <cell r="A109" t="str">
            <v>46-38-6704</v>
          </cell>
          <cell r="B109" t="str">
            <v>Гортензии в Р8-Р13 и в кассетах</v>
          </cell>
          <cell r="C109" t="str">
            <v>46-38-6704</v>
          </cell>
          <cell r="D109" t="str">
            <v>фото</v>
          </cell>
          <cell r="E109" t="str">
            <v>Prim White Dolprim</v>
          </cell>
          <cell r="F109" t="str">
            <v>P9</v>
          </cell>
          <cell r="G109" t="str">
            <v>Россия</v>
          </cell>
          <cell r="H109">
            <v>270</v>
          </cell>
        </row>
        <row r="110">
          <cell r="A110" t="str">
            <v>87-07-10063</v>
          </cell>
          <cell r="B110" t="str">
            <v>Гортензии в Р8-Р13 и в кассетах</v>
          </cell>
          <cell r="C110" t="str">
            <v>87-07-10063</v>
          </cell>
          <cell r="D110" t="str">
            <v>фото</v>
          </cell>
          <cell r="E110" t="str">
            <v>Гортензия метельчатая Skyfall</v>
          </cell>
          <cell r="F110" t="str">
            <v>P9</v>
          </cell>
          <cell r="G110" t="str">
            <v>Нидерланды</v>
          </cell>
          <cell r="H110">
            <v>286</v>
          </cell>
        </row>
        <row r="111">
          <cell r="A111" t="str">
            <v>87-41-0150</v>
          </cell>
          <cell r="B111" t="str">
            <v>Гортензии в Р8-Р13 и в кассетах</v>
          </cell>
          <cell r="C111" t="str">
            <v>87-41-0150</v>
          </cell>
          <cell r="D111" t="str">
            <v>фото</v>
          </cell>
          <cell r="E111" t="str">
            <v>Strawberry blossom</v>
          </cell>
          <cell r="F111" t="str">
            <v>P11</v>
          </cell>
          <cell r="G111" t="str">
            <v>Нидерланды</v>
          </cell>
          <cell r="H111">
            <v>490</v>
          </cell>
        </row>
        <row r="112">
          <cell r="A112" t="str">
            <v>87-41-0152</v>
          </cell>
          <cell r="B112" t="str">
            <v>Гортензии в Р8-Р13 и в кассетах</v>
          </cell>
          <cell r="C112" t="str">
            <v>87-41-0152</v>
          </cell>
          <cell r="D112" t="str">
            <v>фото</v>
          </cell>
          <cell r="E112" t="str">
            <v>Sundae Fraise</v>
          </cell>
          <cell r="F112" t="str">
            <v>P11</v>
          </cell>
          <cell r="G112" t="str">
            <v>Нидерланды</v>
          </cell>
          <cell r="H112">
            <v>435</v>
          </cell>
        </row>
        <row r="113">
          <cell r="A113" t="str">
            <v>87-07-1173</v>
          </cell>
          <cell r="B113" t="str">
            <v>Гортензии в Р8-Р13 и в кассетах</v>
          </cell>
          <cell r="C113" t="str">
            <v>87-07-1173</v>
          </cell>
          <cell r="D113" t="str">
            <v>фото</v>
          </cell>
          <cell r="E113" t="str">
            <v>Vanille Fraise</v>
          </cell>
          <cell r="F113" t="str">
            <v>P9</v>
          </cell>
          <cell r="G113" t="str">
            <v>Нидерланды</v>
          </cell>
          <cell r="H113">
            <v>271</v>
          </cell>
        </row>
        <row r="114">
          <cell r="A114" t="str">
            <v>87-07-9423</v>
          </cell>
          <cell r="B114" t="str">
            <v>Гортензии в Р8-Р13 и в кассетах</v>
          </cell>
          <cell r="C114" t="str">
            <v>87-07-9423</v>
          </cell>
          <cell r="D114" t="str">
            <v>фото</v>
          </cell>
          <cell r="E114" t="str">
            <v>пильчатая Avelroz</v>
          </cell>
          <cell r="F114" t="str">
            <v>P12</v>
          </cell>
          <cell r="G114" t="str">
            <v>Нидерланды</v>
          </cell>
          <cell r="H114">
            <v>305</v>
          </cell>
        </row>
        <row r="115">
          <cell r="A115" t="str">
            <v>87-07-10545</v>
          </cell>
          <cell r="B115" t="str">
            <v>Гортензии в Р8-Р13 и в кассетах</v>
          </cell>
          <cell r="C115" t="str">
            <v>87-07-10545</v>
          </cell>
          <cell r="D115" t="str">
            <v>фото</v>
          </cell>
          <cell r="E115" t="str">
            <v>пильчатая Summer Glow</v>
          </cell>
          <cell r="F115" t="str">
            <v>P12</v>
          </cell>
          <cell r="G115" t="str">
            <v>Нидерланды</v>
          </cell>
          <cell r="H115">
            <v>305</v>
          </cell>
        </row>
        <row r="116">
          <cell r="A116" t="str">
            <v>87-10-1480</v>
          </cell>
          <cell r="B116" t="str">
            <v>Гортензии в Р8-Р13 и в кассетах</v>
          </cell>
          <cell r="C116" t="str">
            <v>87-10-1480</v>
          </cell>
          <cell r="D116" t="str">
            <v>фото</v>
          </cell>
          <cell r="E116" t="str">
            <v>крупнолистная You and me Perfection</v>
          </cell>
          <cell r="F116" t="str">
            <v>кассета, MP104</v>
          </cell>
          <cell r="G116" t="str">
            <v>Нидерланды</v>
          </cell>
          <cell r="H116">
            <v>200.99999999999997</v>
          </cell>
        </row>
        <row r="117">
          <cell r="A117" t="str">
            <v>87-10-0218</v>
          </cell>
          <cell r="B117" t="str">
            <v>Гортензии в Р8-Р13 и в кассетах</v>
          </cell>
          <cell r="C117" t="str">
            <v>87-10-0218</v>
          </cell>
          <cell r="D117" t="str">
            <v>фото</v>
          </cell>
          <cell r="E117" t="str">
            <v>древовидная Annabelle</v>
          </cell>
          <cell r="F117" t="str">
            <v>кассета, MP104</v>
          </cell>
          <cell r="G117" t="str">
            <v>Нидерланды</v>
          </cell>
          <cell r="H117">
            <v>100</v>
          </cell>
        </row>
        <row r="118">
          <cell r="A118" t="str">
            <v>87-10-0259</v>
          </cell>
          <cell r="B118" t="str">
            <v>Гортензии в Р8-Р13 и в кассетах</v>
          </cell>
          <cell r="C118" t="str">
            <v>87-10-0259</v>
          </cell>
          <cell r="D118" t="str">
            <v>фото</v>
          </cell>
          <cell r="E118" t="str">
            <v>Grandiflora</v>
          </cell>
          <cell r="F118" t="str">
            <v>кассета, MP104</v>
          </cell>
          <cell r="G118" t="str">
            <v>Нидерланды</v>
          </cell>
          <cell r="H118">
            <v>84</v>
          </cell>
        </row>
        <row r="119">
          <cell r="A119" t="str">
            <v>87-41-0109</v>
          </cell>
          <cell r="B119" t="str">
            <v>Гортензии в Р8-Р13 и в кассетах</v>
          </cell>
          <cell r="C119" t="str">
            <v>87-41-0109</v>
          </cell>
          <cell r="D119" t="str">
            <v>фото</v>
          </cell>
          <cell r="E119" t="str">
            <v>Cotton Cream</v>
          </cell>
          <cell r="F119" t="str">
            <v>кассета, MP84</v>
          </cell>
          <cell r="G119" t="str">
            <v>Нидерланды</v>
          </cell>
          <cell r="H119">
            <v>230</v>
          </cell>
        </row>
        <row r="120">
          <cell r="A120" t="str">
            <v>87-41-0119</v>
          </cell>
          <cell r="B120" t="str">
            <v>Гортензии в Р8-Р13 и в кассетах</v>
          </cell>
          <cell r="C120" t="str">
            <v>87-41-0119</v>
          </cell>
          <cell r="D120" t="str">
            <v>фото</v>
          </cell>
          <cell r="E120" t="str">
            <v>Infinity</v>
          </cell>
          <cell r="F120" t="str">
            <v>кассета, MP84</v>
          </cell>
          <cell r="G120" t="str">
            <v>Нидерланды</v>
          </cell>
          <cell r="H120">
            <v>270</v>
          </cell>
        </row>
        <row r="121">
          <cell r="A121" t="str">
            <v>87-41-0110</v>
          </cell>
          <cell r="B121" t="str">
            <v>Гортензии в Р8-Р13 и в кассетах</v>
          </cell>
          <cell r="C121" t="str">
            <v>87-41-0110</v>
          </cell>
          <cell r="D121" t="str">
            <v>фото</v>
          </cell>
          <cell r="E121" t="str">
            <v>Little Blossom</v>
          </cell>
          <cell r="F121" t="str">
            <v>кассета, MP84</v>
          </cell>
          <cell r="G121" t="str">
            <v>Нидерланды</v>
          </cell>
          <cell r="H121">
            <v>230</v>
          </cell>
        </row>
        <row r="122">
          <cell r="A122" t="str">
            <v>87-41-0111</v>
          </cell>
          <cell r="B122" t="str">
            <v>Гортензии в Р8-Р13 и в кассетах</v>
          </cell>
          <cell r="C122" t="str">
            <v>87-41-0111</v>
          </cell>
          <cell r="D122" t="str">
            <v>фото</v>
          </cell>
          <cell r="E122" t="str">
            <v>Little Passion</v>
          </cell>
          <cell r="F122" t="str">
            <v>кассета, MP84</v>
          </cell>
          <cell r="G122" t="str">
            <v>Нидерланды</v>
          </cell>
          <cell r="H122">
            <v>230</v>
          </cell>
        </row>
        <row r="123">
          <cell r="A123" t="str">
            <v>87-41-0133</v>
          </cell>
          <cell r="B123" t="str">
            <v>Гортензии в Р8-Р13 и в кассетах</v>
          </cell>
          <cell r="C123" t="str">
            <v>87-41-0133</v>
          </cell>
          <cell r="D123" t="str">
            <v>фото</v>
          </cell>
          <cell r="E123" t="str">
            <v>Royal Flower</v>
          </cell>
          <cell r="F123" t="str">
            <v>кассета, MP84</v>
          </cell>
          <cell r="G123" t="str">
            <v>Нидерланды</v>
          </cell>
          <cell r="H123">
            <v>230</v>
          </cell>
        </row>
        <row r="124">
          <cell r="A124" t="str">
            <v>87-41-0104</v>
          </cell>
          <cell r="B124" t="str">
            <v>Гортензии в Р8-Р13 и в кассетах</v>
          </cell>
          <cell r="C124" t="str">
            <v>87-41-0104</v>
          </cell>
          <cell r="D124" t="str">
            <v>фото</v>
          </cell>
          <cell r="E124" t="str">
            <v>Summer Love</v>
          </cell>
          <cell r="F124" t="str">
            <v>кассета, MP84</v>
          </cell>
          <cell r="G124" t="str">
            <v>Нидерланды</v>
          </cell>
          <cell r="H124">
            <v>230</v>
          </cell>
        </row>
        <row r="125">
          <cell r="A125" t="str">
            <v>87-41-0105</v>
          </cell>
          <cell r="B125" t="str">
            <v>Гортензии в Р8-Р13 и в кассетах</v>
          </cell>
          <cell r="C125" t="str">
            <v>87-41-0105</v>
          </cell>
          <cell r="D125" t="str">
            <v>фото</v>
          </cell>
          <cell r="E125" t="str">
            <v>Summer Snow</v>
          </cell>
          <cell r="F125" t="str">
            <v>кассета, MP84</v>
          </cell>
          <cell r="G125" t="str">
            <v>Нидерланды</v>
          </cell>
          <cell r="H125">
            <v>230</v>
          </cell>
        </row>
        <row r="126">
          <cell r="A126" t="str">
            <v>87-41-0106</v>
          </cell>
          <cell r="B126" t="str">
            <v>Гортензии в Р8-Р13 и в кассетах</v>
          </cell>
          <cell r="C126" t="str">
            <v>87-41-0106</v>
          </cell>
          <cell r="D126" t="str">
            <v>фото</v>
          </cell>
          <cell r="E126" t="str">
            <v>Touch of pink</v>
          </cell>
          <cell r="F126" t="str">
            <v>кассета, MP84</v>
          </cell>
          <cell r="G126" t="str">
            <v>Нидерланды</v>
          </cell>
          <cell r="H126">
            <v>230</v>
          </cell>
        </row>
        <row r="129">
          <cell r="D129" t="str">
            <v>Луковицы лилий</v>
          </cell>
        </row>
        <row r="130">
          <cell r="A130" t="str">
            <v>Артикул</v>
          </cell>
          <cell r="C130" t="str">
            <v>Артикул</v>
          </cell>
          <cell r="D130" t="str">
            <v>Фото</v>
          </cell>
          <cell r="G130" t="str">
            <v>Страна производства</v>
          </cell>
          <cell r="H130" t="str">
            <v>Цена, ₽</v>
          </cell>
        </row>
        <row r="131">
          <cell r="A131" t="str">
            <v>87-94-0655</v>
          </cell>
          <cell r="B131" t="str">
            <v>Луковицы лилий</v>
          </cell>
          <cell r="C131" t="str">
            <v>87-94-0655</v>
          </cell>
          <cell r="D131" t="str">
            <v>фото</v>
          </cell>
          <cell r="E131" t="str">
            <v>розовидная Clarissa</v>
          </cell>
          <cell r="F131" t="str">
            <v>16-18</v>
          </cell>
          <cell r="G131" t="str">
            <v>Нидерланды</v>
          </cell>
          <cell r="H131">
            <v>95</v>
          </cell>
        </row>
        <row r="132">
          <cell r="A132" t="str">
            <v>87-94-1155</v>
          </cell>
          <cell r="B132" t="str">
            <v>Луковицы лилий</v>
          </cell>
          <cell r="C132" t="str">
            <v>87-94-1155</v>
          </cell>
          <cell r="D132" t="str">
            <v>фото</v>
          </cell>
          <cell r="E132" t="str">
            <v>розовидная Luna</v>
          </cell>
          <cell r="F132" t="str">
            <v>16-18</v>
          </cell>
          <cell r="G132" t="str">
            <v>Нидерланды</v>
          </cell>
          <cell r="H132">
            <v>95</v>
          </cell>
        </row>
        <row r="133">
          <cell r="A133" t="str">
            <v>87-94-0663</v>
          </cell>
          <cell r="B133" t="str">
            <v>Луковицы лилий</v>
          </cell>
          <cell r="C133" t="str">
            <v>87-94-0663</v>
          </cell>
          <cell r="D133" t="str">
            <v>фото</v>
          </cell>
          <cell r="E133" t="str">
            <v>розовидная Mila</v>
          </cell>
          <cell r="F133" t="str">
            <v>16-18</v>
          </cell>
          <cell r="G133" t="str">
            <v>Нидерланды</v>
          </cell>
          <cell r="H133">
            <v>96</v>
          </cell>
        </row>
        <row r="134">
          <cell r="A134" t="str">
            <v>87-94-1130</v>
          </cell>
          <cell r="B134" t="str">
            <v>Луковицы лилий</v>
          </cell>
          <cell r="C134" t="str">
            <v>87-94-1130</v>
          </cell>
          <cell r="D134" t="str">
            <v>фото</v>
          </cell>
          <cell r="E134" t="str">
            <v>розовидная Natalia</v>
          </cell>
          <cell r="F134" t="str">
            <v>14-16</v>
          </cell>
          <cell r="G134" t="str">
            <v>Нидерланды</v>
          </cell>
          <cell r="H134">
            <v>55</v>
          </cell>
        </row>
        <row r="135">
          <cell r="A135" t="str">
            <v>87-94-0664</v>
          </cell>
          <cell r="B135" t="str">
            <v>Луковицы лилий</v>
          </cell>
          <cell r="C135" t="str">
            <v>87-94-0664</v>
          </cell>
          <cell r="D135" t="str">
            <v>фото</v>
          </cell>
          <cell r="E135" t="str">
            <v>розовидная Patricia</v>
          </cell>
          <cell r="F135" t="str">
            <v>16-18</v>
          </cell>
          <cell r="G135" t="str">
            <v>Нидерланды</v>
          </cell>
          <cell r="H135">
            <v>95</v>
          </cell>
        </row>
        <row r="136">
          <cell r="A136" t="str">
            <v>87-94-1162</v>
          </cell>
          <cell r="B136" t="str">
            <v>Луковицы лилий</v>
          </cell>
          <cell r="C136" t="str">
            <v>87-94-1162</v>
          </cell>
          <cell r="D136" t="str">
            <v>фото</v>
          </cell>
          <cell r="E136" t="str">
            <v>розовидная Rafaela</v>
          </cell>
          <cell r="F136" t="str">
            <v>16-18</v>
          </cell>
          <cell r="G136" t="str">
            <v>Нидерланды</v>
          </cell>
          <cell r="H136">
            <v>95</v>
          </cell>
        </row>
        <row r="137">
          <cell r="A137" t="str">
            <v>87-94-0653</v>
          </cell>
          <cell r="B137" t="str">
            <v>Луковицы лилий</v>
          </cell>
          <cell r="C137" t="str">
            <v>87-94-0653</v>
          </cell>
          <cell r="D137" t="str">
            <v>фото</v>
          </cell>
          <cell r="E137" t="str">
            <v>розовидная Thalissa</v>
          </cell>
          <cell r="F137" t="str">
            <v>14-16</v>
          </cell>
          <cell r="G137" t="str">
            <v>Нидерланды</v>
          </cell>
          <cell r="H137">
            <v>73</v>
          </cell>
        </row>
        <row r="138">
          <cell r="A138" t="str">
            <v>87-94-1169</v>
          </cell>
          <cell r="B138" t="str">
            <v>Луковицы лилий</v>
          </cell>
          <cell r="C138" t="str">
            <v>87-94-1169</v>
          </cell>
          <cell r="D138" t="str">
            <v>фото</v>
          </cell>
          <cell r="E138" t="str">
            <v>розовидная Viola</v>
          </cell>
          <cell r="F138" t="str">
            <v>16-18</v>
          </cell>
          <cell r="G138" t="str">
            <v>Нидерланды</v>
          </cell>
          <cell r="H138">
            <v>95</v>
          </cell>
        </row>
        <row r="139">
          <cell r="A139" t="str">
            <v>87-91-1529</v>
          </cell>
          <cell r="B139" t="str">
            <v>Луковицы лилий</v>
          </cell>
          <cell r="C139" t="str">
            <v>87-91-1529</v>
          </cell>
          <cell r="D139" t="str">
            <v>фото</v>
          </cell>
          <cell r="E139" t="str">
            <v>азиатская Apricot Fudge</v>
          </cell>
          <cell r="F139" t="str">
            <v>18-20</v>
          </cell>
          <cell r="G139" t="str">
            <v>Нидерланды</v>
          </cell>
          <cell r="H139">
            <v>115</v>
          </cell>
        </row>
        <row r="140">
          <cell r="A140" t="str">
            <v>87-57-8056</v>
          </cell>
          <cell r="B140" t="str">
            <v>Луковицы лилий</v>
          </cell>
          <cell r="C140" t="str">
            <v>87-57-8056</v>
          </cell>
          <cell r="D140" t="str">
            <v>фото</v>
          </cell>
          <cell r="E140" t="str">
            <v>ОТ-гибрид Yelloween</v>
          </cell>
          <cell r="F140" t="str">
            <v>16-18</v>
          </cell>
          <cell r="G140" t="str">
            <v>Нидерланды</v>
          </cell>
          <cell r="H140">
            <v>55</v>
          </cell>
        </row>
        <row r="143">
          <cell r="D143" t="str">
            <v>Луковичные JUB</v>
          </cell>
        </row>
        <row r="144">
          <cell r="A144" t="str">
            <v>Артикул</v>
          </cell>
          <cell r="C144" t="str">
            <v>Артикул</v>
          </cell>
          <cell r="D144" t="str">
            <v>Фото</v>
          </cell>
          <cell r="G144" t="str">
            <v>Страна производства</v>
          </cell>
          <cell r="H144" t="str">
            <v>Цена, ₽</v>
          </cell>
        </row>
        <row r="145">
          <cell r="A145" t="str">
            <v>87-36-2552</v>
          </cell>
          <cell r="B145" t="str">
            <v>Луковичные JUB</v>
          </cell>
          <cell r="C145" t="str">
            <v>87-36-2552</v>
          </cell>
          <cell r="E145" t="str">
            <v>Анемона корончатая De Caen Mix (15 шт в упаковке)</v>
          </cell>
          <cell r="F145" t="str">
            <v xml:space="preserve"> 6/7</v>
          </cell>
          <cell r="G145" t="str">
            <v>Нидерланды</v>
          </cell>
          <cell r="H145">
            <v>207</v>
          </cell>
        </row>
        <row r="146">
          <cell r="A146" t="str">
            <v>87-36-6959</v>
          </cell>
          <cell r="B146" t="str">
            <v>Луковичные JUB</v>
          </cell>
          <cell r="C146" t="str">
            <v>87-36-6959</v>
          </cell>
          <cell r="E146" t="str">
            <v>Георгин Классический Happy Days Cream White (1 шт в упаковке)</v>
          </cell>
          <cell r="F146" t="str">
            <v>I</v>
          </cell>
          <cell r="G146" t="str">
            <v>Нидерланды</v>
          </cell>
          <cell r="H146">
            <v>195</v>
          </cell>
        </row>
        <row r="147">
          <cell r="A147" t="str">
            <v>87-36-9724</v>
          </cell>
          <cell r="B147" t="str">
            <v>Луковичные JUB</v>
          </cell>
          <cell r="C147" t="str">
            <v>87-36-9724</v>
          </cell>
          <cell r="E147" t="str">
            <v>Георгин Шаровидный Jowey Mirella (1 шт в упаковке)</v>
          </cell>
          <cell r="F147" t="str">
            <v>I</v>
          </cell>
          <cell r="G147" t="str">
            <v>Нидерланды</v>
          </cell>
          <cell r="H147">
            <v>197</v>
          </cell>
        </row>
        <row r="148">
          <cell r="A148" t="str">
            <v>87-36-6963</v>
          </cell>
          <cell r="B148" t="str">
            <v>Луковичные JUB</v>
          </cell>
          <cell r="C148" t="str">
            <v>87-36-6963</v>
          </cell>
          <cell r="E148" t="str">
            <v>Гладиолус Раффлед Ufa (7 шт в упаковке)</v>
          </cell>
          <cell r="F148" t="str">
            <v xml:space="preserve"> 12/14</v>
          </cell>
          <cell r="G148" t="str">
            <v>Нидерланды</v>
          </cell>
          <cell r="H148">
            <v>213</v>
          </cell>
        </row>
        <row r="149">
          <cell r="A149" t="str">
            <v>87-36-3205</v>
          </cell>
          <cell r="B149" t="str">
            <v>Луковичные JUB</v>
          </cell>
          <cell r="C149" t="str">
            <v>87-36-3205</v>
          </cell>
          <cell r="E149" t="str">
            <v>Зантедеския Captain Melrose (1 шт в упаковке)</v>
          </cell>
          <cell r="F149" t="str">
            <v xml:space="preserve"> 12/14</v>
          </cell>
          <cell r="G149" t="str">
            <v>Нидерланды</v>
          </cell>
          <cell r="H149">
            <v>181</v>
          </cell>
        </row>
        <row r="152">
          <cell r="D152" t="str">
            <v>Хосты с ОКС</v>
          </cell>
        </row>
        <row r="153">
          <cell r="A153" t="str">
            <v>Артикул</v>
          </cell>
          <cell r="C153" t="str">
            <v>Артикул</v>
          </cell>
          <cell r="D153" t="str">
            <v>Фото</v>
          </cell>
          <cell r="G153" t="str">
            <v>Страна производства</v>
          </cell>
          <cell r="H153" t="str">
            <v>Цена, ₽</v>
          </cell>
        </row>
        <row r="154">
          <cell r="A154" t="str">
            <v>87-77-0216</v>
          </cell>
          <cell r="B154" t="str">
            <v>Хосты с ОКС</v>
          </cell>
          <cell r="C154" t="str">
            <v>87-77-0216</v>
          </cell>
          <cell r="D154" t="str">
            <v>фото</v>
          </cell>
          <cell r="E154" t="str">
            <v>Band Of Gold</v>
          </cell>
          <cell r="F154" t="str">
            <v>standart</v>
          </cell>
          <cell r="G154" t="str">
            <v>Нидерланды</v>
          </cell>
          <cell r="H154">
            <v>162</v>
          </cell>
        </row>
        <row r="155">
          <cell r="A155" t="str">
            <v>87-107-0005</v>
          </cell>
          <cell r="B155" t="str">
            <v>Хосты с ОКС</v>
          </cell>
          <cell r="C155" t="str">
            <v>87-107-0005</v>
          </cell>
          <cell r="D155" t="str">
            <v>фото</v>
          </cell>
          <cell r="E155" t="str">
            <v>Bedazzled</v>
          </cell>
          <cell r="F155" t="str">
            <v>standart</v>
          </cell>
          <cell r="G155" t="str">
            <v>Нидерланды</v>
          </cell>
          <cell r="H155">
            <v>144</v>
          </cell>
        </row>
        <row r="156">
          <cell r="A156" t="str">
            <v>87-107-0011</v>
          </cell>
          <cell r="B156" t="str">
            <v>Хосты с ОКС</v>
          </cell>
          <cell r="C156" t="str">
            <v>87-107-0011</v>
          </cell>
          <cell r="D156" t="str">
            <v>фото</v>
          </cell>
          <cell r="E156" t="str">
            <v>Blue Mouse Ears</v>
          </cell>
          <cell r="F156" t="str">
            <v>standart</v>
          </cell>
          <cell r="G156" t="str">
            <v>Нидерланды</v>
          </cell>
          <cell r="H156">
            <v>138</v>
          </cell>
        </row>
        <row r="157">
          <cell r="A157" t="str">
            <v>87-107-0035</v>
          </cell>
          <cell r="B157" t="str">
            <v>Хосты с ОКС</v>
          </cell>
          <cell r="C157" t="str">
            <v>87-107-0035</v>
          </cell>
          <cell r="D157" t="str">
            <v>фото</v>
          </cell>
          <cell r="E157" t="str">
            <v>Guardian Angel</v>
          </cell>
          <cell r="F157" t="str">
            <v>standart</v>
          </cell>
          <cell r="G157" t="str">
            <v>Нидерланды</v>
          </cell>
          <cell r="H157">
            <v>251</v>
          </cell>
        </row>
        <row r="158">
          <cell r="A158" t="str">
            <v>87-107-0038</v>
          </cell>
          <cell r="B158" t="str">
            <v>Хосты с ОКС</v>
          </cell>
          <cell r="C158" t="str">
            <v>87-107-0038</v>
          </cell>
          <cell r="D158" t="str">
            <v>фото</v>
          </cell>
          <cell r="E158" t="str">
            <v>Hands Up</v>
          </cell>
          <cell r="F158" t="str">
            <v>standart</v>
          </cell>
          <cell r="G158" t="str">
            <v>Нидерланды</v>
          </cell>
          <cell r="H158">
            <v>272</v>
          </cell>
        </row>
        <row r="159">
          <cell r="A159" t="str">
            <v>87-107-0064</v>
          </cell>
          <cell r="B159" t="str">
            <v>Хосты с ОКС</v>
          </cell>
          <cell r="C159" t="str">
            <v>87-107-0064</v>
          </cell>
          <cell r="D159" t="str">
            <v>фото</v>
          </cell>
          <cell r="E159" t="str">
            <v>Silver Shadow</v>
          </cell>
          <cell r="F159" t="str">
            <v>standart</v>
          </cell>
          <cell r="G159" t="str">
            <v>Нидерланды</v>
          </cell>
          <cell r="H159">
            <v>155</v>
          </cell>
        </row>
        <row r="160">
          <cell r="A160" t="str">
            <v>87-107-0074</v>
          </cell>
          <cell r="B160" t="str">
            <v>Хосты с ОКС</v>
          </cell>
          <cell r="C160" t="str">
            <v>87-107-0074</v>
          </cell>
          <cell r="D160" t="str">
            <v>фото</v>
          </cell>
          <cell r="E160" t="str">
            <v>Tokudama Flavocircinalis</v>
          </cell>
          <cell r="F160" t="str">
            <v>standart</v>
          </cell>
          <cell r="G160" t="str">
            <v>Нидерланды</v>
          </cell>
          <cell r="H160">
            <v>167</v>
          </cell>
        </row>
        <row r="161">
          <cell r="A161" t="str">
            <v>87-107-0078</v>
          </cell>
          <cell r="B161" t="str">
            <v>Хосты с ОКС</v>
          </cell>
          <cell r="C161" t="str">
            <v>87-107-0078</v>
          </cell>
          <cell r="D161" t="str">
            <v>фото</v>
          </cell>
          <cell r="E161" t="str">
            <v>Warwick Comet</v>
          </cell>
          <cell r="F161" t="str">
            <v>standart</v>
          </cell>
          <cell r="G161" t="str">
            <v>Нидерланды</v>
          </cell>
          <cell r="H161">
            <v>240</v>
          </cell>
        </row>
        <row r="162">
          <cell r="A162" t="str">
            <v>87-107-0083</v>
          </cell>
          <cell r="B162" t="str">
            <v>Хосты с ОКС</v>
          </cell>
          <cell r="C162" t="str">
            <v>87-107-0083</v>
          </cell>
          <cell r="D162" t="str">
            <v>фото</v>
          </cell>
          <cell r="E162" t="str">
            <v>Yellow Polka Dot Bikini</v>
          </cell>
          <cell r="F162" t="str">
            <v>standart</v>
          </cell>
          <cell r="G162" t="str">
            <v>Нидерланды</v>
          </cell>
          <cell r="H162">
            <v>240</v>
          </cell>
        </row>
        <row r="165">
          <cell r="D165" t="str">
            <v>Пионы с ОКС</v>
          </cell>
        </row>
        <row r="166">
          <cell r="A166" t="str">
            <v>Артикул</v>
          </cell>
          <cell r="C166" t="str">
            <v>Артикул</v>
          </cell>
          <cell r="D166" t="str">
            <v>Фото</v>
          </cell>
          <cell r="G166" t="str">
            <v>Страна производства</v>
          </cell>
          <cell r="H166" t="str">
            <v>Цена, ₽</v>
          </cell>
        </row>
        <row r="167">
          <cell r="A167" t="str">
            <v>87-52-0042</v>
          </cell>
          <cell r="B167" t="str">
            <v>Пионы с ОКС</v>
          </cell>
          <cell r="C167" t="str">
            <v>87-52-0042</v>
          </cell>
          <cell r="D167" t="str">
            <v>фото</v>
          </cell>
          <cell r="E167" t="str">
            <v>Alertie</v>
          </cell>
          <cell r="F167" t="str">
            <v xml:space="preserve"> 2-3 глазка</v>
          </cell>
          <cell r="G167" t="str">
            <v>Нидерланды</v>
          </cell>
          <cell r="H167">
            <v>349</v>
          </cell>
        </row>
        <row r="168">
          <cell r="A168" t="str">
            <v>87-52-0203</v>
          </cell>
          <cell r="B168" t="str">
            <v>Пионы с ОКС</v>
          </cell>
          <cell r="C168" t="str">
            <v>87-52-0203</v>
          </cell>
          <cell r="D168" t="str">
            <v>фото</v>
          </cell>
          <cell r="E168" t="str">
            <v>Alertie</v>
          </cell>
          <cell r="F168" t="str">
            <v xml:space="preserve"> 3-5 глазков</v>
          </cell>
          <cell r="G168" t="str">
            <v>Нидерланды</v>
          </cell>
          <cell r="H168">
            <v>469</v>
          </cell>
        </row>
        <row r="169">
          <cell r="A169" t="str">
            <v>87-52-0436</v>
          </cell>
          <cell r="B169" t="str">
            <v>Пионы с ОКС</v>
          </cell>
          <cell r="C169" t="str">
            <v>87-52-0436</v>
          </cell>
          <cell r="D169" t="str">
            <v>фото</v>
          </cell>
          <cell r="E169" t="str">
            <v>Allan Rogers</v>
          </cell>
          <cell r="F169" t="str">
            <v xml:space="preserve"> 3-5 глазков</v>
          </cell>
          <cell r="G169" t="str">
            <v>Нидерланды</v>
          </cell>
          <cell r="H169">
            <v>754</v>
          </cell>
        </row>
        <row r="170">
          <cell r="A170" t="str">
            <v>87-52-0205</v>
          </cell>
          <cell r="B170" t="str">
            <v>Пионы с ОКС</v>
          </cell>
          <cell r="C170" t="str">
            <v>87-52-0205</v>
          </cell>
          <cell r="D170" t="str">
            <v>фото</v>
          </cell>
          <cell r="E170" t="str">
            <v>Amabilis</v>
          </cell>
          <cell r="F170" t="str">
            <v xml:space="preserve"> 3-5 глазков</v>
          </cell>
          <cell r="G170" t="str">
            <v>Нидерланды</v>
          </cell>
          <cell r="H170">
            <v>371</v>
          </cell>
        </row>
        <row r="171">
          <cell r="A171" t="str">
            <v>87-77-1344</v>
          </cell>
          <cell r="B171" t="str">
            <v>Пионы с ОКС</v>
          </cell>
          <cell r="C171" t="str">
            <v>87-77-1344</v>
          </cell>
          <cell r="D171" t="str">
            <v>фото</v>
          </cell>
          <cell r="E171" t="str">
            <v>Belgravia</v>
          </cell>
          <cell r="F171" t="str">
            <v xml:space="preserve"> 2-3 глазка</v>
          </cell>
          <cell r="G171" t="str">
            <v>Нидерланды</v>
          </cell>
          <cell r="H171">
            <v>995</v>
          </cell>
        </row>
        <row r="172">
          <cell r="A172" t="str">
            <v>87-52-0050</v>
          </cell>
          <cell r="B172" t="str">
            <v>Пионы с ОКС</v>
          </cell>
          <cell r="C172" t="str">
            <v>87-52-0050</v>
          </cell>
          <cell r="D172" t="str">
            <v>фото</v>
          </cell>
          <cell r="E172" t="str">
            <v>Bella Donna</v>
          </cell>
          <cell r="F172" t="str">
            <v xml:space="preserve"> 2-3 глазка</v>
          </cell>
          <cell r="G172" t="str">
            <v>Нидерланды</v>
          </cell>
          <cell r="H172">
            <v>427</v>
          </cell>
        </row>
        <row r="173">
          <cell r="A173" t="str">
            <v>87-77-1346</v>
          </cell>
          <cell r="B173" t="str">
            <v>Пионы с ОКС</v>
          </cell>
          <cell r="C173" t="str">
            <v>87-77-1346</v>
          </cell>
          <cell r="D173" t="str">
            <v>фото</v>
          </cell>
          <cell r="E173" t="str">
            <v>Belleville</v>
          </cell>
          <cell r="F173" t="str">
            <v xml:space="preserve"> 2-3 глазка</v>
          </cell>
          <cell r="G173" t="str">
            <v>Нидерланды</v>
          </cell>
          <cell r="H173">
            <v>899</v>
          </cell>
        </row>
        <row r="174">
          <cell r="A174" t="str">
            <v>87-104-0056</v>
          </cell>
          <cell r="B174" t="str">
            <v>Пионы с ОКС</v>
          </cell>
          <cell r="C174" t="str">
            <v>87-104-0056</v>
          </cell>
          <cell r="D174" t="str">
            <v>фото</v>
          </cell>
          <cell r="E174" t="str">
            <v>Blush Queen</v>
          </cell>
          <cell r="F174" t="str">
            <v xml:space="preserve"> 3-5 глазков</v>
          </cell>
          <cell r="G174" t="str">
            <v>Нидерланды</v>
          </cell>
          <cell r="H174">
            <v>991</v>
          </cell>
        </row>
        <row r="175">
          <cell r="A175" t="str">
            <v>87-104-0057</v>
          </cell>
          <cell r="B175" t="str">
            <v>Пионы с ОКС</v>
          </cell>
          <cell r="C175" t="str">
            <v>87-104-0057</v>
          </cell>
          <cell r="D175" t="str">
            <v>фото</v>
          </cell>
          <cell r="E175" t="str">
            <v>Blushing Princess</v>
          </cell>
          <cell r="F175" t="str">
            <v xml:space="preserve"> 2-3 глазка</v>
          </cell>
          <cell r="G175" t="str">
            <v>Нидерланды</v>
          </cell>
          <cell r="H175">
            <v>2704</v>
          </cell>
        </row>
        <row r="176">
          <cell r="A176" t="str">
            <v>87-77-1367</v>
          </cell>
          <cell r="B176" t="str">
            <v>Пионы с ОКС</v>
          </cell>
          <cell r="C176" t="str">
            <v>87-77-1367</v>
          </cell>
          <cell r="D176" t="str">
            <v>фото</v>
          </cell>
          <cell r="E176" t="str">
            <v>Bouquet Perfect</v>
          </cell>
          <cell r="F176" t="str">
            <v xml:space="preserve"> 3-5 глазков</v>
          </cell>
          <cell r="G176" t="str">
            <v>Нидерланды</v>
          </cell>
          <cell r="H176">
            <v>404</v>
          </cell>
        </row>
        <row r="177">
          <cell r="A177" t="str">
            <v>87-52-0221</v>
          </cell>
          <cell r="B177" t="str">
            <v>Пионы с ОКС</v>
          </cell>
          <cell r="C177" t="str">
            <v>87-52-0221</v>
          </cell>
          <cell r="D177" t="str">
            <v>фото</v>
          </cell>
          <cell r="E177" t="str">
            <v>Brother Chuck</v>
          </cell>
          <cell r="F177" t="str">
            <v xml:space="preserve"> 3-5 глазков</v>
          </cell>
          <cell r="G177" t="str">
            <v>Нидерланды</v>
          </cell>
          <cell r="H177">
            <v>1834</v>
          </cell>
        </row>
        <row r="178">
          <cell r="A178" t="str">
            <v>87-52-0223</v>
          </cell>
          <cell r="B178" t="str">
            <v>Пионы с ОКС</v>
          </cell>
          <cell r="C178" t="str">
            <v>87-52-0223</v>
          </cell>
          <cell r="D178" t="str">
            <v>фото</v>
          </cell>
          <cell r="E178" t="str">
            <v>Bunker Hill</v>
          </cell>
          <cell r="F178" t="str">
            <v xml:space="preserve"> 3-5 глазков</v>
          </cell>
          <cell r="G178" t="str">
            <v>Нидерланды</v>
          </cell>
          <cell r="H178">
            <v>428</v>
          </cell>
        </row>
        <row r="179">
          <cell r="A179" t="str">
            <v>87-52-0379</v>
          </cell>
          <cell r="B179" t="str">
            <v>Пионы с ОКС</v>
          </cell>
          <cell r="C179" t="str">
            <v>87-52-0379</v>
          </cell>
          <cell r="D179" t="str">
            <v>фото</v>
          </cell>
          <cell r="E179" t="str">
            <v>Colonel Owens Cousins</v>
          </cell>
          <cell r="F179" t="str">
            <v xml:space="preserve"> 3-5 глазков</v>
          </cell>
          <cell r="G179" t="str">
            <v>Нидерланды</v>
          </cell>
          <cell r="H179">
            <v>11620</v>
          </cell>
        </row>
        <row r="180">
          <cell r="A180" t="str">
            <v>87-104-0148</v>
          </cell>
          <cell r="B180" t="str">
            <v>Пионы с ОКС</v>
          </cell>
          <cell r="C180" t="str">
            <v>87-104-0148</v>
          </cell>
          <cell r="D180" t="str">
            <v>фото</v>
          </cell>
          <cell r="E180" t="str">
            <v>Coral Magic</v>
          </cell>
          <cell r="F180" t="str">
            <v xml:space="preserve"> 3-5 глазков</v>
          </cell>
          <cell r="G180" t="str">
            <v>Нидерланды</v>
          </cell>
          <cell r="H180">
            <v>4044</v>
          </cell>
        </row>
        <row r="181">
          <cell r="A181" t="str">
            <v>87-52-0082</v>
          </cell>
          <cell r="B181" t="str">
            <v>Пионы с ОКС</v>
          </cell>
          <cell r="C181" t="str">
            <v>87-52-0082</v>
          </cell>
          <cell r="D181" t="str">
            <v>фото</v>
          </cell>
          <cell r="E181" t="str">
            <v>Edulis Superba</v>
          </cell>
          <cell r="F181" t="str">
            <v xml:space="preserve"> 2-3 глазка</v>
          </cell>
          <cell r="G181" t="str">
            <v>Нидерланды</v>
          </cell>
          <cell r="H181">
            <v>260</v>
          </cell>
        </row>
        <row r="182">
          <cell r="A182" t="str">
            <v>87-77-1472</v>
          </cell>
          <cell r="B182" t="str">
            <v>Пионы с ОКС</v>
          </cell>
          <cell r="C182" t="str">
            <v>87-77-1472</v>
          </cell>
          <cell r="D182" t="str">
            <v>фото</v>
          </cell>
          <cell r="E182" t="str">
            <v>Ellen Cowley</v>
          </cell>
          <cell r="F182" t="str">
            <v xml:space="preserve"> 3-5 глазков</v>
          </cell>
          <cell r="G182" t="str">
            <v>Нидерланды</v>
          </cell>
          <cell r="H182">
            <v>968</v>
          </cell>
        </row>
        <row r="183">
          <cell r="A183" t="str">
            <v>87-77-1479</v>
          </cell>
          <cell r="B183" t="str">
            <v>Пионы с ОКС</v>
          </cell>
          <cell r="C183" t="str">
            <v>87-77-1479</v>
          </cell>
          <cell r="D183" t="str">
            <v>фото</v>
          </cell>
          <cell r="E183" t="str">
            <v>Etched Salmon</v>
          </cell>
          <cell r="F183" t="str">
            <v xml:space="preserve"> 3-5 глазков</v>
          </cell>
          <cell r="G183" t="str">
            <v>Нидерланды</v>
          </cell>
          <cell r="H183">
            <v>1967</v>
          </cell>
        </row>
        <row r="184">
          <cell r="A184" t="str">
            <v>87-77-0023</v>
          </cell>
          <cell r="B184" t="str">
            <v>Пионы с ОКС</v>
          </cell>
          <cell r="C184" t="str">
            <v>87-77-0023</v>
          </cell>
          <cell r="D184" t="str">
            <v>фото</v>
          </cell>
          <cell r="E184" t="str">
            <v>Evening Dream</v>
          </cell>
          <cell r="F184" t="str">
            <v xml:space="preserve"> 2-3 глазка</v>
          </cell>
          <cell r="G184" t="str">
            <v>Нидерланды</v>
          </cell>
          <cell r="H184">
            <v>715</v>
          </cell>
        </row>
        <row r="185">
          <cell r="A185" t="str">
            <v>87-52-0088</v>
          </cell>
          <cell r="B185" t="str">
            <v>Пионы с ОКС</v>
          </cell>
          <cell r="C185" t="str">
            <v>87-52-0088</v>
          </cell>
          <cell r="D185" t="str">
            <v>фото</v>
          </cell>
          <cell r="E185" t="str">
            <v>Florence Nicholls</v>
          </cell>
          <cell r="F185" t="str">
            <v xml:space="preserve"> 2-3 глазка</v>
          </cell>
          <cell r="G185" t="str">
            <v>Нидерланды</v>
          </cell>
          <cell r="H185">
            <v>754</v>
          </cell>
        </row>
        <row r="186">
          <cell r="A186" t="str">
            <v>87-104-0252</v>
          </cell>
          <cell r="B186" t="str">
            <v>Пионы с ОКС</v>
          </cell>
          <cell r="C186" t="str">
            <v>87-104-0252</v>
          </cell>
          <cell r="D186" t="str">
            <v>фото</v>
          </cell>
          <cell r="E186" t="str">
            <v>Gilbert Barthelot</v>
          </cell>
          <cell r="F186" t="str">
            <v xml:space="preserve"> 3-5 глазков</v>
          </cell>
          <cell r="G186" t="str">
            <v>Нидерланды</v>
          </cell>
          <cell r="H186">
            <v>365</v>
          </cell>
        </row>
        <row r="187">
          <cell r="A187" t="str">
            <v>87-104-0273</v>
          </cell>
          <cell r="B187" t="str">
            <v>Пионы с ОКС</v>
          </cell>
          <cell r="C187" t="str">
            <v>87-104-0273</v>
          </cell>
          <cell r="D187" t="str">
            <v>фото</v>
          </cell>
          <cell r="E187" t="str">
            <v>Hot Chocolate</v>
          </cell>
          <cell r="F187" t="str">
            <v xml:space="preserve"> 3-5 глазков</v>
          </cell>
          <cell r="G187" t="str">
            <v>Нидерланды</v>
          </cell>
          <cell r="H187">
            <v>3158</v>
          </cell>
        </row>
        <row r="188">
          <cell r="A188" t="str">
            <v>87-52-0158</v>
          </cell>
          <cell r="B188" t="str">
            <v>Пионы с ОКС</v>
          </cell>
          <cell r="C188" t="str">
            <v>87-52-0158</v>
          </cell>
          <cell r="D188" t="str">
            <v>фото</v>
          </cell>
          <cell r="E188" t="str">
            <v>Itoh Ballerena de Saval</v>
          </cell>
          <cell r="F188" t="str">
            <v xml:space="preserve"> 3-5 глазков</v>
          </cell>
          <cell r="G188" t="str">
            <v>Нидерланды</v>
          </cell>
          <cell r="H188">
            <v>2618</v>
          </cell>
        </row>
        <row r="189">
          <cell r="A189" t="str">
            <v>87-104-0677</v>
          </cell>
          <cell r="B189" t="str">
            <v>Пионы с ОКС</v>
          </cell>
          <cell r="C189" t="str">
            <v>87-104-0677</v>
          </cell>
          <cell r="D189" t="str">
            <v>фото</v>
          </cell>
          <cell r="E189" t="str">
            <v>Itoh Belle Toulousaine</v>
          </cell>
          <cell r="F189" t="str">
            <v xml:space="preserve"> 2-3 глазка</v>
          </cell>
          <cell r="G189" t="str">
            <v>Нидерланды</v>
          </cell>
          <cell r="H189">
            <v>5383</v>
          </cell>
        </row>
        <row r="190">
          <cell r="A190" t="str">
            <v>87-52-0500</v>
          </cell>
          <cell r="B190" t="str">
            <v>Пионы с ОКС</v>
          </cell>
          <cell r="C190" t="str">
            <v>87-52-0500</v>
          </cell>
          <cell r="D190" t="str">
            <v>фото</v>
          </cell>
          <cell r="E190" t="str">
            <v>Itoh Callies Memory</v>
          </cell>
          <cell r="F190" t="str">
            <v xml:space="preserve"> 5+ глазков</v>
          </cell>
          <cell r="G190" t="str">
            <v>Нидерланды</v>
          </cell>
          <cell r="H190">
            <v>1398</v>
          </cell>
        </row>
        <row r="191">
          <cell r="A191" t="str">
            <v>87-52-0162</v>
          </cell>
          <cell r="B191" t="str">
            <v>Пионы с ОКС</v>
          </cell>
          <cell r="C191" t="str">
            <v>87-52-0162</v>
          </cell>
          <cell r="D191" t="str">
            <v>фото</v>
          </cell>
          <cell r="E191" t="str">
            <v>Itoh Canary Brilliants</v>
          </cell>
          <cell r="F191" t="str">
            <v xml:space="preserve"> 3-5 глазков</v>
          </cell>
          <cell r="G191" t="str">
            <v>Нидерланды</v>
          </cell>
          <cell r="H191">
            <v>935</v>
          </cell>
        </row>
        <row r="192">
          <cell r="A192" t="str">
            <v>87-52-0501</v>
          </cell>
          <cell r="B192" t="str">
            <v>Пионы с ОКС</v>
          </cell>
          <cell r="C192" t="str">
            <v>87-52-0501</v>
          </cell>
          <cell r="D192" t="str">
            <v>фото</v>
          </cell>
          <cell r="E192" t="str">
            <v>Itoh Canary Brilliants</v>
          </cell>
          <cell r="F192" t="str">
            <v xml:space="preserve"> 5+ глазков</v>
          </cell>
          <cell r="G192" t="str">
            <v>Нидерланды</v>
          </cell>
          <cell r="H192">
            <v>1084</v>
          </cell>
        </row>
        <row r="193">
          <cell r="A193" t="str">
            <v>87-104-0689</v>
          </cell>
          <cell r="B193" t="str">
            <v>Пионы с ОКС</v>
          </cell>
          <cell r="C193" t="str">
            <v>87-104-0689</v>
          </cell>
          <cell r="D193" t="str">
            <v>фото</v>
          </cell>
          <cell r="E193" t="str">
            <v>Itoh Caroline Constabel</v>
          </cell>
          <cell r="F193" t="str">
            <v xml:space="preserve"> 2-3 глазка</v>
          </cell>
          <cell r="G193" t="str">
            <v>Нидерланды</v>
          </cell>
          <cell r="H193">
            <v>4497</v>
          </cell>
        </row>
        <row r="194">
          <cell r="A194" t="str">
            <v>87-77-1848</v>
          </cell>
          <cell r="B194" t="str">
            <v>Пионы с ОКС</v>
          </cell>
          <cell r="C194" t="str">
            <v>87-77-1848</v>
          </cell>
          <cell r="D194" t="str">
            <v>фото</v>
          </cell>
          <cell r="E194" t="str">
            <v>Itoh Clouds of Colour</v>
          </cell>
          <cell r="F194" t="str">
            <v xml:space="preserve"> 3-5 глазков</v>
          </cell>
          <cell r="G194" t="str">
            <v>Нидерланды</v>
          </cell>
          <cell r="H194">
            <v>1599</v>
          </cell>
        </row>
        <row r="195">
          <cell r="A195" t="str">
            <v>87-52-0340</v>
          </cell>
          <cell r="B195" t="str">
            <v>Пионы с ОКС</v>
          </cell>
          <cell r="C195" t="str">
            <v>87-52-0340</v>
          </cell>
          <cell r="D195" t="str">
            <v>фото</v>
          </cell>
          <cell r="E195" t="str">
            <v>Itoh Cora Louise</v>
          </cell>
          <cell r="F195" t="str">
            <v xml:space="preserve"> 5+ глазков</v>
          </cell>
          <cell r="G195" t="str">
            <v>Нидерланды</v>
          </cell>
          <cell r="H195">
            <v>1398</v>
          </cell>
        </row>
        <row r="196">
          <cell r="A196" t="str">
            <v>87-104-0703</v>
          </cell>
          <cell r="B196" t="str">
            <v>Пионы с ОКС</v>
          </cell>
          <cell r="C196" t="str">
            <v>87-104-0703</v>
          </cell>
          <cell r="D196" t="str">
            <v>фото</v>
          </cell>
          <cell r="E196" t="str">
            <v>Itoh Duchesse de Lorraine</v>
          </cell>
          <cell r="F196" t="str">
            <v xml:space="preserve"> 2-3 глазка</v>
          </cell>
          <cell r="G196" t="str">
            <v>Нидерланды</v>
          </cell>
          <cell r="H196">
            <v>4497</v>
          </cell>
        </row>
        <row r="197">
          <cell r="A197" t="str">
            <v>87-52-0165</v>
          </cell>
          <cell r="B197" t="str">
            <v>Пионы с ОКС</v>
          </cell>
          <cell r="C197" t="str">
            <v>87-52-0165</v>
          </cell>
          <cell r="D197" t="str">
            <v>фото</v>
          </cell>
          <cell r="E197" t="str">
            <v>Itoh First Arrival</v>
          </cell>
          <cell r="F197" t="str">
            <v xml:space="preserve"> 3-5 глазков</v>
          </cell>
          <cell r="G197" t="str">
            <v>Нидерланды</v>
          </cell>
          <cell r="H197">
            <v>1083</v>
          </cell>
        </row>
        <row r="198">
          <cell r="A198" t="str">
            <v>87-52-0341</v>
          </cell>
          <cell r="B198" t="str">
            <v>Пионы с ОКС</v>
          </cell>
          <cell r="C198" t="str">
            <v>87-52-0341</v>
          </cell>
          <cell r="D198" t="str">
            <v>фото</v>
          </cell>
          <cell r="E198" t="str">
            <v>Itoh First Arrival</v>
          </cell>
          <cell r="F198" t="str">
            <v xml:space="preserve"> 5+ глазков</v>
          </cell>
          <cell r="G198" t="str">
            <v>Нидерланды</v>
          </cell>
          <cell r="H198">
            <v>1398</v>
          </cell>
        </row>
        <row r="199">
          <cell r="A199" t="str">
            <v>87-77-1862</v>
          </cell>
          <cell r="B199" t="str">
            <v>Пионы с ОКС</v>
          </cell>
          <cell r="C199" t="str">
            <v>87-77-1862</v>
          </cell>
          <cell r="D199" t="str">
            <v>фото</v>
          </cell>
          <cell r="E199" t="str">
            <v>Itoh Going Bananas</v>
          </cell>
          <cell r="F199" t="str">
            <v xml:space="preserve"> 3-5 глазков</v>
          </cell>
          <cell r="G199" t="str">
            <v>Нидерланды</v>
          </cell>
          <cell r="H199">
            <v>1505</v>
          </cell>
        </row>
        <row r="200">
          <cell r="A200" t="str">
            <v>87-104-0711</v>
          </cell>
          <cell r="B200" t="str">
            <v>Пионы с ОКС</v>
          </cell>
          <cell r="C200" t="str">
            <v>87-104-0711</v>
          </cell>
          <cell r="D200" t="str">
            <v>фото</v>
          </cell>
          <cell r="E200" t="str">
            <v>Itoh Gordon E. Simonson</v>
          </cell>
          <cell r="F200" t="str">
            <v xml:space="preserve"> 2-3 глазка</v>
          </cell>
          <cell r="G200" t="str">
            <v>Нидерланды</v>
          </cell>
          <cell r="H200">
            <v>4497</v>
          </cell>
        </row>
        <row r="201">
          <cell r="A201" t="str">
            <v>87-52-0011</v>
          </cell>
          <cell r="B201" t="str">
            <v>Пионы с ОКС</v>
          </cell>
          <cell r="C201" t="str">
            <v>87-52-0011</v>
          </cell>
          <cell r="D201" t="str">
            <v>фото</v>
          </cell>
          <cell r="E201" t="str">
            <v>Itoh Hillary</v>
          </cell>
          <cell r="F201" t="str">
            <v xml:space="preserve"> 2-3 глазка</v>
          </cell>
          <cell r="G201" t="str">
            <v>Нидерланды</v>
          </cell>
          <cell r="H201">
            <v>952</v>
          </cell>
        </row>
        <row r="202">
          <cell r="A202" t="str">
            <v>87-77-1871</v>
          </cell>
          <cell r="B202" t="str">
            <v>Пионы с ОКС</v>
          </cell>
          <cell r="C202" t="str">
            <v>87-77-1871</v>
          </cell>
          <cell r="D202" t="str">
            <v>фото</v>
          </cell>
          <cell r="E202" t="str">
            <v>Itoh Lollipop</v>
          </cell>
          <cell r="F202" t="str">
            <v xml:space="preserve"> 2-3 глазка</v>
          </cell>
          <cell r="G202" t="str">
            <v>Нидерланды</v>
          </cell>
          <cell r="H202">
            <v>1790</v>
          </cell>
        </row>
        <row r="203">
          <cell r="A203" t="str">
            <v>87-77-1872</v>
          </cell>
          <cell r="B203" t="str">
            <v>Пионы с ОКС</v>
          </cell>
          <cell r="C203" t="str">
            <v>87-77-1872</v>
          </cell>
          <cell r="D203" t="str">
            <v>фото</v>
          </cell>
          <cell r="E203" t="str">
            <v>Itoh Lollipop</v>
          </cell>
          <cell r="F203" t="str">
            <v xml:space="preserve"> 3-5 глазков</v>
          </cell>
          <cell r="G203" t="str">
            <v>Нидерланды</v>
          </cell>
          <cell r="H203">
            <v>2019</v>
          </cell>
        </row>
        <row r="204">
          <cell r="A204" t="str">
            <v>87-52-0174</v>
          </cell>
          <cell r="B204" t="str">
            <v>Пионы с ОКС</v>
          </cell>
          <cell r="C204" t="str">
            <v>87-52-0174</v>
          </cell>
          <cell r="D204" t="str">
            <v>фото</v>
          </cell>
          <cell r="E204" t="str">
            <v>Itoh Old Rose Dandy</v>
          </cell>
          <cell r="F204" t="str">
            <v xml:space="preserve"> 3-5 глазков</v>
          </cell>
          <cell r="G204" t="str">
            <v>Нидерланды</v>
          </cell>
          <cell r="H204">
            <v>1599</v>
          </cell>
        </row>
        <row r="205">
          <cell r="A205" t="str">
            <v>87-52-0018</v>
          </cell>
          <cell r="B205" t="str">
            <v>Пионы с ОКС</v>
          </cell>
          <cell r="C205" t="str">
            <v>87-52-0018</v>
          </cell>
          <cell r="D205" t="str">
            <v>фото</v>
          </cell>
          <cell r="E205" t="str">
            <v>Itoh Pastel Splendour</v>
          </cell>
          <cell r="F205" t="str">
            <v xml:space="preserve"> 2-3 глазка</v>
          </cell>
          <cell r="G205" t="str">
            <v>Нидерланды</v>
          </cell>
          <cell r="H205">
            <v>1201</v>
          </cell>
        </row>
        <row r="206">
          <cell r="A206" t="str">
            <v>87-52-0019</v>
          </cell>
          <cell r="B206" t="str">
            <v>Пионы с ОКС</v>
          </cell>
          <cell r="C206" t="str">
            <v>87-52-0019</v>
          </cell>
          <cell r="D206" t="str">
            <v>фото</v>
          </cell>
          <cell r="E206" t="str">
            <v>Itoh Pink Adour</v>
          </cell>
          <cell r="F206" t="str">
            <v xml:space="preserve"> 2-3 глазка</v>
          </cell>
          <cell r="G206" t="str">
            <v>Нидерланды</v>
          </cell>
          <cell r="H206">
            <v>1201</v>
          </cell>
        </row>
        <row r="207">
          <cell r="A207" t="str">
            <v>87-52-0503</v>
          </cell>
          <cell r="B207" t="str">
            <v>Пионы с ОКС</v>
          </cell>
          <cell r="C207" t="str">
            <v>87-52-0503</v>
          </cell>
          <cell r="D207" t="str">
            <v>фото</v>
          </cell>
          <cell r="E207" t="str">
            <v>Itoh Pink Ardour</v>
          </cell>
          <cell r="F207" t="str">
            <v xml:space="preserve"> 3-5 глазков</v>
          </cell>
          <cell r="G207" t="str">
            <v>Нидерланды</v>
          </cell>
          <cell r="H207">
            <v>1397</v>
          </cell>
        </row>
        <row r="208">
          <cell r="A208" t="str">
            <v>87-52-0177</v>
          </cell>
          <cell r="B208" t="str">
            <v>Пионы с ОКС</v>
          </cell>
          <cell r="C208" t="str">
            <v>87-52-0177</v>
          </cell>
          <cell r="D208" t="str">
            <v>фото</v>
          </cell>
          <cell r="E208" t="str">
            <v>Itoh Prairie Charm</v>
          </cell>
          <cell r="F208" t="str">
            <v xml:space="preserve"> 3-5 глазков</v>
          </cell>
          <cell r="G208" t="str">
            <v>Нидерланды</v>
          </cell>
          <cell r="H208">
            <v>1219</v>
          </cell>
        </row>
        <row r="209">
          <cell r="A209" t="str">
            <v>87-104-0745</v>
          </cell>
          <cell r="B209" t="str">
            <v>Пионы с ОКС</v>
          </cell>
          <cell r="C209" t="str">
            <v>87-104-0745</v>
          </cell>
          <cell r="D209" t="str">
            <v>фото</v>
          </cell>
          <cell r="E209" t="str">
            <v>Itoh Rageddy Ann</v>
          </cell>
          <cell r="F209" t="str">
            <v xml:space="preserve"> 2-3 глазка</v>
          </cell>
          <cell r="G209" t="str">
            <v>Нидерланды</v>
          </cell>
          <cell r="H209">
            <v>2727</v>
          </cell>
        </row>
        <row r="210">
          <cell r="A210" t="str">
            <v>87-77-1830</v>
          </cell>
          <cell r="B210" t="str">
            <v>Пионы с ОКС</v>
          </cell>
          <cell r="C210" t="str">
            <v>87-77-1830</v>
          </cell>
          <cell r="D210" t="str">
            <v>фото</v>
          </cell>
          <cell r="E210" t="str">
            <v>Itoh Yellow Crown</v>
          </cell>
          <cell r="F210" t="str">
            <v xml:space="preserve"> 3-5 глазков</v>
          </cell>
          <cell r="G210" t="str">
            <v>Нидерланды</v>
          </cell>
          <cell r="H210">
            <v>1790</v>
          </cell>
        </row>
        <row r="211">
          <cell r="A211" t="str">
            <v>87-52-0101</v>
          </cell>
          <cell r="B211" t="str">
            <v>Пионы с ОКС</v>
          </cell>
          <cell r="C211" t="str">
            <v>87-52-0101</v>
          </cell>
          <cell r="D211" t="str">
            <v>фото</v>
          </cell>
          <cell r="E211" t="str">
            <v>Ivory Victory</v>
          </cell>
          <cell r="F211" t="str">
            <v xml:space="preserve"> 2-3 глазка</v>
          </cell>
          <cell r="G211" t="str">
            <v>Нидерланды</v>
          </cell>
          <cell r="H211">
            <v>1296</v>
          </cell>
        </row>
        <row r="212">
          <cell r="A212" t="str">
            <v>87-52-0264</v>
          </cell>
          <cell r="B212" t="str">
            <v>Пионы с ОКС</v>
          </cell>
          <cell r="C212" t="str">
            <v>87-52-0264</v>
          </cell>
          <cell r="D212" t="str">
            <v>фото</v>
          </cell>
          <cell r="E212" t="str">
            <v>Jan van Leeuwen</v>
          </cell>
          <cell r="F212" t="str">
            <v xml:space="preserve"> 3-5 глазков</v>
          </cell>
          <cell r="G212" t="str">
            <v>Нидерланды</v>
          </cell>
          <cell r="H212">
            <v>469</v>
          </cell>
        </row>
        <row r="213">
          <cell r="A213" t="str">
            <v>87-52-0266</v>
          </cell>
          <cell r="B213" t="str">
            <v>Пионы с ОКС</v>
          </cell>
          <cell r="C213" t="str">
            <v>87-52-0266</v>
          </cell>
          <cell r="D213" t="str">
            <v>фото</v>
          </cell>
          <cell r="E213" t="str">
            <v>Jubilee</v>
          </cell>
          <cell r="F213" t="str">
            <v xml:space="preserve"> 3-5 глазков</v>
          </cell>
          <cell r="G213" t="str">
            <v>Нидерланды</v>
          </cell>
          <cell r="H213">
            <v>731</v>
          </cell>
        </row>
        <row r="214">
          <cell r="A214" t="str">
            <v>87-52-0274</v>
          </cell>
          <cell r="B214" t="str">
            <v>Пионы с ОКС</v>
          </cell>
          <cell r="C214" t="str">
            <v>87-52-0274</v>
          </cell>
          <cell r="D214" t="str">
            <v>фото</v>
          </cell>
          <cell r="E214" t="str">
            <v>Lemon Chiffon</v>
          </cell>
          <cell r="F214" t="str">
            <v xml:space="preserve"> 3-5 глазков</v>
          </cell>
          <cell r="G214" t="str">
            <v>Нидерланды</v>
          </cell>
          <cell r="H214">
            <v>1986</v>
          </cell>
        </row>
        <row r="215">
          <cell r="A215" t="str">
            <v>87-52-0391</v>
          </cell>
          <cell r="B215" t="str">
            <v>Пионы с ОКС</v>
          </cell>
          <cell r="C215" t="str">
            <v>87-52-0391</v>
          </cell>
          <cell r="D215" t="str">
            <v>фото</v>
          </cell>
          <cell r="E215" t="str">
            <v>Madame Claude Tain</v>
          </cell>
          <cell r="F215" t="str">
            <v xml:space="preserve"> 2-3 глазка</v>
          </cell>
          <cell r="G215" t="str">
            <v>Нидерланды</v>
          </cell>
          <cell r="H215">
            <v>1248</v>
          </cell>
        </row>
        <row r="216">
          <cell r="A216" t="str">
            <v>87-52-0392</v>
          </cell>
          <cell r="B216" t="str">
            <v>Пионы с ОКС</v>
          </cell>
          <cell r="C216" t="str">
            <v>87-52-0392</v>
          </cell>
          <cell r="D216" t="str">
            <v>фото</v>
          </cell>
          <cell r="E216" t="str">
            <v>Madame Claude Tain</v>
          </cell>
          <cell r="F216" t="str">
            <v xml:space="preserve"> 3-5 глазков</v>
          </cell>
          <cell r="G216" t="str">
            <v>Нидерланды</v>
          </cell>
          <cell r="H216">
            <v>1250</v>
          </cell>
        </row>
        <row r="217">
          <cell r="A217" t="str">
            <v>87-104-0404</v>
          </cell>
          <cell r="B217" t="str">
            <v>Пионы с ОКС</v>
          </cell>
          <cell r="C217" t="str">
            <v>87-104-0404</v>
          </cell>
          <cell r="D217" t="str">
            <v>фото</v>
          </cell>
          <cell r="E217" t="str">
            <v>Monsieur Jules Elie</v>
          </cell>
          <cell r="F217" t="str">
            <v xml:space="preserve"> 3-5 глазков</v>
          </cell>
          <cell r="G217" t="str">
            <v>Нидерланды</v>
          </cell>
          <cell r="H217">
            <v>428</v>
          </cell>
        </row>
        <row r="218">
          <cell r="A218" t="str">
            <v>87-52-0123</v>
          </cell>
          <cell r="B218" t="str">
            <v>Пионы с ОКС</v>
          </cell>
          <cell r="C218" t="str">
            <v>87-52-0123</v>
          </cell>
          <cell r="D218" t="str">
            <v>фото</v>
          </cell>
          <cell r="E218" t="str">
            <v>Moon over Barrington</v>
          </cell>
          <cell r="F218" t="str">
            <v xml:space="preserve"> 2-3 глазка</v>
          </cell>
          <cell r="G218" t="str">
            <v>Нидерланды</v>
          </cell>
          <cell r="H218">
            <v>1115</v>
          </cell>
        </row>
        <row r="219">
          <cell r="A219" t="str">
            <v>87-52-0284</v>
          </cell>
          <cell r="B219" t="str">
            <v>Пионы с ОКС</v>
          </cell>
          <cell r="C219" t="str">
            <v>87-52-0284</v>
          </cell>
          <cell r="D219" t="str">
            <v>фото</v>
          </cell>
          <cell r="E219" t="str">
            <v>Moon over Barrington</v>
          </cell>
          <cell r="F219" t="str">
            <v xml:space="preserve"> 3-5 глазков</v>
          </cell>
          <cell r="G219" t="str">
            <v>Нидерланды</v>
          </cell>
          <cell r="H219">
            <v>1580</v>
          </cell>
        </row>
        <row r="220">
          <cell r="A220" t="str">
            <v>87-104-0414</v>
          </cell>
          <cell r="B220" t="str">
            <v>Пионы с ОКС</v>
          </cell>
          <cell r="C220" t="str">
            <v>87-104-0414</v>
          </cell>
          <cell r="D220" t="str">
            <v>фото</v>
          </cell>
          <cell r="E220" t="str">
            <v>Moon River</v>
          </cell>
          <cell r="F220" t="str">
            <v xml:space="preserve"> 3-5 глазков</v>
          </cell>
          <cell r="G220" t="str">
            <v>Нидерланды</v>
          </cell>
          <cell r="H220">
            <v>777</v>
          </cell>
        </row>
        <row r="221">
          <cell r="A221" t="str">
            <v>87-77-1654</v>
          </cell>
          <cell r="B221" t="str">
            <v>Пионы с ОКС</v>
          </cell>
          <cell r="C221" t="str">
            <v>87-77-1654</v>
          </cell>
          <cell r="D221" t="str">
            <v>фото</v>
          </cell>
          <cell r="E221" t="str">
            <v>Moonrise</v>
          </cell>
          <cell r="F221" t="str">
            <v xml:space="preserve"> 3-5 глазков</v>
          </cell>
          <cell r="G221" t="str">
            <v>Нидерланды</v>
          </cell>
          <cell r="H221">
            <v>968</v>
          </cell>
        </row>
        <row r="222">
          <cell r="A222" t="str">
            <v>87-104-0420</v>
          </cell>
          <cell r="B222" t="str">
            <v>Пионы с ОКС</v>
          </cell>
          <cell r="C222" t="str">
            <v>87-104-0420</v>
          </cell>
          <cell r="D222" t="str">
            <v>фото</v>
          </cell>
          <cell r="E222" t="str">
            <v>Mother's Choice</v>
          </cell>
          <cell r="F222" t="str">
            <v xml:space="preserve"> 3-5 глазков</v>
          </cell>
          <cell r="G222" t="str">
            <v>Нидерланды</v>
          </cell>
          <cell r="H222">
            <v>737</v>
          </cell>
        </row>
        <row r="223">
          <cell r="A223" t="str">
            <v>87-104-0442</v>
          </cell>
          <cell r="B223" t="str">
            <v>Пионы с ОКС</v>
          </cell>
          <cell r="C223" t="str">
            <v>87-104-0442</v>
          </cell>
          <cell r="D223" t="str">
            <v>фото</v>
          </cell>
          <cell r="E223" t="str">
            <v>Nosegay</v>
          </cell>
          <cell r="F223" t="str">
            <v xml:space="preserve"> 3-5 глазков</v>
          </cell>
          <cell r="G223" t="str">
            <v>Нидерланды</v>
          </cell>
          <cell r="H223">
            <v>1015</v>
          </cell>
        </row>
        <row r="224">
          <cell r="A224" t="str">
            <v>87-52-0440</v>
          </cell>
          <cell r="B224" t="str">
            <v>Пионы с ОКС</v>
          </cell>
          <cell r="C224" t="str">
            <v>87-52-0440</v>
          </cell>
          <cell r="D224" t="str">
            <v>фото</v>
          </cell>
          <cell r="E224" t="str">
            <v>officinalis Anemoniflora</v>
          </cell>
          <cell r="F224" t="str">
            <v xml:space="preserve"> 3-5 глазков</v>
          </cell>
          <cell r="G224" t="str">
            <v>Нидерланды</v>
          </cell>
          <cell r="H224">
            <v>538</v>
          </cell>
        </row>
        <row r="225">
          <cell r="A225" t="str">
            <v>87-77-0039</v>
          </cell>
          <cell r="B225" t="str">
            <v>Пионы с ОКС</v>
          </cell>
          <cell r="C225" t="str">
            <v>87-77-0039</v>
          </cell>
          <cell r="D225" t="str">
            <v>фото</v>
          </cell>
          <cell r="E225" t="str">
            <v>officinalis Rosea Plena</v>
          </cell>
          <cell r="F225" t="str">
            <v xml:space="preserve"> 2+ глазков</v>
          </cell>
          <cell r="G225" t="str">
            <v>Нидерланды</v>
          </cell>
          <cell r="H225">
            <v>342</v>
          </cell>
        </row>
        <row r="226">
          <cell r="A226" t="str">
            <v>87-52-0195</v>
          </cell>
          <cell r="B226" t="str">
            <v>Пионы с ОКС</v>
          </cell>
          <cell r="C226" t="str">
            <v>87-52-0195</v>
          </cell>
          <cell r="D226" t="str">
            <v>фото</v>
          </cell>
          <cell r="E226" t="str">
            <v>Patio Peony Madrid</v>
          </cell>
          <cell r="F226" t="str">
            <v xml:space="preserve"> 3-5 глазков</v>
          </cell>
          <cell r="G226" t="str">
            <v>Нидерланды</v>
          </cell>
          <cell r="H226">
            <v>469</v>
          </cell>
        </row>
        <row r="227">
          <cell r="A227" t="str">
            <v>87-104-0459</v>
          </cell>
          <cell r="B227" t="str">
            <v>Пионы с ОКС</v>
          </cell>
          <cell r="C227" t="str">
            <v>87-104-0459</v>
          </cell>
          <cell r="D227" t="str">
            <v>фото</v>
          </cell>
          <cell r="E227" t="str">
            <v>Pecher</v>
          </cell>
          <cell r="F227" t="str">
            <v xml:space="preserve"> 2-3 глазка</v>
          </cell>
          <cell r="G227" t="str">
            <v>Нидерланды</v>
          </cell>
          <cell r="H227">
            <v>342</v>
          </cell>
        </row>
        <row r="228">
          <cell r="A228" t="str">
            <v>87-52-0136</v>
          </cell>
          <cell r="B228" t="str">
            <v>Пионы с ОКС</v>
          </cell>
          <cell r="C228" t="str">
            <v>87-52-0136</v>
          </cell>
          <cell r="D228" t="str">
            <v>фото</v>
          </cell>
          <cell r="E228" t="str">
            <v>Pillow Talk</v>
          </cell>
          <cell r="F228" t="str">
            <v xml:space="preserve"> 2-3 глазка</v>
          </cell>
          <cell r="G228" t="str">
            <v>Нидерланды</v>
          </cell>
          <cell r="H228">
            <v>1105</v>
          </cell>
        </row>
        <row r="229">
          <cell r="A229" t="str">
            <v>87-52-0297</v>
          </cell>
          <cell r="B229" t="str">
            <v>Пионы с ОКС</v>
          </cell>
          <cell r="C229" t="str">
            <v>87-52-0297</v>
          </cell>
          <cell r="D229" t="str">
            <v>фото</v>
          </cell>
          <cell r="E229" t="str">
            <v>Pillow Talk</v>
          </cell>
          <cell r="F229" t="str">
            <v xml:space="preserve"> 3-5 глазков</v>
          </cell>
          <cell r="G229" t="str">
            <v>Нидерланды</v>
          </cell>
          <cell r="H229">
            <v>1352</v>
          </cell>
        </row>
        <row r="230">
          <cell r="A230" t="str">
            <v>87-104-0489</v>
          </cell>
          <cell r="B230" t="str">
            <v>Пионы с ОКС</v>
          </cell>
          <cell r="C230" t="str">
            <v>87-104-0489</v>
          </cell>
          <cell r="D230" t="str">
            <v>фото</v>
          </cell>
          <cell r="E230" t="str">
            <v>Pink Lemonade</v>
          </cell>
          <cell r="F230" t="str">
            <v xml:space="preserve"> 3-5 глазков</v>
          </cell>
          <cell r="G230" t="str">
            <v>Нидерланды</v>
          </cell>
          <cell r="H230">
            <v>1397</v>
          </cell>
        </row>
        <row r="231">
          <cell r="A231" t="str">
            <v>87-104-0519</v>
          </cell>
          <cell r="B231" t="str">
            <v>Пионы с ОКС</v>
          </cell>
          <cell r="C231" t="str">
            <v>87-104-0519</v>
          </cell>
          <cell r="D231" t="str">
            <v>фото</v>
          </cell>
          <cell r="E231" t="str">
            <v>Raspberry Ice</v>
          </cell>
          <cell r="F231" t="str">
            <v xml:space="preserve"> 3-5 глазков</v>
          </cell>
          <cell r="G231" t="str">
            <v>Нидерланды</v>
          </cell>
          <cell r="H231">
            <v>1205</v>
          </cell>
        </row>
        <row r="232">
          <cell r="A232" t="str">
            <v>87-77-1735</v>
          </cell>
          <cell r="B232" t="str">
            <v>Пионы с ОКС</v>
          </cell>
          <cell r="C232" t="str">
            <v>87-77-1735</v>
          </cell>
          <cell r="D232" t="str">
            <v>фото</v>
          </cell>
          <cell r="E232" t="str">
            <v>Red Queen</v>
          </cell>
          <cell r="F232" t="str">
            <v xml:space="preserve"> 3-5 глазков</v>
          </cell>
          <cell r="G232" t="str">
            <v>Нидерланды</v>
          </cell>
          <cell r="H232">
            <v>777</v>
          </cell>
        </row>
        <row r="233">
          <cell r="A233" t="str">
            <v>87-104-0540</v>
          </cell>
          <cell r="B233" t="str">
            <v>Пионы с ОКС</v>
          </cell>
          <cell r="C233" t="str">
            <v>87-104-0540</v>
          </cell>
          <cell r="D233" t="str">
            <v>фото</v>
          </cell>
          <cell r="E233" t="str">
            <v>Reine Hortense</v>
          </cell>
          <cell r="F233" t="str">
            <v xml:space="preserve"> 2-3 глазка</v>
          </cell>
          <cell r="G233" t="str">
            <v>Нидерланды</v>
          </cell>
          <cell r="H233">
            <v>995</v>
          </cell>
        </row>
        <row r="234">
          <cell r="A234" t="str">
            <v>87-104-0583</v>
          </cell>
          <cell r="B234" t="str">
            <v>Пионы с ОКС</v>
          </cell>
          <cell r="C234" t="str">
            <v>87-104-0583</v>
          </cell>
          <cell r="D234" t="str">
            <v>фото</v>
          </cell>
          <cell r="E234" t="str">
            <v>Snow Mountain</v>
          </cell>
          <cell r="F234" t="str">
            <v xml:space="preserve"> 3-5 глазков</v>
          </cell>
          <cell r="G234" t="str">
            <v>Нидерланды</v>
          </cell>
          <cell r="H234">
            <v>922</v>
          </cell>
        </row>
        <row r="235">
          <cell r="A235" t="str">
            <v>87-52-0399</v>
          </cell>
          <cell r="B235" t="str">
            <v>Пионы с ОКС</v>
          </cell>
          <cell r="C235" t="str">
            <v>87-52-0399</v>
          </cell>
          <cell r="D235" t="str">
            <v>фото</v>
          </cell>
          <cell r="E235" t="str">
            <v>Soft Salmon Saucer</v>
          </cell>
          <cell r="F235" t="str">
            <v xml:space="preserve"> 3-5 глазков</v>
          </cell>
          <cell r="G235" t="str">
            <v>Нидерланды</v>
          </cell>
          <cell r="H235">
            <v>1904</v>
          </cell>
        </row>
        <row r="236">
          <cell r="A236" t="str">
            <v>87-52-0311</v>
          </cell>
          <cell r="B236" t="str">
            <v>Пионы с ОКС</v>
          </cell>
          <cell r="C236" t="str">
            <v>87-52-0311</v>
          </cell>
          <cell r="D236" t="str">
            <v>фото</v>
          </cell>
          <cell r="E236" t="str">
            <v>Sunny Girl</v>
          </cell>
          <cell r="F236" t="str">
            <v xml:space="preserve"> 3-5 глазков</v>
          </cell>
          <cell r="G236" t="str">
            <v>Нидерланды</v>
          </cell>
          <cell r="H236">
            <v>2436</v>
          </cell>
        </row>
        <row r="237">
          <cell r="A237" t="str">
            <v>87-52-0493</v>
          </cell>
          <cell r="B237" t="str">
            <v>Пионы с ОКС</v>
          </cell>
          <cell r="C237" t="str">
            <v>87-52-0493</v>
          </cell>
          <cell r="D237" t="str">
            <v>фото</v>
          </cell>
          <cell r="E237" t="str">
            <v>The Fawn</v>
          </cell>
          <cell r="F237" t="str">
            <v xml:space="preserve"> 3-5 глазков</v>
          </cell>
          <cell r="G237" t="str">
            <v>Нидерланды</v>
          </cell>
          <cell r="H237">
            <v>707</v>
          </cell>
        </row>
        <row r="238">
          <cell r="A238" t="str">
            <v>87-52-0315</v>
          </cell>
          <cell r="B238" t="str">
            <v>Пионы с ОКС</v>
          </cell>
          <cell r="C238" t="str">
            <v>87-52-0315</v>
          </cell>
          <cell r="D238" t="str">
            <v>фото</v>
          </cell>
          <cell r="E238" t="str">
            <v>Victore de la Marne</v>
          </cell>
          <cell r="F238" t="str">
            <v xml:space="preserve"> 3-5 глазков</v>
          </cell>
          <cell r="G238" t="str">
            <v>Нидерланды</v>
          </cell>
          <cell r="H238">
            <v>469</v>
          </cell>
        </row>
        <row r="239">
          <cell r="A239" t="str">
            <v>87-104-0643</v>
          </cell>
          <cell r="B239" t="str">
            <v>Пионы с ОКС</v>
          </cell>
          <cell r="C239" t="str">
            <v>87-104-0643</v>
          </cell>
          <cell r="D239" t="str">
            <v>фото</v>
          </cell>
          <cell r="E239" t="str">
            <v>White Sarah Bernhardt</v>
          </cell>
          <cell r="F239" t="str">
            <v xml:space="preserve"> 3-5 глазков</v>
          </cell>
          <cell r="G239" t="str">
            <v>Нидерланды</v>
          </cell>
          <cell r="H239">
            <v>877</v>
          </cell>
        </row>
        <row r="240">
          <cell r="A240" t="str">
            <v>87-52-0157</v>
          </cell>
          <cell r="B240" t="str">
            <v>Пионы с ОКС</v>
          </cell>
          <cell r="C240" t="str">
            <v>87-52-0157</v>
          </cell>
          <cell r="D240" t="str">
            <v>фото</v>
          </cell>
          <cell r="E240" t="str">
            <v>Wladyslava</v>
          </cell>
          <cell r="F240" t="str">
            <v xml:space="preserve"> 2-3 глазка</v>
          </cell>
          <cell r="G240" t="str">
            <v>Нидерланды</v>
          </cell>
          <cell r="H240">
            <v>349</v>
          </cell>
        </row>
        <row r="241">
          <cell r="A241" t="str">
            <v>87-52-0318</v>
          </cell>
          <cell r="B241" t="str">
            <v>Пионы с ОКС</v>
          </cell>
          <cell r="C241" t="str">
            <v>87-52-0318</v>
          </cell>
          <cell r="D241" t="str">
            <v>фото</v>
          </cell>
          <cell r="E241" t="str">
            <v>Wladyslava</v>
          </cell>
          <cell r="F241" t="str">
            <v xml:space="preserve"> 3-5 глазков</v>
          </cell>
          <cell r="G241" t="str">
            <v>Нидерланды</v>
          </cell>
          <cell r="H241">
            <v>469</v>
          </cell>
        </row>
        <row r="244">
          <cell r="D244" t="str">
            <v>Многолетники с ОКС питомника АСТ - приём заказов до 15.04, выдача на 18 неделе 2021 (28-30 апреля)</v>
          </cell>
        </row>
        <row r="245">
          <cell r="A245" t="str">
            <v>Артикул</v>
          </cell>
          <cell r="C245" t="str">
            <v>Артикул</v>
          </cell>
          <cell r="G245" t="str">
            <v>Страна производства</v>
          </cell>
          <cell r="H245" t="str">
            <v>Цена, ₽</v>
          </cell>
        </row>
        <row r="246">
          <cell r="A246" t="str">
            <v>46-38-3383</v>
          </cell>
          <cell r="B246" t="str">
            <v>Многолетники с ОКС АСТ</v>
          </cell>
          <cell r="C246" t="str">
            <v>46-38-3383</v>
          </cell>
          <cell r="E246" t="str">
            <v>Аллиум/Лук/Черемша Шнитт</v>
          </cell>
          <cell r="F246" t="str">
            <v>ОКС</v>
          </cell>
          <cell r="G246" t="str">
            <v>Россия</v>
          </cell>
          <cell r="H246">
            <v>97</v>
          </cell>
        </row>
        <row r="247">
          <cell r="A247" t="str">
            <v>46-38-8562</v>
          </cell>
          <cell r="B247" t="str">
            <v>Многолетники с ОКС АСТ</v>
          </cell>
          <cell r="C247" t="str">
            <v>46-38-8562</v>
          </cell>
          <cell r="E247" t="str">
            <v>Астильба Deutschland</v>
          </cell>
          <cell r="F247" t="str">
            <v>ОКС</v>
          </cell>
          <cell r="G247" t="str">
            <v>Россия</v>
          </cell>
          <cell r="H247">
            <v>49</v>
          </cell>
        </row>
        <row r="248">
          <cell r="A248" t="str">
            <v>46-38-8381</v>
          </cell>
          <cell r="B248" t="str">
            <v>Многолетники с ОКС АСТ</v>
          </cell>
          <cell r="C248" t="str">
            <v>46-38-8381</v>
          </cell>
          <cell r="E248" t="str">
            <v>Астильба Diamant</v>
          </cell>
          <cell r="F248" t="str">
            <v>ОКС</v>
          </cell>
          <cell r="G248" t="str">
            <v>Россия</v>
          </cell>
          <cell r="H248">
            <v>50</v>
          </cell>
        </row>
        <row r="249">
          <cell r="A249" t="str">
            <v>46-38-8524</v>
          </cell>
          <cell r="B249" t="str">
            <v>Многолетники с ОКС АСТ</v>
          </cell>
          <cell r="C249" t="str">
            <v>46-38-8524</v>
          </cell>
          <cell r="E249" t="str">
            <v>Астильба Hyazinth</v>
          </cell>
          <cell r="F249" t="str">
            <v>ОКС</v>
          </cell>
          <cell r="G249" t="str">
            <v>Россия</v>
          </cell>
          <cell r="H249">
            <v>49</v>
          </cell>
        </row>
        <row r="250">
          <cell r="A250" t="str">
            <v>46-38-3407</v>
          </cell>
          <cell r="B250" t="str">
            <v>Многолетники с ОКС АСТ</v>
          </cell>
          <cell r="C250" t="str">
            <v>46-38-3407</v>
          </cell>
          <cell r="E250" t="str">
            <v>Астильба арендса Bumalda</v>
          </cell>
          <cell r="F250" t="str">
            <v>ОКС</v>
          </cell>
          <cell r="G250" t="str">
            <v>Россия</v>
          </cell>
          <cell r="H250">
            <v>80</v>
          </cell>
        </row>
        <row r="251">
          <cell r="A251" t="str">
            <v>46-38-8293</v>
          </cell>
          <cell r="B251" t="str">
            <v>Многолетники с ОКС АСТ</v>
          </cell>
          <cell r="C251" t="str">
            <v>46-38-8293</v>
          </cell>
          <cell r="E251" t="str">
            <v>Астильба китайская Superba</v>
          </cell>
          <cell r="F251" t="str">
            <v>ОКС</v>
          </cell>
          <cell r="G251" t="str">
            <v>Россия</v>
          </cell>
          <cell r="H251">
            <v>85</v>
          </cell>
        </row>
        <row r="252">
          <cell r="A252" t="str">
            <v>46-38-3411</v>
          </cell>
          <cell r="B252" t="str">
            <v>Многолетники с ОКС АСТ</v>
          </cell>
          <cell r="C252" t="str">
            <v>46-38-3411</v>
          </cell>
          <cell r="E252" t="str">
            <v>Астильба китайская Vision in Red</v>
          </cell>
          <cell r="F252" t="str">
            <v>ОКС</v>
          </cell>
          <cell r="G252" t="str">
            <v>Россия</v>
          </cell>
          <cell r="H252">
            <v>127</v>
          </cell>
        </row>
        <row r="253">
          <cell r="A253" t="str">
            <v>46-38-4883</v>
          </cell>
          <cell r="B253" t="str">
            <v>Многолетники с ОКС АСТ</v>
          </cell>
          <cell r="C253" t="str">
            <v>46-38-4883</v>
          </cell>
          <cell r="E253" t="str">
            <v>Астра Monte Cassino</v>
          </cell>
          <cell r="F253" t="str">
            <v>ОКС</v>
          </cell>
          <cell r="G253" t="str">
            <v>Россия</v>
          </cell>
          <cell r="H253">
            <v>86</v>
          </cell>
        </row>
        <row r="254">
          <cell r="A254" t="str">
            <v>46-38-2534</v>
          </cell>
          <cell r="B254" t="str">
            <v>Многолетники с ОКС АСТ</v>
          </cell>
          <cell r="C254" t="str">
            <v>46-38-2534</v>
          </cell>
          <cell r="E254" t="str">
            <v>Астра альпийская Blue</v>
          </cell>
          <cell r="F254" t="str">
            <v>ОКС</v>
          </cell>
          <cell r="G254" t="str">
            <v>Россия</v>
          </cell>
          <cell r="H254">
            <v>60</v>
          </cell>
        </row>
        <row r="255">
          <cell r="A255" t="str">
            <v>46-38-3381</v>
          </cell>
          <cell r="B255" t="str">
            <v>Многолетники с ОКС АСТ</v>
          </cell>
          <cell r="C255" t="str">
            <v>46-38-3381</v>
          </cell>
          <cell r="E255" t="str">
            <v>Астра бордюрная</v>
          </cell>
          <cell r="F255" t="str">
            <v>ОКС</v>
          </cell>
          <cell r="G255" t="str">
            <v>Россия</v>
          </cell>
          <cell r="H255">
            <v>56</v>
          </cell>
        </row>
        <row r="256">
          <cell r="A256" t="str">
            <v>46-38-8297</v>
          </cell>
          <cell r="B256" t="str">
            <v>Многолетники с ОКС АСТ</v>
          </cell>
          <cell r="C256" t="str">
            <v>46-38-8297</v>
          </cell>
          <cell r="E256" t="str">
            <v>Астра бордюрная Jenny</v>
          </cell>
          <cell r="F256" t="str">
            <v>ОКС</v>
          </cell>
          <cell r="G256" t="str">
            <v>Россия</v>
          </cell>
          <cell r="H256">
            <v>71</v>
          </cell>
        </row>
        <row r="257">
          <cell r="A257" t="str">
            <v>46-38-8627</v>
          </cell>
          <cell r="B257" t="str">
            <v>Многолетники с ОКС АСТ</v>
          </cell>
          <cell r="C257" t="str">
            <v>46-38-8627</v>
          </cell>
          <cell r="E257" t="str">
            <v>Гвоздика сизая</v>
          </cell>
          <cell r="F257" t="str">
            <v>P9</v>
          </cell>
          <cell r="G257" t="str">
            <v>Россия</v>
          </cell>
          <cell r="H257">
            <v>94</v>
          </cell>
        </row>
        <row r="258">
          <cell r="A258" t="str">
            <v>46-38-8639</v>
          </cell>
          <cell r="B258" t="str">
            <v>Многолетники с ОКС АСТ</v>
          </cell>
          <cell r="C258" t="str">
            <v>46-38-8639</v>
          </cell>
          <cell r="E258" t="str">
            <v>Гейхера Ametyst Myst</v>
          </cell>
          <cell r="F258" t="str">
            <v>ОКС</v>
          </cell>
          <cell r="G258" t="str">
            <v>Россия</v>
          </cell>
          <cell r="H258">
            <v>195</v>
          </cell>
        </row>
        <row r="259">
          <cell r="A259" t="str">
            <v>46-38-8640</v>
          </cell>
          <cell r="B259" t="str">
            <v>Многолетники с ОКС АСТ</v>
          </cell>
          <cell r="C259" t="str">
            <v>46-38-8640</v>
          </cell>
          <cell r="E259" t="str">
            <v>Герань крупнокорневищная</v>
          </cell>
          <cell r="F259" t="str">
            <v>ОКС</v>
          </cell>
          <cell r="G259" t="str">
            <v>Россия</v>
          </cell>
          <cell r="H259">
            <v>133</v>
          </cell>
        </row>
        <row r="260">
          <cell r="A260" t="str">
            <v>46-38-3384</v>
          </cell>
          <cell r="B260" t="str">
            <v>Многолетники с ОКС АСТ</v>
          </cell>
          <cell r="C260" t="str">
            <v>46-38-3384</v>
          </cell>
          <cell r="E260" t="str">
            <v>Герань крупнокорневищная</v>
          </cell>
          <cell r="F260" t="str">
            <v>ОКС</v>
          </cell>
          <cell r="G260" t="str">
            <v>Россия</v>
          </cell>
          <cell r="H260">
            <v>91</v>
          </cell>
        </row>
        <row r="261">
          <cell r="A261" t="str">
            <v>46-38-4926</v>
          </cell>
          <cell r="B261" t="str">
            <v>Многолетники с ОКС АСТ</v>
          </cell>
          <cell r="C261" t="str">
            <v>46-38-4926</v>
          </cell>
          <cell r="E261" t="str">
            <v>Гравилат красноцветковый Borisii</v>
          </cell>
          <cell r="F261" t="str">
            <v>ОКС</v>
          </cell>
          <cell r="G261" t="str">
            <v>Россия</v>
          </cell>
          <cell r="H261">
            <v>104</v>
          </cell>
        </row>
        <row r="262">
          <cell r="A262" t="str">
            <v>46-38-6247</v>
          </cell>
          <cell r="B262" t="str">
            <v>Многолетники с ОКС АСТ</v>
          </cell>
          <cell r="C262" t="str">
            <v>46-38-6247</v>
          </cell>
          <cell r="E262" t="str">
            <v>Ирис германский Stepping Out</v>
          </cell>
          <cell r="F262" t="str">
            <v>ОКС</v>
          </cell>
          <cell r="G262" t="str">
            <v>Россия</v>
          </cell>
          <cell r="H262">
            <v>74</v>
          </cell>
        </row>
        <row r="263">
          <cell r="A263" t="str">
            <v>46-38-6252</v>
          </cell>
          <cell r="B263" t="str">
            <v>Многолетники с ОКС АСТ</v>
          </cell>
          <cell r="C263" t="str">
            <v>46-38-6252</v>
          </cell>
          <cell r="E263" t="str">
            <v>Ирис германский Wabash</v>
          </cell>
          <cell r="F263" t="str">
            <v>ОКС</v>
          </cell>
          <cell r="G263" t="str">
            <v>Россия</v>
          </cell>
          <cell r="H263">
            <v>81</v>
          </cell>
        </row>
        <row r="264">
          <cell r="A264" t="str">
            <v>46-38-4894</v>
          </cell>
          <cell r="B264" t="str">
            <v>Многолетники с ОКС АСТ</v>
          </cell>
          <cell r="C264" t="str">
            <v>46-38-4894</v>
          </cell>
          <cell r="E264" t="str">
            <v>Лилейник Autumn Red</v>
          </cell>
          <cell r="F264" t="str">
            <v>ОКС</v>
          </cell>
          <cell r="G264" t="str">
            <v>Россия</v>
          </cell>
          <cell r="H264">
            <v>40</v>
          </cell>
        </row>
        <row r="265">
          <cell r="A265" t="str">
            <v>46-38-8408</v>
          </cell>
          <cell r="B265" t="str">
            <v>Многолетники с ОКС АСТ</v>
          </cell>
          <cell r="C265" t="str">
            <v>46-38-8408</v>
          </cell>
          <cell r="E265" t="str">
            <v>Лилейник Burgundy Love</v>
          </cell>
          <cell r="F265" t="str">
            <v>ОКС</v>
          </cell>
          <cell r="G265" t="str">
            <v>Россия</v>
          </cell>
          <cell r="H265">
            <v>183</v>
          </cell>
        </row>
        <row r="266">
          <cell r="A266" t="str">
            <v>46-38-4923</v>
          </cell>
          <cell r="B266" t="str">
            <v>Многолетники с ОКС АСТ</v>
          </cell>
          <cell r="C266" t="str">
            <v>46-38-4923</v>
          </cell>
          <cell r="E266" t="str">
            <v>Лилейник Crimson Pirate</v>
          </cell>
          <cell r="F266" t="str">
            <v>ОКС</v>
          </cell>
          <cell r="G266" t="str">
            <v>Россия</v>
          </cell>
          <cell r="H266">
            <v>111</v>
          </cell>
        </row>
        <row r="267">
          <cell r="A267" t="str">
            <v>46-38-3392</v>
          </cell>
          <cell r="B267" t="str">
            <v>Многолетники с ОКС АСТ</v>
          </cell>
          <cell r="C267" t="str">
            <v>46-38-3392</v>
          </cell>
          <cell r="E267" t="str">
            <v>Лилейник Double Yellow</v>
          </cell>
          <cell r="F267" t="str">
            <v>ОКС</v>
          </cell>
          <cell r="G267" t="str">
            <v>Россия</v>
          </cell>
          <cell r="H267">
            <v>106</v>
          </cell>
        </row>
        <row r="268">
          <cell r="A268" t="str">
            <v>46-38-8411</v>
          </cell>
          <cell r="B268" t="str">
            <v>Многолетники с ОКС АСТ</v>
          </cell>
          <cell r="C268" t="str">
            <v>46-38-8411</v>
          </cell>
          <cell r="E268" t="str">
            <v>Лилейник Elisabeth Salter</v>
          </cell>
          <cell r="F268" t="str">
            <v>ОКС</v>
          </cell>
          <cell r="G268" t="str">
            <v>Россия</v>
          </cell>
          <cell r="H268">
            <v>69</v>
          </cell>
        </row>
        <row r="269">
          <cell r="A269" t="str">
            <v>46-38-8641</v>
          </cell>
          <cell r="B269" t="str">
            <v>Многолетники с ОКС АСТ</v>
          </cell>
          <cell r="C269" t="str">
            <v>46-38-8641</v>
          </cell>
          <cell r="E269" t="str">
            <v>Лилейник Final Touch</v>
          </cell>
          <cell r="F269" t="str">
            <v>ОКС</v>
          </cell>
          <cell r="G269" t="str">
            <v>Россия</v>
          </cell>
          <cell r="H269">
            <v>130</v>
          </cell>
        </row>
        <row r="270">
          <cell r="A270" t="str">
            <v>46-38-8531</v>
          </cell>
          <cell r="B270" t="str">
            <v>Многолетники с ОКС АСТ</v>
          </cell>
          <cell r="C270" t="str">
            <v>46-38-8531</v>
          </cell>
          <cell r="E270" t="str">
            <v>Лилейник Frans Hals</v>
          </cell>
          <cell r="F270" t="str">
            <v>ОКС</v>
          </cell>
          <cell r="G270" t="str">
            <v>Россия</v>
          </cell>
          <cell r="H270">
            <v>45</v>
          </cell>
        </row>
        <row r="271">
          <cell r="A271" t="str">
            <v>46-38-8412</v>
          </cell>
          <cell r="B271" t="str">
            <v>Многолетники с ОКС АСТ</v>
          </cell>
          <cell r="C271" t="str">
            <v>46-38-8412</v>
          </cell>
          <cell r="E271" t="str">
            <v>Лилейник Indian Paintbrush</v>
          </cell>
          <cell r="F271" t="str">
            <v>ОКС</v>
          </cell>
          <cell r="G271" t="str">
            <v>Россия</v>
          </cell>
          <cell r="H271">
            <v>69</v>
          </cell>
        </row>
        <row r="272">
          <cell r="A272" t="str">
            <v>46-38-8414</v>
          </cell>
          <cell r="B272" t="str">
            <v>Многолетники с ОКС АСТ</v>
          </cell>
          <cell r="C272" t="str">
            <v>46-38-8414</v>
          </cell>
          <cell r="E272" t="str">
            <v>Лилейник Moses Fire</v>
          </cell>
          <cell r="F272" t="str">
            <v>ОКС</v>
          </cell>
          <cell r="G272" t="str">
            <v>Россия</v>
          </cell>
          <cell r="H272">
            <v>270</v>
          </cell>
        </row>
        <row r="273">
          <cell r="A273" t="str">
            <v>46-38-3393</v>
          </cell>
          <cell r="B273" t="str">
            <v>Многолетники с ОКС АСТ</v>
          </cell>
          <cell r="C273" t="str">
            <v>46-38-3393</v>
          </cell>
          <cell r="E273" t="str">
            <v>Лилейник Rosy Returns</v>
          </cell>
          <cell r="F273" t="str">
            <v>ОКС</v>
          </cell>
          <cell r="G273" t="str">
            <v>Россия</v>
          </cell>
          <cell r="H273">
            <v>148</v>
          </cell>
        </row>
        <row r="274">
          <cell r="A274" t="str">
            <v>46-38-3415</v>
          </cell>
          <cell r="B274" t="str">
            <v>Многолетники с ОКС АСТ</v>
          </cell>
          <cell r="C274" t="str">
            <v>46-38-3415</v>
          </cell>
          <cell r="E274" t="str">
            <v>Лилейник Strawberry Fields Forever</v>
          </cell>
          <cell r="F274" t="str">
            <v>ОКС</v>
          </cell>
          <cell r="G274" t="str">
            <v>Россия</v>
          </cell>
          <cell r="H274">
            <v>104</v>
          </cell>
        </row>
        <row r="275">
          <cell r="A275" t="str">
            <v>46-38-8532</v>
          </cell>
          <cell r="B275" t="str">
            <v>Многолетники с ОКС АСТ</v>
          </cell>
          <cell r="C275" t="str">
            <v>46-38-8532</v>
          </cell>
          <cell r="E275" t="str">
            <v>Лилейник Voodoo Dancer</v>
          </cell>
          <cell r="F275" t="str">
            <v>ОКС</v>
          </cell>
          <cell r="G275" t="str">
            <v>Россия</v>
          </cell>
          <cell r="H275">
            <v>254</v>
          </cell>
        </row>
        <row r="276">
          <cell r="A276" t="str">
            <v>46-38-8642</v>
          </cell>
          <cell r="B276" t="str">
            <v>Многолетники с ОКС АСТ</v>
          </cell>
          <cell r="C276" t="str">
            <v>46-38-8642</v>
          </cell>
          <cell r="E276" t="str">
            <v>Лилейник гибридный</v>
          </cell>
          <cell r="F276" t="str">
            <v>ОКС</v>
          </cell>
          <cell r="G276" t="str">
            <v>Россия</v>
          </cell>
          <cell r="H276">
            <v>187</v>
          </cell>
        </row>
        <row r="277">
          <cell r="A277" t="str">
            <v>46-38-3398</v>
          </cell>
          <cell r="B277" t="str">
            <v>Многолетники с ОКС АСТ</v>
          </cell>
          <cell r="C277" t="str">
            <v>46-38-3398</v>
          </cell>
          <cell r="E277" t="str">
            <v>Лилейник гибридный</v>
          </cell>
          <cell r="F277" t="str">
            <v>ОКС</v>
          </cell>
          <cell r="G277" t="str">
            <v>Россия</v>
          </cell>
          <cell r="H277">
            <v>128</v>
          </cell>
        </row>
        <row r="278">
          <cell r="A278" t="str">
            <v>46-38-6249</v>
          </cell>
          <cell r="B278" t="str">
            <v>Многолетники с ОКС АСТ</v>
          </cell>
          <cell r="C278" t="str">
            <v>46-38-6249</v>
          </cell>
          <cell r="E278" t="str">
            <v>Лилейник гибридный Bonanza</v>
          </cell>
          <cell r="F278" t="str">
            <v>ОКС</v>
          </cell>
          <cell r="G278" t="str">
            <v>Россия</v>
          </cell>
          <cell r="H278">
            <v>65</v>
          </cell>
        </row>
        <row r="279">
          <cell r="A279" t="str">
            <v>46-38-4927</v>
          </cell>
          <cell r="B279" t="str">
            <v>Многолетники с ОКС АСТ</v>
          </cell>
          <cell r="C279" t="str">
            <v>46-38-4927</v>
          </cell>
          <cell r="E279" t="str">
            <v>Мята душистая</v>
          </cell>
          <cell r="F279" t="str">
            <v>ОКС</v>
          </cell>
          <cell r="G279" t="str">
            <v>Россия</v>
          </cell>
          <cell r="H279">
            <v>69</v>
          </cell>
        </row>
        <row r="280">
          <cell r="A280" t="str">
            <v>46-38-8621</v>
          </cell>
          <cell r="B280" t="str">
            <v>Многолетники с ОКС АСТ</v>
          </cell>
          <cell r="C280" t="str">
            <v>46-38-8621</v>
          </cell>
          <cell r="E280" t="str">
            <v>Мята душистая</v>
          </cell>
          <cell r="F280" t="str">
            <v>P9</v>
          </cell>
          <cell r="G280" t="str">
            <v>Россия</v>
          </cell>
          <cell r="H280">
            <v>94</v>
          </cell>
        </row>
        <row r="281">
          <cell r="A281" t="str">
            <v>46-38-4903</v>
          </cell>
          <cell r="B281" t="str">
            <v>Многолетники с ОКС АСТ</v>
          </cell>
          <cell r="C281" t="str">
            <v>46-38-4903</v>
          </cell>
          <cell r="E281" t="str">
            <v>Осока</v>
          </cell>
          <cell r="F281" t="str">
            <v>ОКС</v>
          </cell>
          <cell r="G281" t="str">
            <v>Россия</v>
          </cell>
          <cell r="H281">
            <v>76</v>
          </cell>
        </row>
        <row r="282">
          <cell r="A282" t="str">
            <v>46-38-8620</v>
          </cell>
          <cell r="B282" t="str">
            <v>Многолетники с ОКС АСТ</v>
          </cell>
          <cell r="C282" t="str">
            <v>46-38-8620</v>
          </cell>
          <cell r="E282" t="str">
            <v>Очиток Autumn Joy</v>
          </cell>
          <cell r="F282" t="str">
            <v>ОКС</v>
          </cell>
          <cell r="G282" t="str">
            <v>Россия</v>
          </cell>
          <cell r="H282">
            <v>96</v>
          </cell>
        </row>
        <row r="283">
          <cell r="A283" t="str">
            <v>46-38-3400</v>
          </cell>
          <cell r="B283" t="str">
            <v>Многолетники с ОКС АСТ</v>
          </cell>
          <cell r="C283" t="str">
            <v>46-38-3400</v>
          </cell>
          <cell r="E283" t="str">
            <v>Очиток Brilliant</v>
          </cell>
          <cell r="F283" t="str">
            <v>ОКС</v>
          </cell>
          <cell r="G283" t="str">
            <v>Россия</v>
          </cell>
          <cell r="H283">
            <v>108</v>
          </cell>
        </row>
        <row r="284">
          <cell r="A284" t="str">
            <v>46-38-8423</v>
          </cell>
          <cell r="B284" t="str">
            <v>Многолетники с ОКС АСТ</v>
          </cell>
          <cell r="C284" t="str">
            <v>46-38-8423</v>
          </cell>
          <cell r="E284" t="str">
            <v>Очиток видный</v>
          </cell>
          <cell r="F284" t="str">
            <v>ОКС</v>
          </cell>
          <cell r="G284" t="str">
            <v>Россия</v>
          </cell>
          <cell r="H284">
            <v>74</v>
          </cell>
        </row>
        <row r="285">
          <cell r="A285" t="str">
            <v>46-38-8624</v>
          </cell>
          <cell r="B285" t="str">
            <v>Многолетники с ОКС АСТ</v>
          </cell>
          <cell r="C285" t="str">
            <v>46-38-8624</v>
          </cell>
          <cell r="E285" t="str">
            <v>Очиток ложный</v>
          </cell>
          <cell r="F285" t="str">
            <v>P9</v>
          </cell>
          <cell r="G285" t="str">
            <v>Россия</v>
          </cell>
          <cell r="H285">
            <v>118</v>
          </cell>
        </row>
        <row r="286">
          <cell r="A286" t="str">
            <v>46-38-8625</v>
          </cell>
          <cell r="B286" t="str">
            <v>Многолетники с ОКС АСТ</v>
          </cell>
          <cell r="C286" t="str">
            <v>46-38-8625</v>
          </cell>
          <cell r="E286" t="str">
            <v>Очиток цветоносный</v>
          </cell>
          <cell r="F286" t="str">
            <v>P9</v>
          </cell>
          <cell r="G286" t="str">
            <v>Россия</v>
          </cell>
          <cell r="H286">
            <v>114</v>
          </cell>
        </row>
        <row r="287">
          <cell r="A287" t="str">
            <v>46-38-8622</v>
          </cell>
          <cell r="B287" t="str">
            <v>Многолетники с ОКС АСТ</v>
          </cell>
          <cell r="C287" t="str">
            <v>46-38-8622</v>
          </cell>
          <cell r="E287" t="str">
            <v>Очиток эверса</v>
          </cell>
          <cell r="F287" t="str">
            <v>P9</v>
          </cell>
          <cell r="G287" t="str">
            <v>Россия</v>
          </cell>
          <cell r="H287">
            <v>95</v>
          </cell>
        </row>
        <row r="288">
          <cell r="A288" t="str">
            <v>46-38-8425</v>
          </cell>
          <cell r="B288" t="str">
            <v>Многолетники с ОКС АСТ</v>
          </cell>
          <cell r="C288" t="str">
            <v>46-38-8425</v>
          </cell>
          <cell r="E288" t="str">
            <v>Седум Herbstfreude</v>
          </cell>
          <cell r="F288" t="str">
            <v>ОКС</v>
          </cell>
          <cell r="G288" t="str">
            <v>Россия</v>
          </cell>
          <cell r="H288">
            <v>59</v>
          </cell>
        </row>
        <row r="289">
          <cell r="A289" t="str">
            <v>46-38-3385</v>
          </cell>
          <cell r="B289" t="str">
            <v>Многолетники с ОКС АСТ</v>
          </cell>
          <cell r="C289" t="str">
            <v>46-38-3385</v>
          </cell>
          <cell r="E289" t="str">
            <v>Седум Отогнутый</v>
          </cell>
          <cell r="F289" t="str">
            <v>ОКС</v>
          </cell>
          <cell r="G289" t="str">
            <v>Россия</v>
          </cell>
          <cell r="H289">
            <v>130</v>
          </cell>
        </row>
        <row r="290">
          <cell r="A290" t="str">
            <v>46-38-8626</v>
          </cell>
          <cell r="B290" t="str">
            <v>Многолетники с ОКС АСТ</v>
          </cell>
          <cell r="C290" t="str">
            <v>46-38-8626</v>
          </cell>
          <cell r="E290" t="str">
            <v>Седум Отогнутый</v>
          </cell>
          <cell r="F290" t="str">
            <v>P9</v>
          </cell>
          <cell r="G290" t="str">
            <v>Россия</v>
          </cell>
          <cell r="H290">
            <v>152</v>
          </cell>
        </row>
        <row r="291">
          <cell r="A291" t="str">
            <v>46-38-3397</v>
          </cell>
          <cell r="B291" t="str">
            <v>Многолетники с ОКС АСТ</v>
          </cell>
          <cell r="C291" t="str">
            <v>46-38-3397</v>
          </cell>
          <cell r="E291" t="str">
            <v>Страусник</v>
          </cell>
          <cell r="F291" t="str">
            <v>ОКС</v>
          </cell>
          <cell r="G291" t="str">
            <v>Россия</v>
          </cell>
          <cell r="H291">
            <v>93</v>
          </cell>
        </row>
        <row r="292">
          <cell r="A292" t="str">
            <v>46-38-8426</v>
          </cell>
          <cell r="B292" t="str">
            <v>Многолетники с ОКС АСТ</v>
          </cell>
          <cell r="C292" t="str">
            <v>46-38-8426</v>
          </cell>
          <cell r="E292" t="str">
            <v>Тысячелистник обыкновенный Moonshine</v>
          </cell>
          <cell r="F292" t="str">
            <v>ОКС</v>
          </cell>
          <cell r="G292" t="str">
            <v>Россия</v>
          </cell>
          <cell r="H292">
            <v>80</v>
          </cell>
        </row>
        <row r="293">
          <cell r="A293" t="str">
            <v>46-38-3395</v>
          </cell>
          <cell r="B293" t="str">
            <v>Многолетники с ОКС АСТ</v>
          </cell>
          <cell r="C293" t="str">
            <v>46-38-3395</v>
          </cell>
          <cell r="E293" t="str">
            <v>Хоста Albomarginata</v>
          </cell>
          <cell r="F293" t="str">
            <v>ОКС</v>
          </cell>
          <cell r="G293" t="str">
            <v>Россия</v>
          </cell>
          <cell r="H293">
            <v>90</v>
          </cell>
        </row>
        <row r="294">
          <cell r="A294" t="str">
            <v>46-38-3417</v>
          </cell>
          <cell r="B294" t="str">
            <v>Многолетники с ОКС АСТ</v>
          </cell>
          <cell r="C294" t="str">
            <v>46-38-3417</v>
          </cell>
          <cell r="E294" t="str">
            <v>Хоста Aureomarginata</v>
          </cell>
          <cell r="F294" t="str">
            <v>ОКС</v>
          </cell>
          <cell r="G294" t="str">
            <v>Россия</v>
          </cell>
          <cell r="H294">
            <v>96</v>
          </cell>
        </row>
        <row r="295">
          <cell r="A295" t="str">
            <v>46-38-8541</v>
          </cell>
          <cell r="B295" t="str">
            <v>Многолетники с ОКС АСТ</v>
          </cell>
          <cell r="C295" t="str">
            <v>46-38-8541</v>
          </cell>
          <cell r="E295" t="str">
            <v>Хоста Gold Standard</v>
          </cell>
          <cell r="F295" t="str">
            <v>ОКС</v>
          </cell>
          <cell r="G295" t="str">
            <v>Россия</v>
          </cell>
          <cell r="H295">
            <v>118</v>
          </cell>
        </row>
        <row r="296">
          <cell r="A296" t="str">
            <v>46-38-8542</v>
          </cell>
          <cell r="B296" t="str">
            <v>Многолетники с ОКС АСТ</v>
          </cell>
          <cell r="C296" t="str">
            <v>46-38-8542</v>
          </cell>
          <cell r="E296" t="str">
            <v>Хоста Grand Marquee</v>
          </cell>
          <cell r="F296" t="str">
            <v>ОКС</v>
          </cell>
          <cell r="G296" t="str">
            <v>Россия</v>
          </cell>
          <cell r="H296">
            <v>285</v>
          </cell>
        </row>
        <row r="297">
          <cell r="A297" t="str">
            <v>46-38-8437</v>
          </cell>
          <cell r="B297" t="str">
            <v>Многолетники с ОКС АСТ</v>
          </cell>
          <cell r="C297" t="str">
            <v>46-38-8437</v>
          </cell>
          <cell r="E297" t="str">
            <v>Хоста Twilight</v>
          </cell>
          <cell r="F297" t="str">
            <v>ОКС</v>
          </cell>
          <cell r="G297" t="str">
            <v>Россия</v>
          </cell>
          <cell r="H297">
            <v>104</v>
          </cell>
        </row>
        <row r="298">
          <cell r="A298" t="str">
            <v>46-38-8306</v>
          </cell>
          <cell r="B298" t="str">
            <v>Многолетники с ОКС АСТ</v>
          </cell>
          <cell r="C298" t="str">
            <v>46-38-8306</v>
          </cell>
          <cell r="E298" t="str">
            <v>Хоста Whirlwind</v>
          </cell>
          <cell r="F298" t="str">
            <v>ОКС</v>
          </cell>
          <cell r="G298" t="str">
            <v>Россия</v>
          </cell>
          <cell r="H298">
            <v>119</v>
          </cell>
        </row>
        <row r="299">
          <cell r="A299" t="str">
            <v>46-38-8643</v>
          </cell>
          <cell r="B299" t="str">
            <v>Многолетники с ОКС АСТ</v>
          </cell>
          <cell r="C299" t="str">
            <v>46-38-8643</v>
          </cell>
          <cell r="E299" t="str">
            <v>Хоста Wide Brim</v>
          </cell>
          <cell r="F299" t="str">
            <v>ОКС</v>
          </cell>
          <cell r="G299" t="str">
            <v>Россия</v>
          </cell>
          <cell r="H299">
            <v>99</v>
          </cell>
        </row>
        <row r="300">
          <cell r="A300" t="str">
            <v>46-38-3405</v>
          </cell>
          <cell r="B300" t="str">
            <v>Многолетники с ОКС АСТ</v>
          </cell>
          <cell r="C300" t="str">
            <v>46-38-3405</v>
          </cell>
          <cell r="E300" t="str">
            <v>Хоста зибольда Snowstorm</v>
          </cell>
          <cell r="F300" t="str">
            <v>ОКС</v>
          </cell>
          <cell r="G300" t="str">
            <v>Россия</v>
          </cell>
          <cell r="H300">
            <v>50</v>
          </cell>
        </row>
        <row r="301">
          <cell r="A301" t="str">
            <v>46-38-4917</v>
          </cell>
          <cell r="B301" t="str">
            <v>Многолетники с ОКС АСТ</v>
          </cell>
          <cell r="C301" t="str">
            <v>46-38-4917</v>
          </cell>
          <cell r="E301" t="str">
            <v>Хоста ланцетолистная</v>
          </cell>
          <cell r="F301" t="str">
            <v>ОКС</v>
          </cell>
          <cell r="G301" t="str">
            <v>Россия</v>
          </cell>
          <cell r="H301">
            <v>66</v>
          </cell>
        </row>
        <row r="304">
          <cell r="D304" t="str">
            <v>Черенки в кассетах</v>
          </cell>
        </row>
        <row r="305">
          <cell r="A305" t="str">
            <v>Артикул</v>
          </cell>
          <cell r="C305" t="str">
            <v>Артикул</v>
          </cell>
          <cell r="G305" t="str">
            <v>Страна производства</v>
          </cell>
          <cell r="H305" t="str">
            <v>Цена, ₽</v>
          </cell>
        </row>
        <row r="306">
          <cell r="A306" t="str">
            <v>87-10-0592</v>
          </cell>
          <cell r="B306" t="str">
            <v>Черенки в кассетах</v>
          </cell>
          <cell r="C306" t="str">
            <v>87-10-0592</v>
          </cell>
          <cell r="E306" t="str">
            <v>Вейгела цветущая Brigela</v>
          </cell>
          <cell r="F306" t="str">
            <v>MP104</v>
          </cell>
          <cell r="G306" t="str">
            <v>Нидерланды</v>
          </cell>
          <cell r="H306">
            <v>158</v>
          </cell>
        </row>
        <row r="307">
          <cell r="A307" t="str">
            <v>87-18-0210</v>
          </cell>
          <cell r="B307" t="str">
            <v>Черенки в кассетах</v>
          </cell>
          <cell r="C307" t="str">
            <v>87-18-0210</v>
          </cell>
          <cell r="E307" t="str">
            <v>Лапчатка кустарниковая Abbotswood</v>
          </cell>
          <cell r="F307" t="str">
            <v>MP150</v>
          </cell>
          <cell r="G307" t="str">
            <v>Нидерланды</v>
          </cell>
          <cell r="H307">
            <v>37</v>
          </cell>
        </row>
        <row r="308">
          <cell r="A308" t="str">
            <v>87-18-0212</v>
          </cell>
          <cell r="B308" t="str">
            <v>Черенки в кассетах</v>
          </cell>
          <cell r="C308" t="str">
            <v>87-18-0212</v>
          </cell>
          <cell r="E308" t="str">
            <v>Лапчатка кустарниковая Daydawn</v>
          </cell>
          <cell r="F308" t="str">
            <v>MP150</v>
          </cell>
          <cell r="G308" t="str">
            <v>Нидерланды</v>
          </cell>
          <cell r="H308">
            <v>37</v>
          </cell>
        </row>
        <row r="309">
          <cell r="A309" t="str">
            <v>87-18-0213</v>
          </cell>
          <cell r="B309" t="str">
            <v>Черенки в кассетах</v>
          </cell>
          <cell r="C309" t="str">
            <v>87-18-0213</v>
          </cell>
          <cell r="E309" t="str">
            <v>Лапчатка кустарниковая Elizabeth</v>
          </cell>
          <cell r="F309" t="str">
            <v>MP150</v>
          </cell>
          <cell r="G309" t="str">
            <v>Нидерланды</v>
          </cell>
          <cell r="H309">
            <v>37</v>
          </cell>
        </row>
        <row r="310">
          <cell r="A310" t="str">
            <v>87-18-0578</v>
          </cell>
          <cell r="B310" t="str">
            <v>Черенки в кассетах</v>
          </cell>
          <cell r="C310" t="str">
            <v>87-18-0578</v>
          </cell>
          <cell r="E310" t="str">
            <v>Лапчатка кустарниковая Goldfinger</v>
          </cell>
          <cell r="F310" t="str">
            <v>MP150</v>
          </cell>
          <cell r="G310" t="str">
            <v>Нидерланды</v>
          </cell>
          <cell r="H310">
            <v>37</v>
          </cell>
        </row>
        <row r="311">
          <cell r="A311" t="str">
            <v>87-18-0214</v>
          </cell>
          <cell r="B311" t="str">
            <v>Черенки в кассетах</v>
          </cell>
          <cell r="C311" t="str">
            <v>87-18-0214</v>
          </cell>
          <cell r="E311" t="str">
            <v>Лапчатка кустарниковая Goldstar</v>
          </cell>
          <cell r="F311" t="str">
            <v>MP150</v>
          </cell>
          <cell r="G311" t="str">
            <v>Нидерланды</v>
          </cell>
          <cell r="H311">
            <v>37</v>
          </cell>
        </row>
        <row r="312">
          <cell r="A312" t="str">
            <v>87-18-0215</v>
          </cell>
          <cell r="B312" t="str">
            <v>Черенки в кассетах</v>
          </cell>
          <cell r="C312" t="str">
            <v>87-18-0215</v>
          </cell>
          <cell r="E312" t="str">
            <v>Лапчатка кустарниковая Goldteppich</v>
          </cell>
          <cell r="F312" t="str">
            <v>MP150</v>
          </cell>
          <cell r="G312" t="str">
            <v>Нидерланды</v>
          </cell>
          <cell r="H312">
            <v>37</v>
          </cell>
        </row>
        <row r="313">
          <cell r="A313" t="str">
            <v>87-18-0219</v>
          </cell>
          <cell r="B313" t="str">
            <v>Черенки в кассетах</v>
          </cell>
          <cell r="C313" t="str">
            <v>87-18-0219</v>
          </cell>
          <cell r="E313" t="str">
            <v>Лапчатка кустарниковая Kobold</v>
          </cell>
          <cell r="F313" t="str">
            <v>MP150</v>
          </cell>
          <cell r="G313" t="str">
            <v>Нидерланды</v>
          </cell>
          <cell r="H313">
            <v>37</v>
          </cell>
        </row>
        <row r="314">
          <cell r="A314" t="str">
            <v>87-18-0220</v>
          </cell>
          <cell r="B314" t="str">
            <v>Черенки в кассетах</v>
          </cell>
          <cell r="C314" t="str">
            <v>87-18-0220</v>
          </cell>
          <cell r="E314" t="str">
            <v>Лапчатка кустарниковая Longacre</v>
          </cell>
          <cell r="F314" t="str">
            <v>MP150</v>
          </cell>
          <cell r="G314" t="str">
            <v>Нидерланды</v>
          </cell>
          <cell r="H314">
            <v>37</v>
          </cell>
        </row>
        <row r="315">
          <cell r="A315" t="str">
            <v>87-18-0764</v>
          </cell>
          <cell r="B315" t="str">
            <v>Черенки в кассетах</v>
          </cell>
          <cell r="C315" t="str">
            <v>87-18-0764</v>
          </cell>
          <cell r="E315" t="str">
            <v>Лапчатка кустарниковая Manchu</v>
          </cell>
          <cell r="F315" t="str">
            <v>MP150</v>
          </cell>
          <cell r="G315" t="str">
            <v>Нидерланды</v>
          </cell>
          <cell r="H315">
            <v>37</v>
          </cell>
        </row>
        <row r="316">
          <cell r="A316" t="str">
            <v>87-18-0221</v>
          </cell>
          <cell r="B316" t="str">
            <v>Черенки в кассетах</v>
          </cell>
          <cell r="C316" t="str">
            <v>87-18-0221</v>
          </cell>
          <cell r="E316" t="str">
            <v>Лапчатка кустарниковая Marian Red Robin/Marrob</v>
          </cell>
          <cell r="F316" t="str">
            <v>MP150</v>
          </cell>
          <cell r="G316" t="str">
            <v>Нидерланды</v>
          </cell>
          <cell r="H316">
            <v>37</v>
          </cell>
        </row>
        <row r="317">
          <cell r="A317" t="str">
            <v>87-18-0223</v>
          </cell>
          <cell r="B317" t="str">
            <v>Черенки в кассетах</v>
          </cell>
          <cell r="C317" t="str">
            <v>87-18-0223</v>
          </cell>
          <cell r="E317" t="str">
            <v>Лапчатка кустарниковая Medicine Wheel Mountain</v>
          </cell>
          <cell r="F317" t="str">
            <v>MP150</v>
          </cell>
          <cell r="G317" t="str">
            <v>Нидерланды</v>
          </cell>
          <cell r="H317">
            <v>37</v>
          </cell>
        </row>
        <row r="318">
          <cell r="A318" t="str">
            <v>87-18-0224</v>
          </cell>
          <cell r="B318" t="str">
            <v>Черенки в кассетах</v>
          </cell>
          <cell r="C318" t="str">
            <v>87-18-0224</v>
          </cell>
          <cell r="E318" t="str">
            <v>Лапчатка кустарниковая New Dawn</v>
          </cell>
          <cell r="F318" t="str">
            <v>MP150</v>
          </cell>
          <cell r="G318" t="str">
            <v>Нидерланды</v>
          </cell>
          <cell r="H318">
            <v>37</v>
          </cell>
        </row>
        <row r="319">
          <cell r="A319" t="str">
            <v>87-18-0225</v>
          </cell>
          <cell r="B319" t="str">
            <v>Черенки в кассетах</v>
          </cell>
          <cell r="C319" t="str">
            <v>87-18-0225</v>
          </cell>
          <cell r="E319" t="str">
            <v>Лапчатка кустарниковая Pink Queen/Blink</v>
          </cell>
          <cell r="F319" t="str">
            <v>MP150</v>
          </cell>
          <cell r="G319" t="str">
            <v>Нидерланды</v>
          </cell>
          <cell r="H319">
            <v>37</v>
          </cell>
        </row>
        <row r="320">
          <cell r="A320" t="str">
            <v>87-18-0227</v>
          </cell>
          <cell r="B320" t="str">
            <v>Черенки в кассетах</v>
          </cell>
          <cell r="C320" t="str">
            <v>87-18-0227</v>
          </cell>
          <cell r="E320" t="str">
            <v>Лапчатка кустарниковая Red Ace</v>
          </cell>
          <cell r="F320" t="str">
            <v>MP150</v>
          </cell>
          <cell r="G320" t="str">
            <v>Нидерланды</v>
          </cell>
          <cell r="H320">
            <v>37</v>
          </cell>
        </row>
        <row r="321">
          <cell r="A321" t="str">
            <v>87-18-0229</v>
          </cell>
          <cell r="B321" t="str">
            <v>Черенки в кассетах</v>
          </cell>
          <cell r="C321" t="str">
            <v>87-18-0229</v>
          </cell>
          <cell r="E321" t="str">
            <v>Лапчатка кустарниковая Sommerflor</v>
          </cell>
          <cell r="F321" t="str">
            <v>MP150</v>
          </cell>
          <cell r="G321" t="str">
            <v>Нидерланды</v>
          </cell>
          <cell r="H321">
            <v>37</v>
          </cell>
        </row>
        <row r="322">
          <cell r="A322" t="str">
            <v>87-18-0587</v>
          </cell>
          <cell r="B322" t="str">
            <v>Черенки в кассетах</v>
          </cell>
          <cell r="C322" t="str">
            <v>87-18-0587</v>
          </cell>
          <cell r="E322" t="str">
            <v>Лапчатка кустарниковая Sunset</v>
          </cell>
          <cell r="F322" t="str">
            <v>MP150</v>
          </cell>
          <cell r="G322" t="str">
            <v>Нидерланды</v>
          </cell>
          <cell r="H322">
            <v>37</v>
          </cell>
        </row>
        <row r="323">
          <cell r="A323" t="str">
            <v>87-18-0230</v>
          </cell>
          <cell r="B323" t="str">
            <v>Черенки в кассетах</v>
          </cell>
          <cell r="C323" t="str">
            <v>87-18-0230</v>
          </cell>
          <cell r="E323" t="str">
            <v>Лапчатка кустарниковая Tangerine</v>
          </cell>
          <cell r="F323" t="str">
            <v>MP150</v>
          </cell>
          <cell r="G323" t="str">
            <v>Нидерланды</v>
          </cell>
          <cell r="H323">
            <v>37</v>
          </cell>
        </row>
        <row r="324">
          <cell r="A324" t="str">
            <v>87-10-1377</v>
          </cell>
          <cell r="B324" t="str">
            <v>Черенки в кассетах</v>
          </cell>
          <cell r="C324" t="str">
            <v>87-10-1377</v>
          </cell>
          <cell r="E324" t="str">
            <v>Можжевельник лежачий Nana</v>
          </cell>
          <cell r="F324" t="str">
            <v>MP150</v>
          </cell>
          <cell r="G324" t="str">
            <v>Нидерланды</v>
          </cell>
          <cell r="H324">
            <v>109</v>
          </cell>
        </row>
        <row r="325">
          <cell r="A325" t="str">
            <v>87-10-1516</v>
          </cell>
          <cell r="B325" t="str">
            <v>Черенки в кассетах</v>
          </cell>
          <cell r="C325" t="str">
            <v>87-10-1516</v>
          </cell>
          <cell r="E325" t="str">
            <v>Можжевельник китайский Stricta</v>
          </cell>
          <cell r="F325" t="str">
            <v>MP150</v>
          </cell>
          <cell r="G325" t="str">
            <v>Нидерланды</v>
          </cell>
          <cell r="H325">
            <v>69</v>
          </cell>
        </row>
        <row r="326">
          <cell r="A326" t="str">
            <v>87-10-1533</v>
          </cell>
          <cell r="B326" t="str">
            <v>Черенки в кассетах</v>
          </cell>
          <cell r="C326" t="str">
            <v>87-10-1533</v>
          </cell>
          <cell r="E326" t="str">
            <v>Можжевельник средний Old Gold</v>
          </cell>
          <cell r="F326" t="str">
            <v>MP150</v>
          </cell>
          <cell r="G326" t="str">
            <v>Нидерланды</v>
          </cell>
          <cell r="H326">
            <v>68</v>
          </cell>
        </row>
        <row r="327">
          <cell r="A327" t="str">
            <v>87-10-1768</v>
          </cell>
          <cell r="B327" t="str">
            <v>Черенки в кассетах</v>
          </cell>
          <cell r="C327" t="str">
            <v>87-10-1768</v>
          </cell>
          <cell r="E327" t="str">
            <v>Можжевельник чешуйчатый Holger</v>
          </cell>
          <cell r="F327" t="str">
            <v xml:space="preserve">MP150 </v>
          </cell>
          <cell r="G327" t="str">
            <v>Нидерланды</v>
          </cell>
          <cell r="H327">
            <v>76</v>
          </cell>
        </row>
        <row r="328">
          <cell r="A328" t="str">
            <v>87-10-1278</v>
          </cell>
          <cell r="B328" t="str">
            <v>Черенки в кассетах</v>
          </cell>
          <cell r="C328" t="str">
            <v>87-10-1278</v>
          </cell>
          <cell r="E328" t="str">
            <v>Пузыреплодник Little Joker</v>
          </cell>
          <cell r="F328" t="str">
            <v xml:space="preserve">MP150 </v>
          </cell>
          <cell r="G328" t="str">
            <v>Нидерланды</v>
          </cell>
          <cell r="H328">
            <v>182</v>
          </cell>
        </row>
        <row r="329">
          <cell r="A329" t="str">
            <v>46-38-8061</v>
          </cell>
          <cell r="B329" t="str">
            <v>Черенки в кассетах</v>
          </cell>
          <cell r="C329" t="str">
            <v>46-38-8061</v>
          </cell>
          <cell r="E329" t="str">
            <v xml:space="preserve">Пузыреплодник калинолистный Red Baron </v>
          </cell>
          <cell r="F329" t="str">
            <v xml:space="preserve">MP150 </v>
          </cell>
          <cell r="G329" t="str">
            <v>Нидерланды</v>
          </cell>
          <cell r="H329">
            <v>37</v>
          </cell>
        </row>
        <row r="330">
          <cell r="A330" t="str">
            <v>46-38-8062</v>
          </cell>
          <cell r="B330" t="str">
            <v>Черенки в кассетах</v>
          </cell>
          <cell r="C330" t="str">
            <v>46-38-8062</v>
          </cell>
          <cell r="E330" t="str">
            <v xml:space="preserve">Пузыреплодник калинолистный Red Baron </v>
          </cell>
          <cell r="F330" t="str">
            <v>MP104</v>
          </cell>
          <cell r="G330" t="str">
            <v>Нидерланды</v>
          </cell>
          <cell r="H330">
            <v>37</v>
          </cell>
        </row>
        <row r="331">
          <cell r="A331" t="str">
            <v>87-10-1476</v>
          </cell>
          <cell r="B331" t="str">
            <v>Черенки в кассетах</v>
          </cell>
          <cell r="C331" t="str">
            <v>87-10-1476</v>
          </cell>
          <cell r="E331" t="str">
            <v>Сосна гималайская</v>
          </cell>
          <cell r="F331" t="str">
            <v>PL204</v>
          </cell>
          <cell r="G331" t="str">
            <v>Нидерланды</v>
          </cell>
          <cell r="H331">
            <v>54</v>
          </cell>
        </row>
        <row r="332">
          <cell r="A332" t="str">
            <v>87-18-0780</v>
          </cell>
          <cell r="B332" t="str">
            <v>Черенки в кассетах</v>
          </cell>
          <cell r="C332" t="str">
            <v>87-18-0780</v>
          </cell>
          <cell r="E332" t="str">
            <v>Снежноягодник Хенаульта Hancock</v>
          </cell>
          <cell r="F332" t="str">
            <v xml:space="preserve">MP150 </v>
          </cell>
          <cell r="G332" t="str">
            <v>Нидерланды</v>
          </cell>
          <cell r="H332">
            <v>37</v>
          </cell>
        </row>
        <row r="333">
          <cell r="A333" t="str">
            <v>87-18-0259</v>
          </cell>
          <cell r="B333" t="str">
            <v>Черенки в кассетах</v>
          </cell>
          <cell r="C333" t="str">
            <v>87-18-0259</v>
          </cell>
          <cell r="E333" t="str">
            <v>Спирея березолистная Tor</v>
          </cell>
          <cell r="F333" t="str">
            <v>MP150</v>
          </cell>
          <cell r="G333" t="str">
            <v>Нидерланды</v>
          </cell>
          <cell r="H333">
            <v>37</v>
          </cell>
        </row>
        <row r="334">
          <cell r="A334" t="str">
            <v>87-18-0275</v>
          </cell>
          <cell r="B334" t="str">
            <v>Черенки в кассетах</v>
          </cell>
          <cell r="C334" t="str">
            <v>87-18-0275</v>
          </cell>
          <cell r="E334" t="str">
            <v>Спирея Вангутта</v>
          </cell>
          <cell r="F334" t="str">
            <v>MP150</v>
          </cell>
          <cell r="G334" t="str">
            <v>Нидерланды</v>
          </cell>
          <cell r="H334">
            <v>37</v>
          </cell>
        </row>
        <row r="335">
          <cell r="A335" t="str">
            <v>87-18-0602</v>
          </cell>
          <cell r="B335" t="str">
            <v>Черенки в кассетах</v>
          </cell>
          <cell r="C335" t="str">
            <v>87-18-0602</v>
          </cell>
          <cell r="E335" t="str">
            <v>Спирея густоцветковая</v>
          </cell>
          <cell r="F335" t="str">
            <v>MP150</v>
          </cell>
          <cell r="G335" t="str">
            <v>Нидерланды</v>
          </cell>
          <cell r="H335">
            <v>37</v>
          </cell>
        </row>
        <row r="336">
          <cell r="A336" t="str">
            <v>87-18-0271</v>
          </cell>
          <cell r="B336" t="str">
            <v>Черенки в кассетах</v>
          </cell>
          <cell r="C336" t="str">
            <v>87-18-0271</v>
          </cell>
          <cell r="E336" t="str">
            <v>Спирея ниппонская Halward's Silver</v>
          </cell>
          <cell r="F336" t="str">
            <v>MP150</v>
          </cell>
          <cell r="G336" t="str">
            <v>Нидерланды</v>
          </cell>
          <cell r="H336">
            <v>37</v>
          </cell>
        </row>
        <row r="337">
          <cell r="A337" t="str">
            <v>87-18-0607</v>
          </cell>
          <cell r="B337" t="str">
            <v>Черенки в кассетах</v>
          </cell>
          <cell r="C337" t="str">
            <v>87-18-0607</v>
          </cell>
          <cell r="E337" t="str">
            <v>Спирея ниппонская June Bride - выдача с 26.04</v>
          </cell>
          <cell r="F337" t="str">
            <v>MP150</v>
          </cell>
          <cell r="G337" t="str">
            <v>Нидерланды</v>
          </cell>
          <cell r="H337">
            <v>33</v>
          </cell>
        </row>
        <row r="338">
          <cell r="A338" t="str">
            <v>87-18-0272</v>
          </cell>
          <cell r="B338" t="str">
            <v>Черенки в кассетах</v>
          </cell>
          <cell r="C338" t="str">
            <v>87-18-0272</v>
          </cell>
          <cell r="E338" t="str">
            <v>Спирея ниппонская Snowmound</v>
          </cell>
          <cell r="F338" t="str">
            <v>MP150</v>
          </cell>
          <cell r="G338" t="str">
            <v>Нидерланды</v>
          </cell>
          <cell r="H338">
            <v>37</v>
          </cell>
        </row>
        <row r="339">
          <cell r="A339" t="str">
            <v>87-18-0260</v>
          </cell>
          <cell r="B339" t="str">
            <v>Черенки в кассетах</v>
          </cell>
          <cell r="C339" t="str">
            <v>87-18-0260</v>
          </cell>
          <cell r="E339" t="str">
            <v>Спирея серая Grefsheim</v>
          </cell>
          <cell r="F339" t="str">
            <v>MP150</v>
          </cell>
          <cell r="G339" t="str">
            <v>Нидерланды</v>
          </cell>
          <cell r="H339">
            <v>37</v>
          </cell>
        </row>
        <row r="340">
          <cell r="A340" t="str">
            <v>87-18-0601</v>
          </cell>
          <cell r="B340" t="str">
            <v>Черенки в кассетах</v>
          </cell>
          <cell r="C340" t="str">
            <v>87-18-0601</v>
          </cell>
          <cell r="E340" t="str">
            <v>Спирея стелющаяся</v>
          </cell>
          <cell r="F340" t="str">
            <v>MP150</v>
          </cell>
          <cell r="G340" t="str">
            <v>Нидерланды</v>
          </cell>
          <cell r="H340">
            <v>37</v>
          </cell>
        </row>
        <row r="341">
          <cell r="A341" t="str">
            <v>87-18-0273</v>
          </cell>
          <cell r="B341" t="str">
            <v>Черенки в кассетах</v>
          </cell>
          <cell r="C341" t="str">
            <v>87-18-0273</v>
          </cell>
          <cell r="E341" t="str">
            <v>Спирея тунберга</v>
          </cell>
          <cell r="F341" t="str">
            <v>MP150</v>
          </cell>
          <cell r="G341" t="str">
            <v>Нидерланды</v>
          </cell>
          <cell r="H341">
            <v>37</v>
          </cell>
        </row>
        <row r="342">
          <cell r="A342" t="str">
            <v>87-18-0261</v>
          </cell>
          <cell r="B342" t="str">
            <v>Черенки в кассетах</v>
          </cell>
          <cell r="C342" t="str">
            <v>87-18-0261</v>
          </cell>
          <cell r="E342" t="str">
            <v>Спирея японская Albiflora</v>
          </cell>
          <cell r="F342" t="str">
            <v>MP150</v>
          </cell>
          <cell r="G342" t="str">
            <v>Нидерланды</v>
          </cell>
          <cell r="H342">
            <v>37</v>
          </cell>
        </row>
        <row r="343">
          <cell r="A343" t="str">
            <v>87-18-0262</v>
          </cell>
          <cell r="B343" t="str">
            <v>Черенки в кассетах</v>
          </cell>
          <cell r="C343" t="str">
            <v>87-18-0262</v>
          </cell>
          <cell r="E343" t="str">
            <v>Спирея японская Anthony Waterer</v>
          </cell>
          <cell r="F343" t="str">
            <v>MP150</v>
          </cell>
          <cell r="G343" t="str">
            <v>Нидерланды</v>
          </cell>
          <cell r="H343">
            <v>37</v>
          </cell>
        </row>
        <row r="344">
          <cell r="A344" t="str">
            <v>87-18-0263</v>
          </cell>
          <cell r="B344" t="str">
            <v>Черенки в кассетах</v>
          </cell>
          <cell r="C344" t="str">
            <v>87-18-0263</v>
          </cell>
          <cell r="E344" t="str">
            <v>Спирея японская Dart's Red</v>
          </cell>
          <cell r="F344" t="str">
            <v>MP150</v>
          </cell>
          <cell r="G344" t="str">
            <v>Нидерланды</v>
          </cell>
          <cell r="H344">
            <v>37</v>
          </cell>
        </row>
        <row r="345">
          <cell r="A345" t="str">
            <v>87-18-0264</v>
          </cell>
          <cell r="B345" t="str">
            <v>Черенки в кассетах</v>
          </cell>
          <cell r="C345" t="str">
            <v>87-18-0264</v>
          </cell>
          <cell r="E345" t="str">
            <v>Спирея японская Firelight</v>
          </cell>
          <cell r="F345" t="str">
            <v>MP150</v>
          </cell>
          <cell r="G345" t="str">
            <v>Нидерланды</v>
          </cell>
          <cell r="H345">
            <v>37</v>
          </cell>
        </row>
        <row r="346">
          <cell r="A346" t="str">
            <v>87-18-0603</v>
          </cell>
          <cell r="B346" t="str">
            <v>Черенки в кассетах</v>
          </cell>
          <cell r="C346" t="str">
            <v>87-18-0603</v>
          </cell>
          <cell r="E346" t="str">
            <v>Спирея японская Froebelii</v>
          </cell>
          <cell r="F346" t="str">
            <v>MP150</v>
          </cell>
          <cell r="G346" t="str">
            <v>Нидерланды</v>
          </cell>
          <cell r="H346">
            <v>37</v>
          </cell>
        </row>
        <row r="347">
          <cell r="A347" t="str">
            <v>87-18-0265</v>
          </cell>
          <cell r="B347" t="str">
            <v>Черенки в кассетах</v>
          </cell>
          <cell r="C347" t="str">
            <v>87-18-0265</v>
          </cell>
          <cell r="E347" t="str">
            <v>Спирея японская Genpei</v>
          </cell>
          <cell r="F347" t="str">
            <v>MP150</v>
          </cell>
          <cell r="G347" t="str">
            <v>Нидерланды</v>
          </cell>
          <cell r="H347">
            <v>37</v>
          </cell>
        </row>
        <row r="348">
          <cell r="A348" t="str">
            <v>87-18-0266</v>
          </cell>
          <cell r="B348" t="str">
            <v>Черенки в кассетах</v>
          </cell>
          <cell r="C348" t="str">
            <v>87-18-0266</v>
          </cell>
          <cell r="E348" t="str">
            <v>Спирея японская Golden Princess</v>
          </cell>
          <cell r="F348" t="str">
            <v>MP150</v>
          </cell>
          <cell r="G348" t="str">
            <v>Нидерланды</v>
          </cell>
          <cell r="H348">
            <v>37</v>
          </cell>
        </row>
        <row r="349">
          <cell r="A349" t="str">
            <v>87-18-0267</v>
          </cell>
          <cell r="B349" t="str">
            <v>Черенки в кассетах</v>
          </cell>
          <cell r="C349" t="str">
            <v>87-18-0267</v>
          </cell>
          <cell r="E349" t="str">
            <v>Спирея японская Goldmound</v>
          </cell>
          <cell r="F349" t="str">
            <v>MP150</v>
          </cell>
          <cell r="G349" t="str">
            <v>Нидерланды</v>
          </cell>
          <cell r="H349">
            <v>37</v>
          </cell>
        </row>
        <row r="350">
          <cell r="A350" t="str">
            <v>87-18-0268</v>
          </cell>
          <cell r="B350" t="str">
            <v>Черенки в кассетах</v>
          </cell>
          <cell r="C350" t="str">
            <v>87-18-0268</v>
          </cell>
          <cell r="E350" t="str">
            <v>Спирея японская Little Princess</v>
          </cell>
          <cell r="F350" t="str">
            <v>MP150</v>
          </cell>
          <cell r="G350" t="str">
            <v>Нидерланды</v>
          </cell>
          <cell r="H350">
            <v>37</v>
          </cell>
        </row>
        <row r="351">
          <cell r="A351" t="str">
            <v>87-18-0269</v>
          </cell>
          <cell r="B351" t="str">
            <v>Черенки в кассетах</v>
          </cell>
          <cell r="C351" t="str">
            <v>87-18-0269</v>
          </cell>
          <cell r="E351" t="str">
            <v>Спирея японская Manon</v>
          </cell>
          <cell r="F351" t="str">
            <v>MP150</v>
          </cell>
          <cell r="G351" t="str">
            <v>Нидерланды</v>
          </cell>
          <cell r="H351">
            <v>37</v>
          </cell>
        </row>
        <row r="352">
          <cell r="A352" t="str">
            <v>87-18-0270</v>
          </cell>
          <cell r="B352" t="str">
            <v>Черенки в кассетах</v>
          </cell>
          <cell r="C352" t="str">
            <v>87-18-0270</v>
          </cell>
          <cell r="E352" t="str">
            <v>Спирея японская Nana</v>
          </cell>
          <cell r="F352" t="str">
            <v>MP150</v>
          </cell>
          <cell r="G352" t="str">
            <v>Нидерланды</v>
          </cell>
          <cell r="H352">
            <v>37</v>
          </cell>
        </row>
        <row r="353">
          <cell r="A353" t="str">
            <v>87-18-0779</v>
          </cell>
          <cell r="B353" t="str">
            <v>Черенки в кассетах</v>
          </cell>
          <cell r="C353" t="str">
            <v>87-18-0779</v>
          </cell>
          <cell r="E353" t="str">
            <v>Спирея японская Sparkling Champagne</v>
          </cell>
          <cell r="F353" t="str">
            <v xml:space="preserve">MP150 </v>
          </cell>
          <cell r="G353" t="str">
            <v>Нидерланды</v>
          </cell>
          <cell r="H353">
            <v>86</v>
          </cell>
        </row>
        <row r="354">
          <cell r="A354" t="str">
            <v>87-10-1398</v>
          </cell>
          <cell r="B354" t="str">
            <v>Черенки в кассетах</v>
          </cell>
          <cell r="C354" t="str">
            <v>87-10-1398</v>
          </cell>
          <cell r="E354" t="str">
            <v>Туя западная Salland</v>
          </cell>
          <cell r="F354" t="str">
            <v>MP150</v>
          </cell>
          <cell r="G354" t="str">
            <v>Нидерланды</v>
          </cell>
          <cell r="H354">
            <v>64</v>
          </cell>
        </row>
        <row r="355">
          <cell r="A355" t="str">
            <v>87-10-0737</v>
          </cell>
          <cell r="B355" t="str">
            <v>Черенки в кассетах</v>
          </cell>
          <cell r="C355" t="str">
            <v>87-10-0737</v>
          </cell>
          <cell r="E355" t="str">
            <v>Туя западная Smaragd</v>
          </cell>
          <cell r="F355" t="str">
            <v>MP150</v>
          </cell>
          <cell r="G355" t="str">
            <v>Нидерланды</v>
          </cell>
          <cell r="H355">
            <v>64</v>
          </cell>
        </row>
        <row r="356">
          <cell r="A356" t="str">
            <v>87-10-1553</v>
          </cell>
          <cell r="B356" t="str">
            <v>Черенки в кассетах</v>
          </cell>
          <cell r="C356" t="str">
            <v>87-10-1553</v>
          </cell>
          <cell r="E356" t="str">
            <v>Туя западная Sunkist</v>
          </cell>
          <cell r="F356" t="str">
            <v xml:space="preserve">MP150 </v>
          </cell>
          <cell r="G356" t="str">
            <v>Нидерланды</v>
          </cell>
          <cell r="H356">
            <v>64</v>
          </cell>
        </row>
        <row r="357">
          <cell r="A357" t="str">
            <v>87-10-1557</v>
          </cell>
          <cell r="B357" t="str">
            <v>Черенки в кассетах</v>
          </cell>
          <cell r="C357" t="str">
            <v>87-10-1557</v>
          </cell>
          <cell r="E357" t="str">
            <v>Туя складчатая Cancan</v>
          </cell>
          <cell r="F357" t="str">
            <v xml:space="preserve">MP150 </v>
          </cell>
          <cell r="G357" t="str">
            <v>Нидерланды</v>
          </cell>
          <cell r="H357">
            <v>64</v>
          </cell>
        </row>
        <row r="360">
          <cell r="D360" t="str">
            <v>Черенки в P9-P13</v>
          </cell>
        </row>
        <row r="361">
          <cell r="A361" t="str">
            <v>Артикул</v>
          </cell>
          <cell r="C361" t="str">
            <v>Артикул</v>
          </cell>
          <cell r="G361" t="str">
            <v>Страна производства</v>
          </cell>
          <cell r="H361" t="str">
            <v>Цена, ₽</v>
          </cell>
        </row>
        <row r="362">
          <cell r="A362" t="str">
            <v>87-07-0813</v>
          </cell>
          <cell r="B362" t="str">
            <v>Черенки в P9-P13</v>
          </cell>
          <cell r="C362" t="str">
            <v>87-07-0813</v>
          </cell>
          <cell r="E362" t="str">
            <v xml:space="preserve">Абелиолистник двурядный </v>
          </cell>
          <cell r="F362" t="str">
            <v>P9</v>
          </cell>
          <cell r="G362" t="str">
            <v>Нидерланды</v>
          </cell>
          <cell r="H362">
            <v>211</v>
          </cell>
        </row>
        <row r="363">
          <cell r="A363" t="str">
            <v>87-07-3299</v>
          </cell>
          <cell r="B363" t="str">
            <v>Черенки в P9-P13</v>
          </cell>
          <cell r="C363" t="str">
            <v>87-07-3299</v>
          </cell>
          <cell r="E363" t="str">
            <v>Азалия/Рододендрон Georg Arends</v>
          </cell>
          <cell r="F363" t="str">
            <v>P9</v>
          </cell>
          <cell r="G363" t="str">
            <v>Нидерланды</v>
          </cell>
          <cell r="H363">
            <v>188</v>
          </cell>
        </row>
        <row r="364">
          <cell r="A364" t="str">
            <v>87-07-3361</v>
          </cell>
          <cell r="B364" t="str">
            <v>Черенки в P9-P13</v>
          </cell>
          <cell r="C364" t="str">
            <v>87-07-3361</v>
          </cell>
          <cell r="E364" t="str">
            <v>Азалия/Рододендрон Marcel Menard</v>
          </cell>
          <cell r="F364" t="str">
            <v>P13</v>
          </cell>
          <cell r="G364" t="str">
            <v>Нидерланды</v>
          </cell>
          <cell r="H364">
            <v>384</v>
          </cell>
        </row>
        <row r="365">
          <cell r="A365" t="str">
            <v>87-07-9676</v>
          </cell>
          <cell r="B365" t="str">
            <v>Черенки в P9-P13</v>
          </cell>
          <cell r="C365" t="str">
            <v>87-07-9676</v>
          </cell>
          <cell r="E365" t="str">
            <v>Азалия/Рододендрон Panda</v>
          </cell>
          <cell r="F365" t="str">
            <v>P9</v>
          </cell>
          <cell r="G365" t="str">
            <v>Нидерланды</v>
          </cell>
          <cell r="H365">
            <v>181</v>
          </cell>
        </row>
        <row r="366">
          <cell r="A366" t="str">
            <v>87-07-10218</v>
          </cell>
          <cell r="B366" t="str">
            <v>Черенки в P9-P13</v>
          </cell>
          <cell r="C366" t="str">
            <v>87-07-10218</v>
          </cell>
          <cell r="E366" t="str">
            <v>Азалия/Рододендрон Red Jack</v>
          </cell>
          <cell r="F366" t="str">
            <v>P13</v>
          </cell>
          <cell r="G366" t="str">
            <v>Нидерланды</v>
          </cell>
          <cell r="H366">
            <v>384</v>
          </cell>
        </row>
        <row r="367">
          <cell r="A367" t="str">
            <v>87-07-9109</v>
          </cell>
          <cell r="B367" t="str">
            <v>Черенки в P9-P13</v>
          </cell>
          <cell r="C367" t="str">
            <v>87-07-9109</v>
          </cell>
          <cell r="E367" t="str">
            <v>Азалия/Рододендрон Sappho</v>
          </cell>
          <cell r="F367" t="str">
            <v>P13</v>
          </cell>
          <cell r="G367" t="str">
            <v>Нидерланды</v>
          </cell>
          <cell r="H367">
            <v>384</v>
          </cell>
        </row>
        <row r="368">
          <cell r="A368" t="str">
            <v>87-07-3262</v>
          </cell>
          <cell r="B368" t="str">
            <v>Черенки в P9-P13</v>
          </cell>
          <cell r="C368" t="str">
            <v>87-07-3262</v>
          </cell>
          <cell r="E368" t="str">
            <v>Азалия/Рододендрон катевбинский Boursault</v>
          </cell>
          <cell r="F368" t="str">
            <v>P13</v>
          </cell>
          <cell r="G368" t="str">
            <v>Нидерланды</v>
          </cell>
          <cell r="H368">
            <v>384</v>
          </cell>
        </row>
        <row r="369">
          <cell r="A369" t="str">
            <v>87-07-9614</v>
          </cell>
          <cell r="B369" t="str">
            <v>Черенки в P9-P13</v>
          </cell>
          <cell r="C369" t="str">
            <v>87-07-9614</v>
          </cell>
          <cell r="E369" t="str">
            <v>Азалия/Рододендрон катевбинский Grandiflorum</v>
          </cell>
          <cell r="F369" t="str">
            <v>P13</v>
          </cell>
          <cell r="G369" t="str">
            <v>Нидерланды</v>
          </cell>
          <cell r="H369">
            <v>384</v>
          </cell>
        </row>
        <row r="370">
          <cell r="A370" t="str">
            <v>87-07-3377</v>
          </cell>
          <cell r="B370" t="str">
            <v>Черенки в P9-P13</v>
          </cell>
          <cell r="C370" t="str">
            <v>87-07-3377</v>
          </cell>
          <cell r="E370" t="str">
            <v>Азалия/Рододендрон катевбинский Roseum Elegans</v>
          </cell>
          <cell r="F370" t="str">
            <v>P13</v>
          </cell>
          <cell r="G370" t="str">
            <v>Нидерланды</v>
          </cell>
          <cell r="H370">
            <v>384</v>
          </cell>
        </row>
        <row r="371">
          <cell r="A371" t="str">
            <v>87-07-3325</v>
          </cell>
          <cell r="B371" t="str">
            <v>Черенки в P9-P13</v>
          </cell>
          <cell r="C371" t="str">
            <v>87-07-3325</v>
          </cell>
          <cell r="E371" t="str">
            <v>Азалия/Рододендрон японская Geisha Rosa</v>
          </cell>
          <cell r="F371" t="str">
            <v>P9</v>
          </cell>
          <cell r="G371" t="str">
            <v>Нидерланды</v>
          </cell>
          <cell r="H371">
            <v>188</v>
          </cell>
        </row>
        <row r="372">
          <cell r="A372" t="str">
            <v>87-07-3354</v>
          </cell>
          <cell r="B372" t="str">
            <v>Черенки в P9-P13</v>
          </cell>
          <cell r="C372" t="str">
            <v>87-07-3354</v>
          </cell>
          <cell r="E372" t="str">
            <v>Азалия/Рододендрон японская Kermesina</v>
          </cell>
          <cell r="F372" t="str">
            <v>P9</v>
          </cell>
          <cell r="G372" t="str">
            <v>Нидерланды</v>
          </cell>
          <cell r="H372">
            <v>196</v>
          </cell>
        </row>
        <row r="373">
          <cell r="A373" t="str">
            <v>87-07-10323</v>
          </cell>
          <cell r="B373" t="str">
            <v>Черенки в P9-P13</v>
          </cell>
          <cell r="C373" t="str">
            <v>87-07-10323</v>
          </cell>
          <cell r="E373" t="str">
            <v>Актинидия коломикта Dr Szymanowski</v>
          </cell>
          <cell r="F373" t="str">
            <v>P9</v>
          </cell>
          <cell r="G373" t="str">
            <v>Нидерланды</v>
          </cell>
          <cell r="H373">
            <v>248</v>
          </cell>
        </row>
        <row r="374">
          <cell r="A374" t="str">
            <v>87-07-7939</v>
          </cell>
          <cell r="B374" t="str">
            <v>Черенки в P9-P13</v>
          </cell>
          <cell r="C374" t="str">
            <v>87-07-7939</v>
          </cell>
          <cell r="E374" t="str">
            <v>Актинидия коломикта Tuzenba</v>
          </cell>
          <cell r="F374" t="str">
            <v>P9</v>
          </cell>
          <cell r="G374" t="str">
            <v>Нидерланды</v>
          </cell>
          <cell r="H374">
            <v>248</v>
          </cell>
        </row>
        <row r="375">
          <cell r="A375" t="str">
            <v>87-07-0840</v>
          </cell>
          <cell r="B375" t="str">
            <v>Черенки в P9-P13</v>
          </cell>
          <cell r="C375" t="str">
            <v>87-07-0840</v>
          </cell>
          <cell r="E375" t="str">
            <v>Актинидия острая Actinidia arguta Ananasnaya</v>
          </cell>
          <cell r="F375" t="str">
            <v>P9</v>
          </cell>
          <cell r="G375" t="str">
            <v>Нидерланды</v>
          </cell>
          <cell r="H375">
            <v>188</v>
          </cell>
        </row>
        <row r="376">
          <cell r="A376" t="str">
            <v>87-07-0866</v>
          </cell>
          <cell r="B376" t="str">
            <v>Черенки в P9-P13</v>
          </cell>
          <cell r="C376" t="str">
            <v>87-07-0866</v>
          </cell>
          <cell r="E376" t="str">
            <v>Актинидия пестролистная Sentyabraskaya</v>
          </cell>
          <cell r="F376" t="str">
            <v>P9</v>
          </cell>
          <cell r="G376" t="str">
            <v>Нидерланды</v>
          </cell>
          <cell r="H376">
            <v>248</v>
          </cell>
        </row>
        <row r="377">
          <cell r="A377" t="str">
            <v>87-07-1242</v>
          </cell>
          <cell r="B377" t="str">
            <v>Черенки в P9-P13</v>
          </cell>
          <cell r="C377" t="str">
            <v>87-07-1242</v>
          </cell>
          <cell r="E377" t="str">
            <v>Андромеда/Подбел обыкновенный Blue Ice</v>
          </cell>
          <cell r="F377" t="str">
            <v>P9</v>
          </cell>
          <cell r="G377" t="str">
            <v>Нидерланды</v>
          </cell>
          <cell r="H377">
            <v>202.99999999999997</v>
          </cell>
        </row>
        <row r="378">
          <cell r="A378" t="str">
            <v>87-07-1251</v>
          </cell>
          <cell r="B378" t="str">
            <v>Черенки в P9-P13</v>
          </cell>
          <cell r="C378" t="str">
            <v>87-07-1251</v>
          </cell>
          <cell r="E378" t="str">
            <v>Арония Мичурина Amit</v>
          </cell>
          <cell r="F378" t="str">
            <v>P9</v>
          </cell>
          <cell r="G378" t="str">
            <v>Нидерланды</v>
          </cell>
          <cell r="H378">
            <v>181</v>
          </cell>
        </row>
        <row r="379">
          <cell r="A379" t="str">
            <v>46-38-2234</v>
          </cell>
          <cell r="B379" t="str">
            <v>Черенки в P9-P13</v>
          </cell>
          <cell r="C379" t="str">
            <v>46-38-2234</v>
          </cell>
          <cell r="E379" t="str">
            <v xml:space="preserve">Барбарис тунберга (Berberis thunbergii P9) </v>
          </cell>
          <cell r="F379" t="str">
            <v>P9</v>
          </cell>
          <cell r="G379" t="str">
            <v>Россия</v>
          </cell>
          <cell r="H379">
            <v>91</v>
          </cell>
        </row>
        <row r="380">
          <cell r="A380" t="str">
            <v>87-07-1300</v>
          </cell>
          <cell r="B380" t="str">
            <v>Черенки в P9-P13</v>
          </cell>
          <cell r="C380" t="str">
            <v>87-07-1300</v>
          </cell>
          <cell r="E380" t="str">
            <v>Барбарис тунберга Atropurpurea Nana</v>
          </cell>
          <cell r="F380" t="str">
            <v>P9</v>
          </cell>
          <cell r="G380" t="str">
            <v>Нидерланды</v>
          </cell>
          <cell r="H380">
            <v>173</v>
          </cell>
        </row>
        <row r="381">
          <cell r="A381" t="str">
            <v>87-07-1306</v>
          </cell>
          <cell r="B381" t="str">
            <v>Черенки в P9-P13</v>
          </cell>
          <cell r="C381" t="str">
            <v>87-07-1306</v>
          </cell>
          <cell r="E381" t="str">
            <v>Барбарис тунберга Aurea</v>
          </cell>
          <cell r="F381" t="str">
            <v>P9</v>
          </cell>
          <cell r="G381" t="str">
            <v>Нидерланды</v>
          </cell>
          <cell r="H381">
            <v>181</v>
          </cell>
        </row>
        <row r="382">
          <cell r="A382" t="str">
            <v>87-07-1310</v>
          </cell>
          <cell r="B382" t="str">
            <v>Черенки в P9-P13</v>
          </cell>
          <cell r="C382" t="str">
            <v>87-07-1310</v>
          </cell>
          <cell r="E382" t="str">
            <v>Барбарис тунберга Bagatelle</v>
          </cell>
          <cell r="F382" t="str">
            <v>P9</v>
          </cell>
          <cell r="G382" t="str">
            <v>Нидерланды</v>
          </cell>
          <cell r="H382">
            <v>173</v>
          </cell>
        </row>
        <row r="383">
          <cell r="A383" t="str">
            <v>87-07-1313</v>
          </cell>
          <cell r="B383" t="str">
            <v>Черенки в P9-P13</v>
          </cell>
          <cell r="C383" t="str">
            <v>87-07-1313</v>
          </cell>
          <cell r="E383" t="str">
            <v>Барбарис тунберга Carmen</v>
          </cell>
          <cell r="F383" t="str">
            <v>P9</v>
          </cell>
          <cell r="G383" t="str">
            <v>Нидерланды</v>
          </cell>
          <cell r="H383">
            <v>173</v>
          </cell>
        </row>
        <row r="384">
          <cell r="A384" t="str">
            <v>87-07-1318</v>
          </cell>
          <cell r="B384" t="str">
            <v>Черенки в P9-P13</v>
          </cell>
          <cell r="C384" t="str">
            <v>87-07-1318</v>
          </cell>
          <cell r="E384" t="str">
            <v>Барбарис тунберга Erecta</v>
          </cell>
          <cell r="F384" t="str">
            <v>P9</v>
          </cell>
          <cell r="G384" t="str">
            <v>Нидерланды</v>
          </cell>
          <cell r="H384">
            <v>173</v>
          </cell>
        </row>
        <row r="385">
          <cell r="A385" t="str">
            <v>87-07-1321</v>
          </cell>
          <cell r="B385" t="str">
            <v>Черенки в P9-P13</v>
          </cell>
          <cell r="C385" t="str">
            <v>87-07-1321</v>
          </cell>
          <cell r="E385" t="str">
            <v>Барбарис тунберга Flamingo</v>
          </cell>
          <cell r="F385" t="str">
            <v>P9</v>
          </cell>
          <cell r="G385" t="str">
            <v>Нидерланды</v>
          </cell>
          <cell r="H385">
            <v>248</v>
          </cell>
        </row>
        <row r="386">
          <cell r="A386" t="str">
            <v>87-07-1330</v>
          </cell>
          <cell r="B386" t="str">
            <v>Черенки в P9-P13</v>
          </cell>
          <cell r="C386" t="str">
            <v>87-07-1330</v>
          </cell>
          <cell r="E386" t="str">
            <v>Барбарис тунберга Goldalita</v>
          </cell>
          <cell r="F386" t="str">
            <v>P9</v>
          </cell>
          <cell r="G386" t="str">
            <v>Нидерланды</v>
          </cell>
          <cell r="H386">
            <v>181</v>
          </cell>
        </row>
        <row r="387">
          <cell r="A387" t="str">
            <v>87-07-1327</v>
          </cell>
          <cell r="B387" t="str">
            <v>Черенки в P9-P13</v>
          </cell>
          <cell r="C387" t="str">
            <v>87-07-1327</v>
          </cell>
          <cell r="E387" t="str">
            <v>Барбарис тунберга Green Carpet</v>
          </cell>
          <cell r="F387" t="str">
            <v>P9</v>
          </cell>
          <cell r="G387" t="str">
            <v>Нидерланды</v>
          </cell>
          <cell r="H387">
            <v>173</v>
          </cell>
        </row>
        <row r="388">
          <cell r="A388" t="str">
            <v>87-07-1342</v>
          </cell>
          <cell r="B388" t="str">
            <v>Черенки в P9-P13</v>
          </cell>
          <cell r="C388" t="str">
            <v>87-07-1342</v>
          </cell>
          <cell r="E388" t="str">
            <v>Барбарис тунберга Harlequin</v>
          </cell>
          <cell r="F388" t="str">
            <v>P9</v>
          </cell>
          <cell r="G388" t="str">
            <v>Нидерланды</v>
          </cell>
          <cell r="H388">
            <v>181</v>
          </cell>
        </row>
        <row r="389">
          <cell r="A389" t="str">
            <v>87-07-1349</v>
          </cell>
          <cell r="B389" t="str">
            <v>Черенки в P9-P13</v>
          </cell>
          <cell r="C389" t="str">
            <v>87-07-1349</v>
          </cell>
          <cell r="E389" t="str">
            <v>Барбарис тунберга Lutin Rouge</v>
          </cell>
          <cell r="F389" t="str">
            <v>P9</v>
          </cell>
          <cell r="G389" t="str">
            <v>Нидерланды</v>
          </cell>
          <cell r="H389">
            <v>248</v>
          </cell>
        </row>
        <row r="390">
          <cell r="A390" t="str">
            <v>87-07-1353</v>
          </cell>
          <cell r="B390" t="str">
            <v>Черенки в P9-P13</v>
          </cell>
          <cell r="C390" t="str">
            <v>87-07-1353</v>
          </cell>
          <cell r="E390" t="str">
            <v>Барбарис тунберга Natasha</v>
          </cell>
          <cell r="F390" t="str">
            <v>P9</v>
          </cell>
          <cell r="G390" t="str">
            <v>Нидерланды</v>
          </cell>
          <cell r="H390">
            <v>248</v>
          </cell>
        </row>
        <row r="391">
          <cell r="A391" t="str">
            <v>87-07-0614</v>
          </cell>
          <cell r="B391" t="str">
            <v>Черенки в P9-P13</v>
          </cell>
          <cell r="C391" t="str">
            <v>87-07-0614</v>
          </cell>
          <cell r="E391" t="str">
            <v>Барбарис тунберга Silver Pillar</v>
          </cell>
          <cell r="F391" t="str">
            <v>P9</v>
          </cell>
          <cell r="G391" t="str">
            <v>Нидерланды</v>
          </cell>
          <cell r="H391">
            <v>248</v>
          </cell>
        </row>
        <row r="392">
          <cell r="A392" t="str">
            <v>87-07-4071</v>
          </cell>
          <cell r="B392" t="str">
            <v>Черенки в P9-P13</v>
          </cell>
          <cell r="C392" t="str">
            <v>87-07-4071</v>
          </cell>
          <cell r="E392" t="str">
            <v>Барвинок малый Aureovariegata</v>
          </cell>
          <cell r="F392" t="str">
            <v>P9</v>
          </cell>
          <cell r="G392" t="str">
            <v>Нидерланды</v>
          </cell>
          <cell r="H392">
            <v>161</v>
          </cell>
        </row>
        <row r="393">
          <cell r="A393" t="str">
            <v>87-07-4075</v>
          </cell>
          <cell r="B393" t="str">
            <v>Черенки в P9-P13</v>
          </cell>
          <cell r="C393" t="str">
            <v>87-07-4075</v>
          </cell>
          <cell r="E393" t="str">
            <v>Барвинок малый Gertrude Jekyl</v>
          </cell>
          <cell r="F393" t="str">
            <v>P9</v>
          </cell>
          <cell r="G393" t="str">
            <v>Нидерланды</v>
          </cell>
          <cell r="H393">
            <v>161</v>
          </cell>
        </row>
        <row r="394">
          <cell r="A394" t="str">
            <v>87-07-1816</v>
          </cell>
          <cell r="B394" t="str">
            <v>Черенки в P9-P13</v>
          </cell>
          <cell r="C394" t="str">
            <v>87-07-1816</v>
          </cell>
          <cell r="E394" t="str">
            <v>Бересклет Форчуна Emerald Gaiety</v>
          </cell>
          <cell r="F394" t="str">
            <v>P9</v>
          </cell>
          <cell r="G394" t="str">
            <v>Нидерланды</v>
          </cell>
          <cell r="H394">
            <v>158</v>
          </cell>
        </row>
        <row r="395">
          <cell r="A395" t="str">
            <v>87-07-1834</v>
          </cell>
          <cell r="B395" t="str">
            <v>Черенки в P9-P13</v>
          </cell>
          <cell r="C395" t="str">
            <v>87-07-1834</v>
          </cell>
          <cell r="E395" t="str">
            <v>Бересклет Форчуна Harlequin</v>
          </cell>
          <cell r="F395" t="str">
            <v>P9</v>
          </cell>
          <cell r="G395" t="str">
            <v>Нидерланды</v>
          </cell>
          <cell r="H395">
            <v>158</v>
          </cell>
        </row>
        <row r="396">
          <cell r="A396" t="str">
            <v>87-07-4408</v>
          </cell>
          <cell r="B396" t="str">
            <v>Черенки в P9-P13</v>
          </cell>
          <cell r="C396" t="str">
            <v>87-07-4408</v>
          </cell>
          <cell r="E396" t="str">
            <v>Бересклет японский Aureomarginatus</v>
          </cell>
          <cell r="F396" t="str">
            <v>P9</v>
          </cell>
          <cell r="G396" t="str">
            <v>Нидерланды</v>
          </cell>
          <cell r="H396">
            <v>166</v>
          </cell>
        </row>
        <row r="397">
          <cell r="A397" t="str">
            <v>87-07-4379</v>
          </cell>
          <cell r="B397" t="str">
            <v>Черенки в P9-P13</v>
          </cell>
          <cell r="C397" t="str">
            <v>87-07-4379</v>
          </cell>
          <cell r="E397" t="str">
            <v>Бирючина овальнолистная Ligustrum ovalifolium Aureum</v>
          </cell>
          <cell r="F397" t="str">
            <v>P9</v>
          </cell>
          <cell r="G397" t="str">
            <v>Нидерланды</v>
          </cell>
          <cell r="H397">
            <v>186</v>
          </cell>
        </row>
        <row r="398">
          <cell r="A398" t="str">
            <v>87-07-9660</v>
          </cell>
          <cell r="B398" t="str">
            <v>Черенки в P9-P13</v>
          </cell>
          <cell r="C398" t="str">
            <v>87-07-9660</v>
          </cell>
          <cell r="E398" t="str">
            <v>Буддлея давида Butterfly Tower</v>
          </cell>
          <cell r="F398" t="str">
            <v>P12</v>
          </cell>
          <cell r="G398" t="str">
            <v>Нидерланды</v>
          </cell>
          <cell r="H398">
            <v>280</v>
          </cell>
        </row>
        <row r="399">
          <cell r="A399" t="str">
            <v>87-07-1398</v>
          </cell>
          <cell r="B399" t="str">
            <v>Черенки в P9-P13</v>
          </cell>
          <cell r="C399" t="str">
            <v>87-07-1398</v>
          </cell>
          <cell r="E399" t="str">
            <v>Буддлея давида Empire Blue</v>
          </cell>
          <cell r="F399" t="str">
            <v>P12</v>
          </cell>
          <cell r="G399" t="str">
            <v>Нидерланды</v>
          </cell>
          <cell r="H399">
            <v>213.99999999999997</v>
          </cell>
        </row>
        <row r="400">
          <cell r="A400" t="str">
            <v>87-07-1416</v>
          </cell>
          <cell r="B400" t="str">
            <v>Черенки в P9-P13</v>
          </cell>
          <cell r="C400" t="str">
            <v>87-07-1416</v>
          </cell>
          <cell r="E400" t="str">
            <v>Буддлея давида Pink Delight</v>
          </cell>
          <cell r="F400" t="str">
            <v>P12</v>
          </cell>
          <cell r="G400" t="str">
            <v>Нидерланды</v>
          </cell>
          <cell r="H400">
            <v>213.99999999999997</v>
          </cell>
        </row>
        <row r="401">
          <cell r="A401" t="str">
            <v>87-07-1422</v>
          </cell>
          <cell r="B401" t="str">
            <v>Черенки в P9-P13</v>
          </cell>
          <cell r="C401" t="str">
            <v>87-07-1422</v>
          </cell>
          <cell r="E401" t="str">
            <v>Буддлея давида Royal Red</v>
          </cell>
          <cell r="F401" t="str">
            <v>P12</v>
          </cell>
          <cell r="G401" t="str">
            <v>Нидерланды</v>
          </cell>
          <cell r="H401">
            <v>213.99999999999997</v>
          </cell>
        </row>
        <row r="402">
          <cell r="A402" t="str">
            <v>87-07-1425</v>
          </cell>
          <cell r="B402" t="str">
            <v>Черенки в P9-P13</v>
          </cell>
          <cell r="C402" t="str">
            <v>87-07-1425</v>
          </cell>
          <cell r="E402" t="str">
            <v>Буддлея давида Snow White</v>
          </cell>
          <cell r="F402" t="str">
            <v>P12</v>
          </cell>
          <cell r="G402" t="str">
            <v>Нидерланды</v>
          </cell>
          <cell r="H402">
            <v>280</v>
          </cell>
        </row>
        <row r="403">
          <cell r="A403" t="str">
            <v>87-07-3578</v>
          </cell>
          <cell r="B403" t="str">
            <v>Черенки в P9-P13</v>
          </cell>
          <cell r="C403" t="str">
            <v>87-07-3578</v>
          </cell>
          <cell r="E403" t="str">
            <v>Бузина красная Plumosa Aurea</v>
          </cell>
          <cell r="F403" t="str">
            <v>P9</v>
          </cell>
          <cell r="G403" t="str">
            <v>Нидерланды</v>
          </cell>
          <cell r="H403">
            <v>261</v>
          </cell>
        </row>
        <row r="404">
          <cell r="A404" t="str">
            <v>87-07-3575</v>
          </cell>
          <cell r="B404" t="str">
            <v>Черенки в P9-P13</v>
          </cell>
          <cell r="C404" t="str">
            <v>87-07-3575</v>
          </cell>
          <cell r="E404" t="str">
            <v>Бузина черная Golden Tower</v>
          </cell>
          <cell r="F404" t="str">
            <v>P9</v>
          </cell>
          <cell r="G404" t="str">
            <v>Нидерланды</v>
          </cell>
          <cell r="H404">
            <v>311</v>
          </cell>
        </row>
        <row r="405">
          <cell r="A405" t="str">
            <v>87-07-7139</v>
          </cell>
          <cell r="B405" t="str">
            <v>Черенки в P9-P13</v>
          </cell>
          <cell r="C405" t="str">
            <v>87-07-7139</v>
          </cell>
          <cell r="E405" t="str">
            <v xml:space="preserve">Вальдштейния Тройчатая </v>
          </cell>
          <cell r="F405" t="str">
            <v>P9</v>
          </cell>
          <cell r="G405" t="str">
            <v>Нидерланды</v>
          </cell>
          <cell r="H405">
            <v>153</v>
          </cell>
        </row>
        <row r="406">
          <cell r="A406" t="str">
            <v>87-07-10173</v>
          </cell>
          <cell r="B406" t="str">
            <v>Черенки в P9-P13</v>
          </cell>
          <cell r="C406" t="str">
            <v>87-07-10173</v>
          </cell>
          <cell r="E406" t="str">
            <v>Вейгела All Summer Red</v>
          </cell>
          <cell r="F406" t="str">
            <v>P9</v>
          </cell>
          <cell r="G406" t="str">
            <v>Нидерланды</v>
          </cell>
          <cell r="H406">
            <v>255.99999999999997</v>
          </cell>
        </row>
        <row r="407">
          <cell r="A407" t="str">
            <v>87-07-4165</v>
          </cell>
          <cell r="B407" t="str">
            <v>Черенки в P9-P13</v>
          </cell>
          <cell r="C407" t="str">
            <v>87-07-4165</v>
          </cell>
          <cell r="E407" t="str">
            <v>Вейгела ранняя Bouquet Rose</v>
          </cell>
          <cell r="F407" t="str">
            <v>P9</v>
          </cell>
          <cell r="G407" t="str">
            <v>Нидерланды</v>
          </cell>
          <cell r="H407">
            <v>169</v>
          </cell>
        </row>
        <row r="408">
          <cell r="A408" t="str">
            <v>87-07-4134</v>
          </cell>
          <cell r="B408" t="str">
            <v>Черенки в P9-P13</v>
          </cell>
          <cell r="C408" t="str">
            <v>87-07-4134</v>
          </cell>
          <cell r="E408" t="str">
            <v>Вейгела цветущая Brigela</v>
          </cell>
          <cell r="F408" t="str">
            <v>P9</v>
          </cell>
          <cell r="G408" t="str">
            <v>Нидерланды</v>
          </cell>
          <cell r="H408">
            <v>248</v>
          </cell>
        </row>
        <row r="409">
          <cell r="A409" t="str">
            <v>87-07-4121</v>
          </cell>
          <cell r="B409" t="str">
            <v>Черенки в P9-P13</v>
          </cell>
          <cell r="C409" t="str">
            <v>87-07-4121</v>
          </cell>
          <cell r="E409" t="str">
            <v>Вейгела цветущая Candida</v>
          </cell>
          <cell r="F409" t="str">
            <v>P9</v>
          </cell>
          <cell r="G409" t="str">
            <v>Нидерланды</v>
          </cell>
          <cell r="H409">
            <v>166</v>
          </cell>
        </row>
        <row r="410">
          <cell r="A410" t="str">
            <v>87-07-4128</v>
          </cell>
          <cell r="B410" t="str">
            <v>Черенки в P9-P13</v>
          </cell>
          <cell r="C410" t="str">
            <v>87-07-4128</v>
          </cell>
          <cell r="E410" t="str">
            <v>Вейгела цветущая Eva Rathke</v>
          </cell>
          <cell r="F410" t="str">
            <v>P9</v>
          </cell>
          <cell r="G410" t="str">
            <v>Нидерланды</v>
          </cell>
          <cell r="H410">
            <v>158</v>
          </cell>
        </row>
        <row r="411">
          <cell r="A411" t="str">
            <v>87-07-4149</v>
          </cell>
          <cell r="B411" t="str">
            <v>Черенки в P9-P13</v>
          </cell>
          <cell r="C411" t="str">
            <v>87-07-4149</v>
          </cell>
          <cell r="E411" t="str">
            <v>Вейгела цветущая Sunny Princess</v>
          </cell>
          <cell r="F411" t="str">
            <v>P9</v>
          </cell>
          <cell r="G411" t="str">
            <v>Нидерланды</v>
          </cell>
          <cell r="H411">
            <v>178</v>
          </cell>
        </row>
        <row r="412">
          <cell r="A412" t="str">
            <v>87-07-4152</v>
          </cell>
          <cell r="B412" t="str">
            <v>Черенки в P9-P13</v>
          </cell>
          <cell r="C412" t="str">
            <v>87-07-4152</v>
          </cell>
          <cell r="E412" t="str">
            <v>Вейгела цветущая Tango</v>
          </cell>
          <cell r="F412" t="str">
            <v>P9</v>
          </cell>
          <cell r="G412" t="str">
            <v>Нидерланды</v>
          </cell>
          <cell r="H412">
            <v>158</v>
          </cell>
        </row>
        <row r="413">
          <cell r="A413" t="str">
            <v>87-07-10732</v>
          </cell>
          <cell r="B413" t="str">
            <v>Черенки в P9-P13</v>
          </cell>
          <cell r="C413" t="str">
            <v>87-07-10732</v>
          </cell>
          <cell r="E413" t="str">
            <v>Вейник остроцветковый Karl Foerster</v>
          </cell>
          <cell r="F413" t="str">
            <v>P12</v>
          </cell>
          <cell r="G413" t="str">
            <v>Нидерланды</v>
          </cell>
          <cell r="H413">
            <v>305</v>
          </cell>
        </row>
        <row r="414">
          <cell r="A414" t="str">
            <v>87-07-0588</v>
          </cell>
          <cell r="B414" t="str">
            <v>Черенки в P9-P13</v>
          </cell>
          <cell r="C414" t="str">
            <v>87-07-0588</v>
          </cell>
          <cell r="E414" t="str">
            <v xml:space="preserve">Виноград девичий </v>
          </cell>
          <cell r="F414" t="str">
            <v>P9</v>
          </cell>
          <cell r="G414" t="str">
            <v>Нидерланды</v>
          </cell>
          <cell r="H414">
            <v>188</v>
          </cell>
        </row>
        <row r="415">
          <cell r="A415" t="str">
            <v>87-07-0590</v>
          </cell>
          <cell r="B415" t="str">
            <v>Черенки в P9-P13</v>
          </cell>
          <cell r="C415" t="str">
            <v>87-07-0590</v>
          </cell>
          <cell r="E415" t="str">
            <v>Виноград триостренный Veitch Boskoop</v>
          </cell>
          <cell r="F415" t="str">
            <v>P9</v>
          </cell>
          <cell r="G415" t="str">
            <v>Нидерланды</v>
          </cell>
          <cell r="H415">
            <v>211</v>
          </cell>
        </row>
        <row r="416">
          <cell r="A416" t="str">
            <v>87-07-1981</v>
          </cell>
          <cell r="B416" t="str">
            <v>Черенки в P9-P13</v>
          </cell>
          <cell r="C416" t="str">
            <v>87-07-1981</v>
          </cell>
          <cell r="E416" t="str">
            <v>Гибискус сирийский Woodbridge</v>
          </cell>
          <cell r="F416" t="str">
            <v>P9</v>
          </cell>
          <cell r="G416" t="str">
            <v>Нидерланды</v>
          </cell>
          <cell r="H416">
            <v>188</v>
          </cell>
        </row>
        <row r="417">
          <cell r="A417" t="str">
            <v>87-07-0933</v>
          </cell>
          <cell r="B417" t="str">
            <v>Черенки в P9-P13</v>
          </cell>
          <cell r="C417" t="str">
            <v>87-07-0933</v>
          </cell>
          <cell r="E417" t="str">
            <v>Глициния макростахия Blue Moon</v>
          </cell>
          <cell r="F417" t="str">
            <v>P9</v>
          </cell>
          <cell r="G417" t="str">
            <v>Нидерланды</v>
          </cell>
          <cell r="H417">
            <v>735</v>
          </cell>
        </row>
        <row r="418">
          <cell r="A418" t="str">
            <v>87-07-0610</v>
          </cell>
          <cell r="B418" t="str">
            <v>Черенки в P9-P13</v>
          </cell>
          <cell r="C418" t="str">
            <v>87-07-0610</v>
          </cell>
          <cell r="E418" t="str">
            <v>Голубика садовая Elizabeth</v>
          </cell>
          <cell r="F418" t="str">
            <v>P9</v>
          </cell>
          <cell r="G418" t="str">
            <v>Нидерланды</v>
          </cell>
          <cell r="H418">
            <v>202.99999999999997</v>
          </cell>
        </row>
        <row r="419">
          <cell r="A419" t="str">
            <v>46-38-5124</v>
          </cell>
          <cell r="B419" t="str">
            <v>Черенки в P9-P13</v>
          </cell>
          <cell r="C419" t="str">
            <v>46-38-5124</v>
          </cell>
          <cell r="E419" t="str">
            <v xml:space="preserve">Дерен белый (Cornus alba Aurea P9) </v>
          </cell>
          <cell r="F419" t="str">
            <v>P9</v>
          </cell>
          <cell r="G419" t="str">
            <v>Россия</v>
          </cell>
          <cell r="H419">
            <v>121</v>
          </cell>
        </row>
        <row r="420">
          <cell r="A420" t="str">
            <v>46-38-8129</v>
          </cell>
          <cell r="B420" t="str">
            <v>Черенки в P9-P13</v>
          </cell>
          <cell r="C420" t="str">
            <v>46-38-8129</v>
          </cell>
          <cell r="E420" t="str">
            <v>Дерен белый (Cornus alba Kesselringii P9)</v>
          </cell>
          <cell r="F420" t="str">
            <v>P9</v>
          </cell>
          <cell r="G420" t="str">
            <v>Россия</v>
          </cell>
          <cell r="H420">
            <v>121</v>
          </cell>
        </row>
        <row r="421">
          <cell r="A421" t="str">
            <v>87-07-1900</v>
          </cell>
          <cell r="B421" t="str">
            <v>Черенки в P9-P13</v>
          </cell>
          <cell r="C421" t="str">
            <v>87-07-1900</v>
          </cell>
          <cell r="E421" t="str">
            <v>Дрок лидийский Genista lydia</v>
          </cell>
          <cell r="F421" t="str">
            <v>P9</v>
          </cell>
          <cell r="G421" t="str">
            <v>Нидерланды</v>
          </cell>
          <cell r="H421">
            <v>178</v>
          </cell>
        </row>
        <row r="422">
          <cell r="A422" t="str">
            <v>87-07-3503</v>
          </cell>
          <cell r="B422" t="str">
            <v>Черенки в P9-P13</v>
          </cell>
          <cell r="C422" t="str">
            <v>87-07-3503</v>
          </cell>
          <cell r="E422" t="str">
            <v>Ежевика кустистая Chester thornless</v>
          </cell>
          <cell r="F422" t="str">
            <v>P9</v>
          </cell>
          <cell r="G422" t="str">
            <v>Нидерланды</v>
          </cell>
          <cell r="H422">
            <v>181</v>
          </cell>
        </row>
        <row r="423">
          <cell r="A423" t="str">
            <v>87-07-3514</v>
          </cell>
          <cell r="B423" t="str">
            <v>Черенки в P9-P13</v>
          </cell>
          <cell r="C423" t="str">
            <v>87-07-3514</v>
          </cell>
          <cell r="E423" t="str">
            <v>Ежевика кустистая Thornfree</v>
          </cell>
          <cell r="F423" t="str">
            <v>P9</v>
          </cell>
          <cell r="G423" t="str">
            <v>Нидерланды</v>
          </cell>
          <cell r="H423">
            <v>188</v>
          </cell>
        </row>
        <row r="424">
          <cell r="A424" t="str">
            <v>87-07-1182</v>
          </cell>
          <cell r="B424" t="str">
            <v>Черенки в P9-P13</v>
          </cell>
          <cell r="C424" t="str">
            <v>87-07-1182</v>
          </cell>
          <cell r="E424" t="str">
            <v>Ель сизая/канадская Conica</v>
          </cell>
          <cell r="F424" t="str">
            <v>P9</v>
          </cell>
          <cell r="G424" t="str">
            <v>Нидерланды</v>
          </cell>
          <cell r="H424">
            <v>173</v>
          </cell>
        </row>
        <row r="425">
          <cell r="A425" t="str">
            <v>87-07-2562</v>
          </cell>
          <cell r="B425" t="str">
            <v>Черенки в P9-P13</v>
          </cell>
          <cell r="C425" t="str">
            <v>87-07-2562</v>
          </cell>
          <cell r="E425" t="str">
            <v>Жимолость съедобная Borealis</v>
          </cell>
          <cell r="F425" t="str">
            <v>P9</v>
          </cell>
          <cell r="G425" t="str">
            <v>Нидерланды</v>
          </cell>
          <cell r="H425">
            <v>286</v>
          </cell>
        </row>
        <row r="426">
          <cell r="A426" t="str">
            <v>87-07-2575</v>
          </cell>
          <cell r="B426" t="str">
            <v>Черенки в P9-P13</v>
          </cell>
          <cell r="C426" t="str">
            <v>87-07-2575</v>
          </cell>
          <cell r="E426" t="str">
            <v>Жимолость съедобная Jugana</v>
          </cell>
          <cell r="F426" t="str">
            <v>P9</v>
          </cell>
          <cell r="G426" t="str">
            <v>Нидерланды</v>
          </cell>
          <cell r="H426">
            <v>286</v>
          </cell>
        </row>
        <row r="427">
          <cell r="A427" t="str">
            <v>87-07-2598</v>
          </cell>
          <cell r="B427" t="str">
            <v>Черенки в P9-P13</v>
          </cell>
          <cell r="C427" t="str">
            <v>87-07-2598</v>
          </cell>
          <cell r="E427" t="str">
            <v>Жимолость съедобная Uspiech</v>
          </cell>
          <cell r="F427" t="str">
            <v>P9</v>
          </cell>
          <cell r="G427" t="str">
            <v>Нидерланды</v>
          </cell>
          <cell r="H427">
            <v>211</v>
          </cell>
        </row>
        <row r="428">
          <cell r="A428" t="str">
            <v>87-07-2012</v>
          </cell>
          <cell r="B428" t="str">
            <v>Черенки в P9-P13</v>
          </cell>
          <cell r="C428" t="str">
            <v>87-07-2012</v>
          </cell>
          <cell r="E428" t="str">
            <v>Зверобой густоцветковый Buttercup</v>
          </cell>
          <cell r="F428" t="str">
            <v>P9</v>
          </cell>
          <cell r="G428" t="str">
            <v>Нидерланды</v>
          </cell>
          <cell r="H428">
            <v>161</v>
          </cell>
        </row>
        <row r="429">
          <cell r="A429" t="str">
            <v>87-07-9723</v>
          </cell>
          <cell r="B429" t="str">
            <v>Черенки в P9-P13</v>
          </cell>
          <cell r="C429" t="str">
            <v>87-07-9723</v>
          </cell>
          <cell r="E429" t="str">
            <v>Зверобой Мозера Tricolor</v>
          </cell>
          <cell r="F429" t="str">
            <v>P12</v>
          </cell>
          <cell r="G429" t="str">
            <v>Нидерланды</v>
          </cell>
          <cell r="H429">
            <v>267</v>
          </cell>
        </row>
        <row r="430">
          <cell r="A430" t="str">
            <v>87-07-0585</v>
          </cell>
          <cell r="B430" t="str">
            <v>Черенки в P9-P13</v>
          </cell>
          <cell r="C430" t="str">
            <v>87-07-0585</v>
          </cell>
          <cell r="E430" t="str">
            <v>Змеебородник/Офилопогон плоскострелый Niger</v>
          </cell>
          <cell r="F430" t="str">
            <v>P9</v>
          </cell>
          <cell r="G430" t="str">
            <v>Нидерланды</v>
          </cell>
          <cell r="H430">
            <v>351.99999999999994</v>
          </cell>
        </row>
        <row r="431">
          <cell r="A431" t="str">
            <v>87-07-7419</v>
          </cell>
          <cell r="B431" t="str">
            <v>Черенки в P9-P13</v>
          </cell>
          <cell r="C431" t="str">
            <v>87-07-7419</v>
          </cell>
          <cell r="E431" t="str">
            <v>Ива пурпурная Nana</v>
          </cell>
          <cell r="F431" t="str">
            <v>P12</v>
          </cell>
          <cell r="G431" t="str">
            <v>Нидерланды</v>
          </cell>
          <cell r="H431">
            <v>209.99999999999997</v>
          </cell>
        </row>
        <row r="432">
          <cell r="A432" t="str">
            <v>87-07-4054</v>
          </cell>
          <cell r="B432" t="str">
            <v>Черенки в P9-P13</v>
          </cell>
          <cell r="C432" t="str">
            <v>87-07-4054</v>
          </cell>
          <cell r="E432" t="str">
            <v>Калина боднантенская Charles Lamont</v>
          </cell>
          <cell r="F432" t="str">
            <v>P9</v>
          </cell>
          <cell r="G432" t="str">
            <v>Нидерланды</v>
          </cell>
          <cell r="H432">
            <v>201.99999999999994</v>
          </cell>
        </row>
        <row r="433">
          <cell r="A433" t="str">
            <v>87-07-4084</v>
          </cell>
          <cell r="B433" t="str">
            <v>Черенки в P9-P13</v>
          </cell>
          <cell r="C433" t="str">
            <v>87-07-4084</v>
          </cell>
          <cell r="E433" t="str">
            <v>Калина обыкновенная Roseum</v>
          </cell>
          <cell r="F433" t="str">
            <v>P9</v>
          </cell>
          <cell r="G433" t="str">
            <v>Нидерланды</v>
          </cell>
          <cell r="H433">
            <v>188</v>
          </cell>
        </row>
        <row r="434">
          <cell r="A434" t="str">
            <v>87-07-4099</v>
          </cell>
          <cell r="B434" t="str">
            <v>Черенки в P9-P13</v>
          </cell>
          <cell r="C434" t="str">
            <v>87-07-4099</v>
          </cell>
          <cell r="E434" t="str">
            <v xml:space="preserve">Калина складчатая </v>
          </cell>
          <cell r="F434" t="str">
            <v>P9</v>
          </cell>
          <cell r="G434" t="str">
            <v>Нидерланды</v>
          </cell>
          <cell r="H434">
            <v>201.99999999999994</v>
          </cell>
        </row>
        <row r="435">
          <cell r="A435" t="str">
            <v>87-07-7654</v>
          </cell>
          <cell r="B435" t="str">
            <v>Черенки в P9-P13</v>
          </cell>
          <cell r="C435" t="str">
            <v>87-07-7654</v>
          </cell>
          <cell r="E435" t="str">
            <v>Кальмия широколистная Elf</v>
          </cell>
          <cell r="F435" t="str">
            <v>P9</v>
          </cell>
          <cell r="G435" t="str">
            <v>Нидерланды</v>
          </cell>
          <cell r="H435">
            <v>434.99999999999994</v>
          </cell>
        </row>
        <row r="436">
          <cell r="A436" t="str">
            <v>87-07-7646</v>
          </cell>
          <cell r="B436" t="str">
            <v>Черенки в P9-P13</v>
          </cell>
          <cell r="C436" t="str">
            <v>87-07-7646</v>
          </cell>
          <cell r="E436" t="str">
            <v>Кальмия широколистная Peppermint</v>
          </cell>
          <cell r="F436" t="str">
            <v>P9</v>
          </cell>
          <cell r="G436" t="str">
            <v>Нидерланды</v>
          </cell>
          <cell r="H436">
            <v>434.99999999999994</v>
          </cell>
        </row>
        <row r="437">
          <cell r="A437" t="str">
            <v>87-07-9367</v>
          </cell>
          <cell r="B437" t="str">
            <v>Черенки в P9-P13</v>
          </cell>
          <cell r="C437" t="str">
            <v>87-07-9367</v>
          </cell>
          <cell r="E437" t="str">
            <v>Кариоптерис кландоненский White Surprise</v>
          </cell>
          <cell r="F437" t="str">
            <v>P9</v>
          </cell>
          <cell r="G437" t="str">
            <v>Нидерланды</v>
          </cell>
          <cell r="H437">
            <v>226.99999999999994</v>
          </cell>
        </row>
        <row r="438">
          <cell r="A438" t="str">
            <v>87-07-9964</v>
          </cell>
          <cell r="B438" t="str">
            <v>Черенки в P9-P13</v>
          </cell>
          <cell r="C438" t="str">
            <v>87-07-9964</v>
          </cell>
          <cell r="E438" t="str">
            <v xml:space="preserve">Катальпа бигнониевидая </v>
          </cell>
          <cell r="F438" t="str">
            <v>P9</v>
          </cell>
          <cell r="G438" t="str">
            <v>Нидерланды</v>
          </cell>
          <cell r="H438">
            <v>211</v>
          </cell>
        </row>
        <row r="439">
          <cell r="A439" t="str">
            <v>87-07-0945</v>
          </cell>
          <cell r="B439" t="str">
            <v>Черенки в P9-P13</v>
          </cell>
          <cell r="C439" t="str">
            <v>87-07-0945</v>
          </cell>
          <cell r="E439" t="str">
            <v xml:space="preserve">Кедр гималайский </v>
          </cell>
          <cell r="F439" t="str">
            <v>P9</v>
          </cell>
          <cell r="G439" t="str">
            <v>Нидерланды</v>
          </cell>
          <cell r="H439">
            <v>196</v>
          </cell>
        </row>
        <row r="440">
          <cell r="A440" t="str">
            <v>87-07-7359</v>
          </cell>
          <cell r="B440" t="str">
            <v>Черенки в P9-P13</v>
          </cell>
          <cell r="C440" t="str">
            <v>87-07-7359</v>
          </cell>
          <cell r="E440" t="str">
            <v>Керрия японская Golden Guinea</v>
          </cell>
          <cell r="F440" t="str">
            <v>P9</v>
          </cell>
          <cell r="G440" t="str">
            <v>Нидерланды</v>
          </cell>
          <cell r="H440">
            <v>186</v>
          </cell>
        </row>
        <row r="441">
          <cell r="A441" t="str">
            <v>87-07-1508</v>
          </cell>
          <cell r="B441" t="str">
            <v>Черенки в P9-P13</v>
          </cell>
          <cell r="C441" t="str">
            <v>87-07-1508</v>
          </cell>
          <cell r="E441" t="str">
            <v>Кипарисовик горохоплодный Filifera Aurea</v>
          </cell>
          <cell r="F441" t="str">
            <v>P9</v>
          </cell>
          <cell r="G441" t="str">
            <v>Нидерланды</v>
          </cell>
          <cell r="H441">
            <v>186</v>
          </cell>
        </row>
        <row r="442">
          <cell r="A442" t="str">
            <v>87-07-10236</v>
          </cell>
          <cell r="B442" t="str">
            <v>Черенки в P9-P13</v>
          </cell>
          <cell r="C442" t="str">
            <v>87-07-10236</v>
          </cell>
          <cell r="E442" t="str">
            <v>Кипарисовик горохоплодный Sungold</v>
          </cell>
          <cell r="F442" t="str">
            <v>P9</v>
          </cell>
          <cell r="G442" t="str">
            <v>Нидерланды</v>
          </cell>
          <cell r="H442">
            <v>173</v>
          </cell>
        </row>
        <row r="443">
          <cell r="A443" t="str">
            <v>87-07-10226</v>
          </cell>
          <cell r="B443" t="str">
            <v>Черенки в P9-P13</v>
          </cell>
          <cell r="C443" t="str">
            <v>87-07-10226</v>
          </cell>
          <cell r="E443" t="str">
            <v>Кипарисовик лавсона Columnaris</v>
          </cell>
          <cell r="F443" t="str">
            <v>P9</v>
          </cell>
          <cell r="G443" t="str">
            <v>Нидерланды</v>
          </cell>
          <cell r="H443">
            <v>158</v>
          </cell>
        </row>
        <row r="444">
          <cell r="A444" t="str">
            <v>87-07-1071</v>
          </cell>
          <cell r="B444" t="str">
            <v>Черенки в P9-P13</v>
          </cell>
          <cell r="C444" t="str">
            <v>87-07-1071</v>
          </cell>
          <cell r="E444" t="str">
            <v>Кипарисовик лавсона Ivonne</v>
          </cell>
          <cell r="F444" t="str">
            <v>P9</v>
          </cell>
          <cell r="G444" t="str">
            <v>Нидерланды</v>
          </cell>
          <cell r="H444">
            <v>158</v>
          </cell>
        </row>
        <row r="445">
          <cell r="A445" t="str">
            <v>87-07-10230</v>
          </cell>
          <cell r="B445" t="str">
            <v>Черенки в P9-P13</v>
          </cell>
          <cell r="C445" t="str">
            <v>87-07-10230</v>
          </cell>
          <cell r="E445" t="str">
            <v>Кипарисовик тупой Drath</v>
          </cell>
          <cell r="F445" t="str">
            <v>P9</v>
          </cell>
          <cell r="G445" t="str">
            <v>Нидерланды</v>
          </cell>
          <cell r="H445">
            <v>188</v>
          </cell>
        </row>
        <row r="446">
          <cell r="A446" t="str">
            <v>87-07-1500</v>
          </cell>
          <cell r="B446" t="str">
            <v>Черенки в P9-P13</v>
          </cell>
          <cell r="C446" t="str">
            <v>87-07-1500</v>
          </cell>
          <cell r="E446" t="str">
            <v>Кипарисовик туполистный Nana Gracilis</v>
          </cell>
          <cell r="F446" t="str">
            <v>P9</v>
          </cell>
          <cell r="G446" t="str">
            <v>Нидерланды</v>
          </cell>
          <cell r="H446">
            <v>225.99999999999997</v>
          </cell>
        </row>
        <row r="447">
          <cell r="A447" t="str">
            <v>87-07-0874</v>
          </cell>
          <cell r="B447" t="str">
            <v>Черенки в P9-P13</v>
          </cell>
          <cell r="C447" t="str">
            <v>87-07-0874</v>
          </cell>
          <cell r="E447" t="str">
            <v xml:space="preserve">Клен дланевидный/веерный </v>
          </cell>
          <cell r="F447" t="str">
            <v>P9</v>
          </cell>
          <cell r="G447" t="str">
            <v>Нидерланды</v>
          </cell>
          <cell r="H447">
            <v>201.99999999999994</v>
          </cell>
        </row>
        <row r="448">
          <cell r="A448" t="str">
            <v>87-07-1212</v>
          </cell>
          <cell r="B448" t="str">
            <v>Черенки в P9-P13</v>
          </cell>
          <cell r="C448" t="str">
            <v>87-07-1212</v>
          </cell>
          <cell r="E448" t="str">
            <v>Клен дланевидный/веерный Orange Dream</v>
          </cell>
          <cell r="F448" t="str">
            <v>P9</v>
          </cell>
          <cell r="G448" t="str">
            <v>Нидерланды</v>
          </cell>
          <cell r="H448">
            <v>286</v>
          </cell>
        </row>
        <row r="449">
          <cell r="A449" t="str">
            <v>87-07-0691</v>
          </cell>
          <cell r="B449" t="str">
            <v>Черенки в P9-P13</v>
          </cell>
          <cell r="C449" t="str">
            <v>87-07-0691</v>
          </cell>
          <cell r="E449" t="str">
            <v>Клетра ольхолистная Hummingbird</v>
          </cell>
          <cell r="F449" t="str">
            <v>P9</v>
          </cell>
          <cell r="G449" t="str">
            <v>Нидерланды</v>
          </cell>
          <cell r="H449">
            <v>194</v>
          </cell>
        </row>
        <row r="450">
          <cell r="A450" t="str">
            <v>87-07-4043</v>
          </cell>
          <cell r="B450" t="str">
            <v>Черенки в P9-P13</v>
          </cell>
          <cell r="C450" t="str">
            <v>87-07-4043</v>
          </cell>
          <cell r="E450" t="str">
            <v>Клюква крупноплодная Ben Lear</v>
          </cell>
          <cell r="F450" t="str">
            <v>P9</v>
          </cell>
          <cell r="G450" t="str">
            <v>Нидерланды</v>
          </cell>
          <cell r="H450">
            <v>188</v>
          </cell>
        </row>
        <row r="451">
          <cell r="A451" t="str">
            <v>87-07-0752</v>
          </cell>
          <cell r="B451" t="str">
            <v>Черенки в P9-P13</v>
          </cell>
          <cell r="C451" t="str">
            <v>87-07-0752</v>
          </cell>
          <cell r="E451" t="str">
            <v>Клюква крупноплодная Howes</v>
          </cell>
          <cell r="F451" t="str">
            <v>P9</v>
          </cell>
          <cell r="G451" t="str">
            <v>Нидерланды</v>
          </cell>
          <cell r="H451">
            <v>201.99999999999994</v>
          </cell>
        </row>
        <row r="452">
          <cell r="A452" t="str">
            <v>87-07-4046</v>
          </cell>
          <cell r="B452" t="str">
            <v>Черенки в P9-P13</v>
          </cell>
          <cell r="C452" t="str">
            <v>87-07-4046</v>
          </cell>
          <cell r="E452" t="str">
            <v>Клюква крупноплодная McFarlin</v>
          </cell>
          <cell r="F452" t="str">
            <v>P9</v>
          </cell>
          <cell r="G452" t="str">
            <v>Нидерланды</v>
          </cell>
          <cell r="H452">
            <v>201.99999999999994</v>
          </cell>
        </row>
        <row r="453">
          <cell r="A453" t="str">
            <v>87-07-4047</v>
          </cell>
          <cell r="B453" t="str">
            <v>Черенки в P9-P13</v>
          </cell>
          <cell r="C453" t="str">
            <v>87-07-4047</v>
          </cell>
          <cell r="E453" t="str">
            <v>Клюква крупноплодная Pilgrim</v>
          </cell>
          <cell r="F453" t="str">
            <v>P9</v>
          </cell>
          <cell r="G453" t="str">
            <v>Нидерланды</v>
          </cell>
          <cell r="H453">
            <v>188</v>
          </cell>
        </row>
        <row r="454">
          <cell r="A454" t="str">
            <v>87-07-3473</v>
          </cell>
          <cell r="B454" t="str">
            <v>Черенки в P9-P13</v>
          </cell>
          <cell r="C454" t="str">
            <v>87-07-3473</v>
          </cell>
          <cell r="E454" t="str">
            <v>Крыжовник обыкновенный Hinnonmaki Rod</v>
          </cell>
          <cell r="F454" t="str">
            <v>P9</v>
          </cell>
          <cell r="G454" t="str">
            <v>Нидерланды</v>
          </cell>
          <cell r="H454">
            <v>173</v>
          </cell>
        </row>
        <row r="455">
          <cell r="A455" t="str">
            <v>87-07-7365</v>
          </cell>
          <cell r="B455" t="str">
            <v>Черенки в P9-P13</v>
          </cell>
          <cell r="C455" t="str">
            <v>87-07-7365</v>
          </cell>
          <cell r="E455" t="str">
            <v>Лаванда гибридная Phenomenal</v>
          </cell>
          <cell r="F455" t="str">
            <v>P12</v>
          </cell>
          <cell r="G455" t="str">
            <v>Нидерланды</v>
          </cell>
          <cell r="H455">
            <v>225</v>
          </cell>
        </row>
        <row r="456">
          <cell r="A456" t="str">
            <v>87-07-1044</v>
          </cell>
          <cell r="B456" t="str">
            <v>Черенки в P9-P13</v>
          </cell>
          <cell r="C456" t="str">
            <v>87-07-1044</v>
          </cell>
          <cell r="E456" t="str">
            <v>Лаванда узколистная Hidcote</v>
          </cell>
          <cell r="F456" t="str">
            <v>P9</v>
          </cell>
          <cell r="G456" t="str">
            <v>Нидерланды</v>
          </cell>
          <cell r="H456">
            <v>178</v>
          </cell>
        </row>
        <row r="457">
          <cell r="A457" t="str">
            <v>87-07-7652</v>
          </cell>
          <cell r="B457" t="str">
            <v>Черенки в P9-P13</v>
          </cell>
          <cell r="C457" t="str">
            <v>87-07-7652</v>
          </cell>
          <cell r="E457" t="str">
            <v>Лаванда узколистная Munstead</v>
          </cell>
          <cell r="F457" t="str">
            <v>P9</v>
          </cell>
          <cell r="G457" t="str">
            <v>Нидерланды</v>
          </cell>
          <cell r="H457">
            <v>178</v>
          </cell>
        </row>
        <row r="458">
          <cell r="A458" t="str">
            <v>87-07-7363</v>
          </cell>
          <cell r="B458" t="str">
            <v>Черенки в P9-P13</v>
          </cell>
          <cell r="C458" t="str">
            <v>87-07-7363</v>
          </cell>
          <cell r="E458" t="str">
            <v>Лаванда узколистная Munstead</v>
          </cell>
          <cell r="F458" t="str">
            <v>P12</v>
          </cell>
          <cell r="G458" t="str">
            <v>Нидерланды</v>
          </cell>
          <cell r="H458">
            <v>238.99999999999997</v>
          </cell>
        </row>
        <row r="459">
          <cell r="A459" t="str">
            <v>87-07-3202</v>
          </cell>
          <cell r="B459" t="str">
            <v>Черенки в P9-P13</v>
          </cell>
          <cell r="C459" t="str">
            <v>87-07-3202</v>
          </cell>
          <cell r="E459" t="str">
            <v>Лавровишня обыкновенная Etna</v>
          </cell>
          <cell r="F459" t="str">
            <v>P9</v>
          </cell>
          <cell r="G459" t="str">
            <v>Нидерланды</v>
          </cell>
          <cell r="H459">
            <v>219</v>
          </cell>
        </row>
        <row r="460">
          <cell r="A460" t="str">
            <v>87-07-7400</v>
          </cell>
          <cell r="B460" t="str">
            <v>Черенки в P9-P13</v>
          </cell>
          <cell r="C460" t="str">
            <v>87-07-7400</v>
          </cell>
          <cell r="E460" t="str">
            <v>Лапчатка кустарниковая Glamour Girl</v>
          </cell>
          <cell r="F460" t="str">
            <v>P9</v>
          </cell>
          <cell r="G460" t="str">
            <v>Нидерланды</v>
          </cell>
          <cell r="H460">
            <v>244</v>
          </cell>
        </row>
        <row r="461">
          <cell r="A461" t="str">
            <v>87-07-3120</v>
          </cell>
          <cell r="B461" t="str">
            <v>Черенки в P9-P13</v>
          </cell>
          <cell r="C461" t="str">
            <v>87-07-3120</v>
          </cell>
          <cell r="E461" t="str">
            <v>Лапчатка кустарниковая Goldstar</v>
          </cell>
          <cell r="F461" t="str">
            <v>P9</v>
          </cell>
          <cell r="G461" t="str">
            <v>Нидерланды</v>
          </cell>
          <cell r="H461">
            <v>158</v>
          </cell>
        </row>
        <row r="462">
          <cell r="A462" t="str">
            <v>87-07-3123</v>
          </cell>
          <cell r="B462" t="str">
            <v>Черенки в P9-P13</v>
          </cell>
          <cell r="C462" t="str">
            <v>87-07-3123</v>
          </cell>
          <cell r="E462" t="str">
            <v>Лапчатка кустарниковая Goldteppich</v>
          </cell>
          <cell r="F462" t="str">
            <v>P9</v>
          </cell>
          <cell r="G462" t="str">
            <v>Нидерланды</v>
          </cell>
          <cell r="H462">
            <v>169</v>
          </cell>
        </row>
        <row r="463">
          <cell r="A463" t="str">
            <v>87-07-3148</v>
          </cell>
          <cell r="B463" t="str">
            <v>Черенки в P9-P13</v>
          </cell>
          <cell r="C463" t="str">
            <v>87-07-3148</v>
          </cell>
          <cell r="E463" t="str">
            <v>Лапчатка кустарниковая Marian Red Robin/Marrob</v>
          </cell>
          <cell r="F463" t="str">
            <v>P9</v>
          </cell>
          <cell r="G463" t="str">
            <v>Нидерланды</v>
          </cell>
          <cell r="H463">
            <v>173</v>
          </cell>
        </row>
        <row r="464">
          <cell r="A464" t="str">
            <v>87-07-3171</v>
          </cell>
          <cell r="B464" t="str">
            <v>Черенки в P9-P13</v>
          </cell>
          <cell r="C464" t="str">
            <v>87-07-3171</v>
          </cell>
          <cell r="E464" t="str">
            <v>Лапчатка кустарниковая Red Ace</v>
          </cell>
          <cell r="F464" t="str">
            <v>P9</v>
          </cell>
          <cell r="G464" t="str">
            <v>Нидерланды</v>
          </cell>
          <cell r="H464">
            <v>173</v>
          </cell>
        </row>
        <row r="465">
          <cell r="A465" t="str">
            <v>87-07-3176</v>
          </cell>
          <cell r="B465" t="str">
            <v>Черенки в P9-P13</v>
          </cell>
          <cell r="C465" t="str">
            <v>87-07-3176</v>
          </cell>
          <cell r="E465" t="str">
            <v>Лапчатка кустарниковая Snowflake</v>
          </cell>
          <cell r="F465" t="str">
            <v>P9</v>
          </cell>
          <cell r="G465" t="str">
            <v>Нидерланды</v>
          </cell>
          <cell r="H465">
            <v>158</v>
          </cell>
        </row>
        <row r="466">
          <cell r="A466" t="str">
            <v>87-07-2530</v>
          </cell>
          <cell r="B466" t="str">
            <v>Черенки в P9-P13</v>
          </cell>
          <cell r="C466" t="str">
            <v>87-07-2530</v>
          </cell>
          <cell r="E466" t="str">
            <v>Леукотоэ гетсби Royal Ruby</v>
          </cell>
          <cell r="F466" t="str">
            <v>P9</v>
          </cell>
          <cell r="G466" t="str">
            <v>Нидерланды</v>
          </cell>
          <cell r="H466">
            <v>201.99999999999994</v>
          </cell>
        </row>
        <row r="467">
          <cell r="A467" t="str">
            <v>87-07-10395</v>
          </cell>
          <cell r="B467" t="str">
            <v>Черенки в P9-P13</v>
          </cell>
          <cell r="C467" t="str">
            <v>87-07-10395</v>
          </cell>
          <cell r="E467" t="str">
            <v>Лириопе мускари Moneymaker</v>
          </cell>
          <cell r="F467" t="str">
            <v>P9</v>
          </cell>
          <cell r="G467" t="str">
            <v>Нидерланды</v>
          </cell>
          <cell r="H467">
            <v>294</v>
          </cell>
        </row>
        <row r="468">
          <cell r="A468" t="str">
            <v>87-07-2649</v>
          </cell>
          <cell r="B468" t="str">
            <v>Черенки в P9-P13</v>
          </cell>
          <cell r="C468" t="str">
            <v>87-07-2649</v>
          </cell>
          <cell r="E468" t="str">
            <v>Магнолия Betty</v>
          </cell>
          <cell r="F468" t="str">
            <v>P9</v>
          </cell>
          <cell r="G468" t="str">
            <v>Нидерланды</v>
          </cell>
          <cell r="H468">
            <v>240.99999999999997</v>
          </cell>
        </row>
        <row r="469">
          <cell r="A469" t="str">
            <v>87-07-2662</v>
          </cell>
          <cell r="B469" t="str">
            <v>Черенки в P9-P13</v>
          </cell>
          <cell r="C469" t="str">
            <v>87-07-2662</v>
          </cell>
          <cell r="E469" t="str">
            <v>Магнолия George Henry Kern</v>
          </cell>
          <cell r="F469" t="str">
            <v>P9</v>
          </cell>
          <cell r="G469" t="str">
            <v>Нидерланды</v>
          </cell>
          <cell r="H469">
            <v>240.99999999999997</v>
          </cell>
        </row>
        <row r="470">
          <cell r="A470" t="str">
            <v>87-07-7382</v>
          </cell>
          <cell r="B470" t="str">
            <v>Черенки в P9-P13</v>
          </cell>
          <cell r="C470" t="str">
            <v>87-07-7382</v>
          </cell>
          <cell r="E470" t="str">
            <v>Магнолия Ricki</v>
          </cell>
          <cell r="F470" t="str">
            <v>P9</v>
          </cell>
          <cell r="G470" t="str">
            <v>Нидерланды</v>
          </cell>
          <cell r="H470">
            <v>240.99999999999997</v>
          </cell>
        </row>
        <row r="471">
          <cell r="A471" t="str">
            <v>87-07-7579</v>
          </cell>
          <cell r="B471" t="str">
            <v>Черенки в P9-P13</v>
          </cell>
          <cell r="C471" t="str">
            <v>87-07-7579</v>
          </cell>
          <cell r="E471" t="str">
            <v>Малина обыкновенная Heritage</v>
          </cell>
          <cell r="F471" t="str">
            <v>P12</v>
          </cell>
          <cell r="G471" t="str">
            <v>Нидерланды</v>
          </cell>
          <cell r="H471">
            <v>263.99999999999994</v>
          </cell>
        </row>
        <row r="472">
          <cell r="A472" t="str">
            <v>87-07-7585</v>
          </cell>
          <cell r="B472" t="str">
            <v>Черенки в P9-P13</v>
          </cell>
          <cell r="C472" t="str">
            <v>87-07-7585</v>
          </cell>
          <cell r="E472" t="str">
            <v>Малина обыкновенная Tulameen</v>
          </cell>
          <cell r="F472" t="str">
            <v>P12</v>
          </cell>
          <cell r="G472" t="str">
            <v>Нидерланды</v>
          </cell>
          <cell r="H472">
            <v>246.99999999999997</v>
          </cell>
        </row>
        <row r="473">
          <cell r="A473" t="str">
            <v>87-07-10738</v>
          </cell>
          <cell r="B473" t="str">
            <v>Черенки в P9-P13</v>
          </cell>
          <cell r="C473" t="str">
            <v>87-07-10738</v>
          </cell>
          <cell r="E473" t="str">
            <v>Мискантус китайский Krater</v>
          </cell>
          <cell r="F473" t="str">
            <v>P12</v>
          </cell>
          <cell r="G473" t="str">
            <v>Нидерланды</v>
          </cell>
          <cell r="H473">
            <v>305</v>
          </cell>
        </row>
        <row r="474">
          <cell r="A474" t="str">
            <v>87-07-2480</v>
          </cell>
          <cell r="B474" t="str">
            <v>Черенки в P9-P13</v>
          </cell>
          <cell r="C474" t="str">
            <v>87-07-2480</v>
          </cell>
          <cell r="E474" t="str">
            <v>Можжевельник виргинский Grey Owl</v>
          </cell>
          <cell r="F474" t="str">
            <v>P9</v>
          </cell>
          <cell r="G474" t="str">
            <v>Нидерланды</v>
          </cell>
          <cell r="H474">
            <v>173</v>
          </cell>
        </row>
        <row r="475">
          <cell r="A475" t="str">
            <v>87-07-2482</v>
          </cell>
          <cell r="B475" t="str">
            <v>Черенки в P9-P13</v>
          </cell>
          <cell r="C475" t="str">
            <v>87-07-2482</v>
          </cell>
          <cell r="E475" t="str">
            <v>Можжевельник виргинский Hetz</v>
          </cell>
          <cell r="F475" t="str">
            <v>P9</v>
          </cell>
          <cell r="G475" t="str">
            <v>Нидерланды</v>
          </cell>
          <cell r="H475">
            <v>173</v>
          </cell>
        </row>
        <row r="476">
          <cell r="A476" t="str">
            <v>87-07-2389</v>
          </cell>
          <cell r="B476" t="str">
            <v>Черенки в P9-P13</v>
          </cell>
          <cell r="C476" t="str">
            <v>87-07-2389</v>
          </cell>
          <cell r="E476" t="str">
            <v>Можжевельник горизонтальный Blue Chip</v>
          </cell>
          <cell r="F476" t="str">
            <v>P9</v>
          </cell>
          <cell r="G476" t="str">
            <v>Нидерланды</v>
          </cell>
          <cell r="H476">
            <v>173</v>
          </cell>
        </row>
        <row r="477">
          <cell r="A477" t="str">
            <v>87-07-2402</v>
          </cell>
          <cell r="B477" t="str">
            <v>Черенки в P9-P13</v>
          </cell>
          <cell r="C477" t="str">
            <v>87-07-2402</v>
          </cell>
          <cell r="E477" t="str">
            <v>Можжевельник горизонтальный Limeglow</v>
          </cell>
          <cell r="F477" t="str">
            <v>P9</v>
          </cell>
          <cell r="G477" t="str">
            <v>Нидерланды</v>
          </cell>
          <cell r="H477">
            <v>188</v>
          </cell>
        </row>
        <row r="478">
          <cell r="A478" t="str">
            <v>87-07-2412</v>
          </cell>
          <cell r="B478" t="str">
            <v>Черенки в P9-P13</v>
          </cell>
          <cell r="C478" t="str">
            <v>87-07-2412</v>
          </cell>
          <cell r="E478" t="str">
            <v>Можжевельник горизонтальный Wiltonii</v>
          </cell>
          <cell r="F478" t="str">
            <v>P9</v>
          </cell>
          <cell r="G478" t="str">
            <v>Нидерланды</v>
          </cell>
          <cell r="H478">
            <v>181</v>
          </cell>
        </row>
        <row r="479">
          <cell r="A479" t="str">
            <v>87-07-0936</v>
          </cell>
          <cell r="B479" t="str">
            <v>Черенки в P9-P13</v>
          </cell>
          <cell r="C479" t="str">
            <v>87-07-0936</v>
          </cell>
          <cell r="E479" t="str">
            <v>Можжевельник китайский Kuriwao Gold</v>
          </cell>
          <cell r="F479" t="str">
            <v>P9</v>
          </cell>
          <cell r="G479" t="str">
            <v>Нидерланды</v>
          </cell>
          <cell r="H479">
            <v>173</v>
          </cell>
        </row>
        <row r="480">
          <cell r="A480" t="str">
            <v>87-07-2376</v>
          </cell>
          <cell r="B480" t="str">
            <v>Черенки в P9-P13</v>
          </cell>
          <cell r="C480" t="str">
            <v>87-07-2376</v>
          </cell>
          <cell r="E480" t="str">
            <v>Можжевельник китайский Stricta</v>
          </cell>
          <cell r="F480" t="str">
            <v>P9</v>
          </cell>
          <cell r="G480" t="str">
            <v>Нидерланды</v>
          </cell>
          <cell r="H480">
            <v>181</v>
          </cell>
        </row>
        <row r="481">
          <cell r="A481" t="str">
            <v>87-07-2417</v>
          </cell>
          <cell r="B481" t="str">
            <v>Черенки в P9-P13</v>
          </cell>
          <cell r="C481" t="str">
            <v>87-07-2417</v>
          </cell>
          <cell r="E481" t="str">
            <v>Можжевельник средний Gold Coast</v>
          </cell>
          <cell r="F481" t="str">
            <v>P9</v>
          </cell>
          <cell r="G481" t="str">
            <v>Нидерланды</v>
          </cell>
          <cell r="H481">
            <v>173</v>
          </cell>
        </row>
        <row r="482">
          <cell r="A482" t="str">
            <v>87-07-2421</v>
          </cell>
          <cell r="B482" t="str">
            <v>Черенки в P9-P13</v>
          </cell>
          <cell r="C482" t="str">
            <v>87-07-2421</v>
          </cell>
          <cell r="E482" t="str">
            <v>Можжевельник средний Gold Star</v>
          </cell>
          <cell r="F482" t="str">
            <v>P9</v>
          </cell>
          <cell r="G482" t="str">
            <v>Нидерланды</v>
          </cell>
          <cell r="H482">
            <v>173</v>
          </cell>
        </row>
        <row r="483">
          <cell r="A483" t="str">
            <v>87-07-2433</v>
          </cell>
          <cell r="B483" t="str">
            <v>Черенки в P9-P13</v>
          </cell>
          <cell r="C483" t="str">
            <v>87-07-2433</v>
          </cell>
          <cell r="E483" t="str">
            <v>Можжевельник средний Old Gold</v>
          </cell>
          <cell r="F483" t="str">
            <v>P9</v>
          </cell>
          <cell r="G483" t="str">
            <v>Нидерланды</v>
          </cell>
          <cell r="H483">
            <v>173</v>
          </cell>
        </row>
        <row r="484">
          <cell r="A484" t="str">
            <v>87-07-2455</v>
          </cell>
          <cell r="B484" t="str">
            <v>Черенки в P9-P13</v>
          </cell>
          <cell r="C484" t="str">
            <v>87-07-2455</v>
          </cell>
          <cell r="E484" t="str">
            <v>Можжевельник чешуйчатый Blue Star</v>
          </cell>
          <cell r="F484" t="str">
            <v>P9</v>
          </cell>
          <cell r="G484" t="str">
            <v>Нидерланды</v>
          </cell>
          <cell r="H484">
            <v>188</v>
          </cell>
        </row>
        <row r="485">
          <cell r="A485" t="str">
            <v>87-07-2459</v>
          </cell>
          <cell r="B485" t="str">
            <v>Черенки в P9-P13</v>
          </cell>
          <cell r="C485" t="str">
            <v>87-07-2459</v>
          </cell>
          <cell r="E485" t="str">
            <v>Можжевельник чешуйчатый Blue Swede</v>
          </cell>
          <cell r="F485" t="str">
            <v>P9</v>
          </cell>
          <cell r="G485" t="str">
            <v>Нидерланды</v>
          </cell>
          <cell r="H485">
            <v>186</v>
          </cell>
        </row>
        <row r="486">
          <cell r="A486" t="str">
            <v>87-07-2462</v>
          </cell>
          <cell r="B486" t="str">
            <v>Черенки в P9-P13</v>
          </cell>
          <cell r="C486" t="str">
            <v>87-07-2462</v>
          </cell>
          <cell r="E486" t="str">
            <v>Можжевельник чешуйчатый Holger</v>
          </cell>
          <cell r="F486" t="str">
            <v>P9</v>
          </cell>
          <cell r="G486" t="str">
            <v>Нидерланды</v>
          </cell>
          <cell r="H486">
            <v>173</v>
          </cell>
        </row>
        <row r="487">
          <cell r="A487" t="str">
            <v>87-07-1940</v>
          </cell>
          <cell r="B487" t="str">
            <v>Черенки в P9-P13</v>
          </cell>
          <cell r="C487" t="str">
            <v>87-07-1940</v>
          </cell>
          <cell r="E487" t="str">
            <v>Облепиха крушиновидная Hergo</v>
          </cell>
          <cell r="F487" t="str">
            <v>P9</v>
          </cell>
          <cell r="G487" t="str">
            <v>Нидерланды</v>
          </cell>
          <cell r="H487">
            <v>248</v>
          </cell>
        </row>
        <row r="488">
          <cell r="A488" t="str">
            <v>87-07-10733</v>
          </cell>
          <cell r="B488" t="str">
            <v>Черенки в P9-P13</v>
          </cell>
          <cell r="C488" t="str">
            <v>87-07-10733</v>
          </cell>
          <cell r="E488" t="str">
            <v>Осока Морроу Ice Dance</v>
          </cell>
          <cell r="F488" t="str">
            <v>P12</v>
          </cell>
          <cell r="G488" t="str">
            <v>Нидерланды</v>
          </cell>
          <cell r="H488">
            <v>254.99999999999997</v>
          </cell>
        </row>
        <row r="489">
          <cell r="A489" t="str">
            <v>87-07-10098</v>
          </cell>
          <cell r="B489" t="str">
            <v>Черенки в P9-P13</v>
          </cell>
          <cell r="C489" t="str">
            <v>87-07-10098</v>
          </cell>
          <cell r="E489" t="str">
            <v>Парротия персидская Persian Spire</v>
          </cell>
          <cell r="F489" t="str">
            <v>P9</v>
          </cell>
          <cell r="G489" t="str">
            <v>Нидерланды</v>
          </cell>
          <cell r="H489">
            <v>351.99999999999994</v>
          </cell>
        </row>
        <row r="490">
          <cell r="A490" t="str">
            <v>87-07-2745</v>
          </cell>
          <cell r="B490" t="str">
            <v>Черенки в P9-P13</v>
          </cell>
          <cell r="C490" t="str">
            <v>87-07-2745</v>
          </cell>
          <cell r="E490" t="str">
            <v xml:space="preserve">Пахизандра верхушечная </v>
          </cell>
          <cell r="F490" t="str">
            <v>P9</v>
          </cell>
          <cell r="G490" t="str">
            <v>Нидерланды</v>
          </cell>
          <cell r="H490">
            <v>158</v>
          </cell>
        </row>
        <row r="491">
          <cell r="A491" t="str">
            <v>87-07-7956</v>
          </cell>
          <cell r="B491" t="str">
            <v>Черенки в P9-P13</v>
          </cell>
          <cell r="C491" t="str">
            <v>87-07-7956</v>
          </cell>
          <cell r="E491" t="str">
            <v>Пеннисетум Hameln</v>
          </cell>
          <cell r="F491" t="str">
            <v>P9</v>
          </cell>
          <cell r="G491" t="str">
            <v>Нидерланды</v>
          </cell>
          <cell r="H491">
            <v>220.00000000000003</v>
          </cell>
        </row>
        <row r="492">
          <cell r="A492" t="str">
            <v>87-07-10744</v>
          </cell>
          <cell r="B492" t="str">
            <v>Черенки в P9-P13</v>
          </cell>
          <cell r="C492" t="str">
            <v>87-07-10744</v>
          </cell>
          <cell r="E492" t="str">
            <v>Пеннисетум лисохвостовый Hameln</v>
          </cell>
          <cell r="F492" t="str">
            <v>P12</v>
          </cell>
          <cell r="G492" t="str">
            <v>Нидерланды</v>
          </cell>
          <cell r="H492">
            <v>254.99999999999997</v>
          </cell>
        </row>
        <row r="493">
          <cell r="A493" t="str">
            <v>87-07-3233</v>
          </cell>
          <cell r="B493" t="str">
            <v>Черенки в P9-P13</v>
          </cell>
          <cell r="C493" t="str">
            <v>87-07-3233</v>
          </cell>
          <cell r="E493" t="str">
            <v>Пираканта Orange Glow</v>
          </cell>
          <cell r="F493" t="str">
            <v>P9</v>
          </cell>
          <cell r="G493" t="str">
            <v>Нидерланды</v>
          </cell>
          <cell r="H493">
            <v>186</v>
          </cell>
        </row>
        <row r="494">
          <cell r="A494" t="str">
            <v>87-07-0829</v>
          </cell>
          <cell r="B494" t="str">
            <v>Черенки в P9-P13</v>
          </cell>
          <cell r="C494" t="str">
            <v>87-07-0829</v>
          </cell>
          <cell r="E494" t="str">
            <v xml:space="preserve">Пихта корейская </v>
          </cell>
          <cell r="F494" t="str">
            <v>P9</v>
          </cell>
          <cell r="G494" t="str">
            <v>Нидерланды</v>
          </cell>
          <cell r="H494">
            <v>196</v>
          </cell>
        </row>
        <row r="495">
          <cell r="A495" t="str">
            <v>87-07-3100</v>
          </cell>
          <cell r="B495" t="str">
            <v>Черенки в P9-P13</v>
          </cell>
          <cell r="C495" t="str">
            <v>87-07-3100</v>
          </cell>
          <cell r="E495" t="str">
            <v>Плосковеточник восточный Pyramidalis Aurea</v>
          </cell>
          <cell r="F495" t="str">
            <v>P9</v>
          </cell>
          <cell r="G495" t="str">
            <v>Нидерланды</v>
          </cell>
          <cell r="H495">
            <v>194</v>
          </cell>
        </row>
        <row r="496">
          <cell r="A496" t="str">
            <v>87-07-3225</v>
          </cell>
          <cell r="B496" t="str">
            <v>Черенки в P9-P13</v>
          </cell>
          <cell r="C496" t="str">
            <v>87-07-3225</v>
          </cell>
          <cell r="E496" t="str">
            <v xml:space="preserve">Псевдотсуга Мензиса </v>
          </cell>
          <cell r="F496" t="str">
            <v>P9</v>
          </cell>
          <cell r="G496" t="str">
            <v>Нидерланды</v>
          </cell>
          <cell r="H496">
            <v>194</v>
          </cell>
        </row>
        <row r="497">
          <cell r="A497" t="str">
            <v>46-38-5121</v>
          </cell>
          <cell r="B497" t="str">
            <v>Черенки в P9-P13</v>
          </cell>
          <cell r="C497" t="str">
            <v>46-38-5121</v>
          </cell>
          <cell r="E497" t="str">
            <v xml:space="preserve">Пузыреплодник калинолистный (Physocarpus opulifolius Dart's Gold P9) </v>
          </cell>
          <cell r="F497" t="str">
            <v>P9</v>
          </cell>
          <cell r="G497" t="str">
            <v>Россия</v>
          </cell>
          <cell r="H497">
            <v>80</v>
          </cell>
        </row>
        <row r="498">
          <cell r="A498" t="str">
            <v>87-07-2802</v>
          </cell>
          <cell r="B498" t="str">
            <v>Черенки в P9-P13</v>
          </cell>
          <cell r="C498" t="str">
            <v>87-07-2802</v>
          </cell>
          <cell r="E498" t="str">
            <v>Пузыреплодник калинолистный Andre</v>
          </cell>
          <cell r="F498" t="str">
            <v>P9</v>
          </cell>
          <cell r="G498" t="str">
            <v>Нидерланды</v>
          </cell>
          <cell r="H498">
            <v>181</v>
          </cell>
        </row>
        <row r="499">
          <cell r="A499" t="str">
            <v>87-07-2830</v>
          </cell>
          <cell r="B499" t="str">
            <v>Черенки в P9-P13</v>
          </cell>
          <cell r="C499" t="str">
            <v>87-07-2830</v>
          </cell>
          <cell r="E499" t="str">
            <v>Пузыреплодник калинолистный Lady in Red</v>
          </cell>
          <cell r="F499" t="str">
            <v>P9</v>
          </cell>
          <cell r="G499" t="str">
            <v>Нидерланды</v>
          </cell>
          <cell r="H499">
            <v>248</v>
          </cell>
        </row>
        <row r="500">
          <cell r="A500" t="str">
            <v>87-07-2822</v>
          </cell>
          <cell r="B500" t="str">
            <v>Черенки в P9-P13</v>
          </cell>
          <cell r="C500" t="str">
            <v>87-07-2822</v>
          </cell>
          <cell r="E500" t="str">
            <v>Пузыреплодник калинолистный Little Angel</v>
          </cell>
          <cell r="F500" t="str">
            <v>P9</v>
          </cell>
          <cell r="G500" t="str">
            <v>Нидерланды</v>
          </cell>
          <cell r="H500">
            <v>248</v>
          </cell>
        </row>
        <row r="501">
          <cell r="A501" t="str">
            <v>87-07-10577</v>
          </cell>
          <cell r="B501" t="str">
            <v>Черенки в P9-P13</v>
          </cell>
          <cell r="C501" t="str">
            <v>87-07-10577</v>
          </cell>
          <cell r="E501" t="str">
            <v>Пузыреплодник калинолистный Nugget</v>
          </cell>
          <cell r="F501" t="str">
            <v>P12</v>
          </cell>
          <cell r="G501" t="str">
            <v>Нидерланды</v>
          </cell>
          <cell r="H501">
            <v>246.99999999999997</v>
          </cell>
        </row>
        <row r="502">
          <cell r="A502" t="str">
            <v>87-07-2839</v>
          </cell>
          <cell r="B502" t="str">
            <v>Черенки в P9-P13</v>
          </cell>
          <cell r="C502" t="str">
            <v>87-07-2839</v>
          </cell>
          <cell r="E502" t="str">
            <v>Пузыреплодник калинолистный Nugget</v>
          </cell>
          <cell r="F502" t="str">
            <v>P9</v>
          </cell>
          <cell r="G502" t="str">
            <v>Нидерланды</v>
          </cell>
          <cell r="H502">
            <v>181</v>
          </cell>
        </row>
        <row r="503">
          <cell r="A503" t="str">
            <v>87-07-2852</v>
          </cell>
          <cell r="B503" t="str">
            <v>Черенки в P9-P13</v>
          </cell>
          <cell r="C503" t="str">
            <v>87-07-2852</v>
          </cell>
          <cell r="E503" t="str">
            <v>Пузыреплодник калинолистный Schuch</v>
          </cell>
          <cell r="F503" t="str">
            <v>P9</v>
          </cell>
          <cell r="G503" t="str">
            <v>Нидерланды</v>
          </cell>
          <cell r="H503">
            <v>181</v>
          </cell>
        </row>
        <row r="504">
          <cell r="A504" t="str">
            <v>87-07-3813</v>
          </cell>
          <cell r="B504" t="str">
            <v>Черенки в P9-P13</v>
          </cell>
          <cell r="C504" t="str">
            <v>87-07-3813</v>
          </cell>
          <cell r="E504" t="str">
            <v xml:space="preserve">Сирень венгерская </v>
          </cell>
          <cell r="F504" t="str">
            <v>P9</v>
          </cell>
          <cell r="G504" t="str">
            <v>Нидерланды</v>
          </cell>
          <cell r="H504">
            <v>211</v>
          </cell>
        </row>
        <row r="505">
          <cell r="A505" t="str">
            <v>46-38-6714</v>
          </cell>
          <cell r="B505" t="str">
            <v>Черенки в P9-P13</v>
          </cell>
          <cell r="C505" t="str">
            <v>46-38-6714</v>
          </cell>
          <cell r="E505" t="str">
            <v xml:space="preserve">Сирень обыкновенная (Syringa vulgaris Ami Schott P9) </v>
          </cell>
          <cell r="F505" t="str">
            <v>P9</v>
          </cell>
          <cell r="G505" t="str">
            <v>Россия</v>
          </cell>
          <cell r="H505">
            <v>194</v>
          </cell>
        </row>
        <row r="506">
          <cell r="A506" t="str">
            <v>46-38-6715</v>
          </cell>
          <cell r="B506" t="str">
            <v>Черенки в P9-P13</v>
          </cell>
          <cell r="C506" t="str">
            <v>46-38-6715</v>
          </cell>
          <cell r="E506" t="str">
            <v xml:space="preserve">Сирень обыкновенная (Syringa vulgaris Bogdan Khmelnitsky P9) </v>
          </cell>
          <cell r="F506" t="str">
            <v>P9</v>
          </cell>
          <cell r="G506" t="str">
            <v>Россия</v>
          </cell>
          <cell r="H506">
            <v>194</v>
          </cell>
        </row>
        <row r="507">
          <cell r="A507" t="str">
            <v>46-38-6721</v>
          </cell>
          <cell r="B507" t="str">
            <v>Черенки в P9-P13</v>
          </cell>
          <cell r="C507" t="str">
            <v>46-38-6721</v>
          </cell>
          <cell r="E507" t="str">
            <v xml:space="preserve">Сирень обыкновенная (Syringa vulgaris Marechal Lannes P9) </v>
          </cell>
          <cell r="F507" t="str">
            <v>P9</v>
          </cell>
          <cell r="G507" t="str">
            <v>Россия</v>
          </cell>
          <cell r="H507">
            <v>194</v>
          </cell>
        </row>
        <row r="508">
          <cell r="A508" t="str">
            <v>46-38-6722</v>
          </cell>
          <cell r="B508" t="str">
            <v>Черенки в P9-P13</v>
          </cell>
          <cell r="C508" t="str">
            <v>46-38-6722</v>
          </cell>
          <cell r="E508" t="str">
            <v xml:space="preserve">Сирень обыкновенная (Syringa vulgaris Montaigne P9) </v>
          </cell>
          <cell r="F508" t="str">
            <v>P9</v>
          </cell>
          <cell r="G508" t="str">
            <v>Россия</v>
          </cell>
          <cell r="H508">
            <v>194</v>
          </cell>
        </row>
        <row r="509">
          <cell r="A509" t="str">
            <v>87-07-3828</v>
          </cell>
          <cell r="B509" t="str">
            <v>Черенки в P9-P13</v>
          </cell>
          <cell r="C509" t="str">
            <v>87-07-3828</v>
          </cell>
          <cell r="E509" t="str">
            <v>Сирень обыкновенная Amethyst</v>
          </cell>
          <cell r="F509" t="str">
            <v>P9</v>
          </cell>
          <cell r="G509" t="str">
            <v>Нидерланды</v>
          </cell>
          <cell r="H509">
            <v>225.99999999999997</v>
          </cell>
        </row>
        <row r="510">
          <cell r="A510" t="str">
            <v>87-07-10149</v>
          </cell>
          <cell r="B510" t="str">
            <v>Черенки в P9-P13</v>
          </cell>
          <cell r="C510" t="str">
            <v>87-07-10149</v>
          </cell>
          <cell r="E510" t="str">
            <v>Сирень обыкновенная Andenken an Ludwig Spath</v>
          </cell>
          <cell r="F510" t="str">
            <v>P9</v>
          </cell>
          <cell r="G510" t="str">
            <v>Нидерланды</v>
          </cell>
          <cell r="H510">
            <v>225.99999999999997</v>
          </cell>
        </row>
        <row r="511">
          <cell r="A511" t="str">
            <v>87-07-3829</v>
          </cell>
          <cell r="B511" t="str">
            <v>Черенки в P9-P13</v>
          </cell>
          <cell r="C511" t="str">
            <v>87-07-3829</v>
          </cell>
          <cell r="E511" t="str">
            <v>Сирень обыкновенная Beauty of Moscow</v>
          </cell>
          <cell r="F511" t="str">
            <v>P9</v>
          </cell>
          <cell r="G511" t="str">
            <v>Нидерланды</v>
          </cell>
          <cell r="H511">
            <v>225.99999999999997</v>
          </cell>
        </row>
        <row r="512">
          <cell r="A512" t="str">
            <v>87-07-3831</v>
          </cell>
          <cell r="B512" t="str">
            <v>Черенки в P9-P13</v>
          </cell>
          <cell r="C512" t="str">
            <v>87-07-3831</v>
          </cell>
          <cell r="E512" t="str">
            <v>Сирень обыкновенная Belle de Nancy</v>
          </cell>
          <cell r="F512" t="str">
            <v>P9</v>
          </cell>
          <cell r="G512" t="str">
            <v>Нидерланды</v>
          </cell>
          <cell r="H512">
            <v>225.99999999999997</v>
          </cell>
        </row>
        <row r="513">
          <cell r="A513" t="str">
            <v>87-07-3833</v>
          </cell>
          <cell r="B513" t="str">
            <v>Черенки в P9-P13</v>
          </cell>
          <cell r="C513" t="str">
            <v>87-07-3833</v>
          </cell>
          <cell r="E513" t="str">
            <v>Сирень обыкновенная California Rose</v>
          </cell>
          <cell r="F513" t="str">
            <v>P9</v>
          </cell>
          <cell r="G513" t="str">
            <v>Нидерланды</v>
          </cell>
          <cell r="H513">
            <v>225.99999999999997</v>
          </cell>
        </row>
        <row r="514">
          <cell r="A514" t="str">
            <v>87-07-3832</v>
          </cell>
          <cell r="B514" t="str">
            <v>Черенки в P9-P13</v>
          </cell>
          <cell r="C514" t="str">
            <v>87-07-3832</v>
          </cell>
          <cell r="E514" t="str">
            <v>Сирень обыкновенная Charles Joly</v>
          </cell>
          <cell r="F514" t="str">
            <v>P9</v>
          </cell>
          <cell r="G514" t="str">
            <v>Нидерланды</v>
          </cell>
          <cell r="H514">
            <v>244</v>
          </cell>
        </row>
        <row r="515">
          <cell r="A515" t="str">
            <v>87-07-1180</v>
          </cell>
          <cell r="B515" t="str">
            <v>Черенки в P9-P13</v>
          </cell>
          <cell r="C515" t="str">
            <v>87-07-1180</v>
          </cell>
          <cell r="E515" t="str">
            <v>Сирень обыкновенная Krasavitsa Moskvy</v>
          </cell>
          <cell r="F515" t="str">
            <v>P9</v>
          </cell>
          <cell r="G515" t="str">
            <v>Нидерланды</v>
          </cell>
          <cell r="H515">
            <v>225.99999999999997</v>
          </cell>
        </row>
        <row r="516">
          <cell r="A516" t="str">
            <v>87-07-3842</v>
          </cell>
          <cell r="B516" t="str">
            <v>Черенки в P9-P13</v>
          </cell>
          <cell r="C516" t="str">
            <v>87-07-3842</v>
          </cell>
          <cell r="E516" t="str">
            <v>Сирень обыкновенная Mme Lemoine</v>
          </cell>
          <cell r="F516" t="str">
            <v>P9</v>
          </cell>
          <cell r="G516" t="str">
            <v>Нидерланды</v>
          </cell>
          <cell r="H516">
            <v>225.99999999999997</v>
          </cell>
        </row>
        <row r="517">
          <cell r="A517" t="str">
            <v>87-07-0934</v>
          </cell>
          <cell r="B517" t="str">
            <v>Черенки в P9-P13</v>
          </cell>
          <cell r="C517" t="str">
            <v>87-07-0934</v>
          </cell>
          <cell r="E517" t="str">
            <v>Сирень обыкновенная Monique Lemoine</v>
          </cell>
          <cell r="F517" t="str">
            <v>P9</v>
          </cell>
          <cell r="G517" t="str">
            <v>Нидерланды</v>
          </cell>
          <cell r="H517">
            <v>225.99999999999997</v>
          </cell>
        </row>
        <row r="518">
          <cell r="A518" t="str">
            <v>87-07-9474</v>
          </cell>
          <cell r="B518" t="str">
            <v>Черенки в P9-P13</v>
          </cell>
          <cell r="C518" t="str">
            <v>87-07-9474</v>
          </cell>
          <cell r="E518" t="str">
            <v>Сирень обыкновенная President Grevy</v>
          </cell>
          <cell r="F518" t="str">
            <v>P9</v>
          </cell>
          <cell r="G518" t="str">
            <v>Нидерланды</v>
          </cell>
          <cell r="H518">
            <v>225.99999999999997</v>
          </cell>
        </row>
        <row r="519">
          <cell r="A519" t="str">
            <v>87-07-3865</v>
          </cell>
          <cell r="B519" t="str">
            <v>Черенки в P9-P13</v>
          </cell>
          <cell r="C519" t="str">
            <v>87-07-3865</v>
          </cell>
          <cell r="E519" t="str">
            <v>Сирень обыкновенная Sensation</v>
          </cell>
          <cell r="F519" t="str">
            <v>P9</v>
          </cell>
          <cell r="G519" t="str">
            <v>Нидерланды</v>
          </cell>
          <cell r="H519">
            <v>248</v>
          </cell>
        </row>
        <row r="520">
          <cell r="A520" t="str">
            <v>87-07-10156</v>
          </cell>
          <cell r="B520" t="str">
            <v>Черенки в P9-P13</v>
          </cell>
          <cell r="C520" t="str">
            <v>87-07-10156</v>
          </cell>
          <cell r="E520" t="str">
            <v>Сирень обыкновенная Zashchitnikam Bresta</v>
          </cell>
          <cell r="F520" t="str">
            <v>P9</v>
          </cell>
          <cell r="G520" t="str">
            <v>Нидерланды</v>
          </cell>
          <cell r="H520">
            <v>225.99999999999997</v>
          </cell>
        </row>
        <row r="521">
          <cell r="A521" t="str">
            <v>87-07-3458</v>
          </cell>
          <cell r="B521" t="str">
            <v>Черенки в P9-P13</v>
          </cell>
          <cell r="C521" t="str">
            <v>87-07-3458</v>
          </cell>
          <cell r="E521" t="str">
            <v>Смородина красная onkheer van Tets</v>
          </cell>
          <cell r="F521" t="str">
            <v>P9</v>
          </cell>
          <cell r="G521" t="str">
            <v>Нидерланды</v>
          </cell>
          <cell r="H521">
            <v>173</v>
          </cell>
        </row>
        <row r="522">
          <cell r="A522" t="str">
            <v>87-07-2986</v>
          </cell>
          <cell r="B522" t="str">
            <v>Черенки в P9-P13</v>
          </cell>
          <cell r="C522" t="str">
            <v>87-07-2986</v>
          </cell>
          <cell r="E522" t="str">
            <v>Сосна горная Pumilio</v>
          </cell>
          <cell r="F522" t="str">
            <v>P9</v>
          </cell>
          <cell r="G522" t="str">
            <v>Нидерланды</v>
          </cell>
          <cell r="H522">
            <v>166</v>
          </cell>
        </row>
        <row r="523">
          <cell r="A523" t="str">
            <v>87-07-1007</v>
          </cell>
          <cell r="B523" t="str">
            <v>Черенки в P9-P13</v>
          </cell>
          <cell r="C523" t="str">
            <v>87-07-1007</v>
          </cell>
          <cell r="E523" t="str">
            <v xml:space="preserve">Сосна желтая </v>
          </cell>
          <cell r="F523" t="str">
            <v>P9</v>
          </cell>
          <cell r="G523" t="str">
            <v>Нидерланды</v>
          </cell>
          <cell r="H523">
            <v>173</v>
          </cell>
        </row>
        <row r="524">
          <cell r="A524" t="str">
            <v>87-07-3791</v>
          </cell>
          <cell r="B524" t="str">
            <v>Черенки в P9-P13</v>
          </cell>
          <cell r="C524" t="str">
            <v>87-07-3791</v>
          </cell>
          <cell r="E524" t="str">
            <v xml:space="preserve">Спирея Вангутта </v>
          </cell>
          <cell r="F524" t="str">
            <v>P9</v>
          </cell>
          <cell r="G524" t="str">
            <v>Нидерланды</v>
          </cell>
          <cell r="H524">
            <v>158</v>
          </cell>
        </row>
        <row r="525">
          <cell r="A525" t="str">
            <v>87-07-3784</v>
          </cell>
          <cell r="B525" t="str">
            <v>Черенки в P9-P13</v>
          </cell>
          <cell r="C525" t="str">
            <v>87-07-3784</v>
          </cell>
          <cell r="E525" t="str">
            <v>Спирея ниппонская Snowmound</v>
          </cell>
          <cell r="F525" t="str">
            <v>P9</v>
          </cell>
          <cell r="G525" t="str">
            <v>Нидерланды</v>
          </cell>
          <cell r="H525">
            <v>158</v>
          </cell>
        </row>
        <row r="526">
          <cell r="A526" t="str">
            <v>87-07-3615</v>
          </cell>
          <cell r="B526" t="str">
            <v>Черенки в P9-P13</v>
          </cell>
          <cell r="C526" t="str">
            <v>87-07-3615</v>
          </cell>
          <cell r="E526" t="str">
            <v>Спирея серая Grefsheim</v>
          </cell>
          <cell r="F526" t="str">
            <v>P9</v>
          </cell>
          <cell r="G526" t="str">
            <v>Нидерланды</v>
          </cell>
          <cell r="H526">
            <v>158</v>
          </cell>
        </row>
        <row r="527">
          <cell r="A527" t="str">
            <v>87-07-3618</v>
          </cell>
          <cell r="B527" t="str">
            <v>Черенки в P9-P13</v>
          </cell>
          <cell r="C527" t="str">
            <v>87-07-3618</v>
          </cell>
          <cell r="E527" t="str">
            <v xml:space="preserve">Спирея стелющаяся </v>
          </cell>
          <cell r="F527" t="str">
            <v>P9</v>
          </cell>
          <cell r="G527" t="str">
            <v>Нидерланды</v>
          </cell>
          <cell r="H527">
            <v>169</v>
          </cell>
        </row>
        <row r="528">
          <cell r="A528" t="str">
            <v>87-07-3634</v>
          </cell>
          <cell r="B528" t="str">
            <v>Черенки в P9-P13</v>
          </cell>
          <cell r="C528" t="str">
            <v>87-07-3634</v>
          </cell>
          <cell r="E528" t="str">
            <v>Спирея японская Froebelii</v>
          </cell>
          <cell r="F528" t="str">
            <v>P9</v>
          </cell>
          <cell r="G528" t="str">
            <v>Нидерланды</v>
          </cell>
          <cell r="H528">
            <v>169</v>
          </cell>
        </row>
        <row r="529">
          <cell r="A529" t="str">
            <v>87-07-3732</v>
          </cell>
          <cell r="B529" t="str">
            <v>Черенки в P9-P13</v>
          </cell>
          <cell r="C529" t="str">
            <v>87-07-3732</v>
          </cell>
          <cell r="E529" t="str">
            <v>Спирея японская Genpei</v>
          </cell>
          <cell r="F529" t="str">
            <v>P9</v>
          </cell>
          <cell r="G529" t="str">
            <v>Нидерланды</v>
          </cell>
          <cell r="H529">
            <v>158</v>
          </cell>
        </row>
        <row r="530">
          <cell r="A530" t="str">
            <v>87-07-3735</v>
          </cell>
          <cell r="B530" t="str">
            <v>Черенки в P9-P13</v>
          </cell>
          <cell r="C530" t="str">
            <v>87-07-3735</v>
          </cell>
          <cell r="E530" t="str">
            <v>Спирея японская Goldflame</v>
          </cell>
          <cell r="F530" t="str">
            <v>P9</v>
          </cell>
          <cell r="G530" t="str">
            <v>Нидерланды</v>
          </cell>
          <cell r="H530">
            <v>166</v>
          </cell>
        </row>
        <row r="531">
          <cell r="A531" t="str">
            <v>87-07-3739</v>
          </cell>
          <cell r="B531" t="str">
            <v>Черенки в P9-P13</v>
          </cell>
          <cell r="C531" t="str">
            <v>87-07-3739</v>
          </cell>
          <cell r="E531" t="str">
            <v>Спирея японская Goldmound</v>
          </cell>
          <cell r="F531" t="str">
            <v>P9</v>
          </cell>
          <cell r="G531" t="str">
            <v>Нидерланды</v>
          </cell>
          <cell r="H531">
            <v>158</v>
          </cell>
        </row>
        <row r="532">
          <cell r="A532" t="str">
            <v>87-07-3797</v>
          </cell>
          <cell r="B532" t="str">
            <v>Черенки в P9-P13</v>
          </cell>
          <cell r="C532" t="str">
            <v>87-07-3797</v>
          </cell>
          <cell r="E532" t="str">
            <v>Стефанандра надрезаннолистная Crispa</v>
          </cell>
          <cell r="F532" t="str">
            <v>P9</v>
          </cell>
          <cell r="G532" t="str">
            <v>Нидерланды</v>
          </cell>
          <cell r="H532">
            <v>166</v>
          </cell>
        </row>
        <row r="533">
          <cell r="A533" t="str">
            <v>87-07-3898</v>
          </cell>
          <cell r="B533" t="str">
            <v>Черенки в P9-P13</v>
          </cell>
          <cell r="C533" t="str">
            <v>87-07-3898</v>
          </cell>
          <cell r="E533" t="str">
            <v>Тис средний Densiformis</v>
          </cell>
          <cell r="F533" t="str">
            <v>P9</v>
          </cell>
          <cell r="G533" t="str">
            <v>Нидерланды</v>
          </cell>
          <cell r="H533">
            <v>202.99999999999997</v>
          </cell>
        </row>
        <row r="534">
          <cell r="A534" t="str">
            <v>87-07-3913</v>
          </cell>
          <cell r="B534" t="str">
            <v>Черенки в P9-P13</v>
          </cell>
          <cell r="C534" t="str">
            <v>87-07-3913</v>
          </cell>
          <cell r="E534" t="str">
            <v>Тис средний Rising Star</v>
          </cell>
          <cell r="F534" t="str">
            <v>P9</v>
          </cell>
          <cell r="G534" t="str">
            <v>Нидерланды</v>
          </cell>
          <cell r="H534">
            <v>248</v>
          </cell>
        </row>
        <row r="535">
          <cell r="A535" t="str">
            <v>87-07-3665</v>
          </cell>
          <cell r="B535" t="str">
            <v>Черенки в P9-P13</v>
          </cell>
          <cell r="C535" t="str">
            <v>87-07-3665</v>
          </cell>
          <cell r="E535" t="str">
            <v>Тис ягодный David</v>
          </cell>
          <cell r="F535" t="str">
            <v>P9</v>
          </cell>
          <cell r="G535" t="str">
            <v>Нидерланды</v>
          </cell>
          <cell r="H535">
            <v>202.99999999999997</v>
          </cell>
        </row>
        <row r="536">
          <cell r="A536" t="str">
            <v>87-07-3669</v>
          </cell>
          <cell r="B536" t="str">
            <v>Черенки в P9-P13</v>
          </cell>
          <cell r="C536" t="str">
            <v>87-07-3669</v>
          </cell>
          <cell r="E536" t="str">
            <v>Туя западная Brabant</v>
          </cell>
          <cell r="F536" t="str">
            <v>P9</v>
          </cell>
          <cell r="G536" t="str">
            <v>Нидерланды</v>
          </cell>
          <cell r="H536">
            <v>166</v>
          </cell>
        </row>
        <row r="537">
          <cell r="A537" t="str">
            <v>87-07-3670</v>
          </cell>
          <cell r="B537" t="str">
            <v>Черенки в P9-P13</v>
          </cell>
          <cell r="C537" t="str">
            <v>87-07-3670</v>
          </cell>
          <cell r="E537" t="str">
            <v>Туя западная Danica</v>
          </cell>
          <cell r="F537" t="str">
            <v>P9</v>
          </cell>
          <cell r="G537" t="str">
            <v>Нидерланды</v>
          </cell>
          <cell r="H537">
            <v>181</v>
          </cell>
        </row>
        <row r="538">
          <cell r="A538" t="str">
            <v>87-07-3928</v>
          </cell>
          <cell r="B538" t="str">
            <v>Черенки в P9-P13</v>
          </cell>
          <cell r="C538" t="str">
            <v>87-07-3928</v>
          </cell>
          <cell r="E538" t="str">
            <v>Туя западная Golden Brabant</v>
          </cell>
          <cell r="F538" t="str">
            <v>P9</v>
          </cell>
          <cell r="G538" t="str">
            <v>Нидерланды</v>
          </cell>
          <cell r="H538">
            <v>248</v>
          </cell>
        </row>
        <row r="539">
          <cell r="A539" t="str">
            <v>87-07-1174</v>
          </cell>
          <cell r="B539" t="str">
            <v>Черенки в P9-P13</v>
          </cell>
          <cell r="C539" t="str">
            <v>87-07-1174</v>
          </cell>
          <cell r="E539" t="str">
            <v>Туя западная Golden Smaragd</v>
          </cell>
          <cell r="F539" t="str">
            <v>P9</v>
          </cell>
          <cell r="G539" t="str">
            <v>Нидерланды</v>
          </cell>
          <cell r="H539">
            <v>271</v>
          </cell>
        </row>
        <row r="540">
          <cell r="A540" t="str">
            <v>87-07-1176</v>
          </cell>
          <cell r="B540" t="str">
            <v>Черенки в P9-P13</v>
          </cell>
          <cell r="C540" t="str">
            <v>87-07-1176</v>
          </cell>
          <cell r="E540" t="str">
            <v>Туя западная Golden Tuffet</v>
          </cell>
          <cell r="F540" t="str">
            <v>P9</v>
          </cell>
          <cell r="G540" t="str">
            <v>Нидерланды</v>
          </cell>
          <cell r="H540">
            <v>173</v>
          </cell>
        </row>
        <row r="541">
          <cell r="A541" t="str">
            <v>87-07-0624</v>
          </cell>
          <cell r="B541" t="str">
            <v>Черенки в P9-P13</v>
          </cell>
          <cell r="C541" t="str">
            <v>87-07-0624</v>
          </cell>
          <cell r="E541" t="str">
            <v>Туя западная Green Egg</v>
          </cell>
          <cell r="F541" t="str">
            <v>P9</v>
          </cell>
          <cell r="G541" t="str">
            <v>Нидерланды</v>
          </cell>
          <cell r="H541">
            <v>202.99999999999997</v>
          </cell>
        </row>
        <row r="542">
          <cell r="A542" t="str">
            <v>87-07-1151</v>
          </cell>
          <cell r="B542" t="str">
            <v>Черенки в P9-P13</v>
          </cell>
          <cell r="C542" t="str">
            <v>87-07-1151</v>
          </cell>
          <cell r="E542" t="str">
            <v>Туя западная Mirjam</v>
          </cell>
          <cell r="F542" t="str">
            <v>P9</v>
          </cell>
          <cell r="G542" t="str">
            <v>Нидерланды</v>
          </cell>
          <cell r="H542">
            <v>248</v>
          </cell>
        </row>
        <row r="543">
          <cell r="A543" t="str">
            <v>46-38-6738</v>
          </cell>
          <cell r="B543" t="str">
            <v>Черенки в P9-P13</v>
          </cell>
          <cell r="C543" t="str">
            <v>46-38-6738</v>
          </cell>
          <cell r="E543" t="str">
            <v>Туя западная Mirjam</v>
          </cell>
          <cell r="F543" t="str">
            <v>P9</v>
          </cell>
          <cell r="G543" t="str">
            <v>Россия</v>
          </cell>
          <cell r="H543">
            <v>212</v>
          </cell>
        </row>
        <row r="544">
          <cell r="A544" t="str">
            <v>87-07-7628</v>
          </cell>
          <cell r="B544" t="str">
            <v>Черенки в P9-P13</v>
          </cell>
          <cell r="C544" t="str">
            <v>87-07-7628</v>
          </cell>
          <cell r="E544" t="str">
            <v>Туя западная Sunny Smaragd</v>
          </cell>
          <cell r="F544" t="str">
            <v>P9</v>
          </cell>
          <cell r="G544" t="str">
            <v>Нидерланды</v>
          </cell>
          <cell r="H544">
            <v>211</v>
          </cell>
        </row>
        <row r="545">
          <cell r="A545" t="str">
            <v>87-07-3962</v>
          </cell>
          <cell r="B545" t="str">
            <v>Черенки в P9-P13</v>
          </cell>
          <cell r="C545" t="str">
            <v>87-07-3962</v>
          </cell>
          <cell r="E545" t="str">
            <v>Туя западная Teddy</v>
          </cell>
          <cell r="F545" t="str">
            <v>P9</v>
          </cell>
          <cell r="G545" t="str">
            <v>Нидерланды</v>
          </cell>
          <cell r="H545">
            <v>166</v>
          </cell>
        </row>
        <row r="546">
          <cell r="A546" t="str">
            <v>87-07-9594</v>
          </cell>
          <cell r="B546" t="str">
            <v>Черенки в P9-P13</v>
          </cell>
          <cell r="C546" t="str">
            <v>87-07-9594</v>
          </cell>
          <cell r="E546" t="str">
            <v>Туя западная Totem Smaragd</v>
          </cell>
          <cell r="F546" t="str">
            <v>P9</v>
          </cell>
          <cell r="G546" t="str">
            <v>Нидерланды</v>
          </cell>
          <cell r="H546">
            <v>286</v>
          </cell>
        </row>
        <row r="547">
          <cell r="A547" t="str">
            <v>87-07-0773</v>
          </cell>
          <cell r="B547" t="str">
            <v>Черенки в P9-P13</v>
          </cell>
          <cell r="C547" t="str">
            <v>87-07-0773</v>
          </cell>
          <cell r="E547" t="str">
            <v>Туя складчатая Can Can</v>
          </cell>
          <cell r="F547" t="str">
            <v>P9</v>
          </cell>
          <cell r="G547" t="str">
            <v>Нидерланды</v>
          </cell>
          <cell r="H547">
            <v>158</v>
          </cell>
        </row>
        <row r="548">
          <cell r="A548" t="str">
            <v>87-07-3686</v>
          </cell>
          <cell r="B548" t="str">
            <v>Черенки в P9-P13</v>
          </cell>
          <cell r="C548" t="str">
            <v>87-07-3686</v>
          </cell>
          <cell r="E548" t="str">
            <v>Туя складчатая Gelderland</v>
          </cell>
          <cell r="F548" t="str">
            <v>P9</v>
          </cell>
          <cell r="G548" t="str">
            <v>Нидерланды</v>
          </cell>
          <cell r="H548">
            <v>178</v>
          </cell>
        </row>
        <row r="549">
          <cell r="A549" t="str">
            <v>87-07-3979</v>
          </cell>
          <cell r="B549" t="str">
            <v>Черенки в P9-P13</v>
          </cell>
          <cell r="C549" t="str">
            <v>87-07-3979</v>
          </cell>
          <cell r="E549" t="str">
            <v>Туя складчатая Martin</v>
          </cell>
          <cell r="F549" t="str">
            <v>P9</v>
          </cell>
          <cell r="G549" t="str">
            <v>Нидерланды</v>
          </cell>
          <cell r="H549">
            <v>166</v>
          </cell>
        </row>
        <row r="550">
          <cell r="A550" t="str">
            <v>87-07-1873</v>
          </cell>
          <cell r="B550" t="str">
            <v>Черенки в P9-P13</v>
          </cell>
          <cell r="C550" t="str">
            <v>87-07-1873</v>
          </cell>
          <cell r="E550" t="str">
            <v>Форзиция промежуточная Minigold</v>
          </cell>
          <cell r="F550" t="str">
            <v>P9</v>
          </cell>
          <cell r="G550" t="str">
            <v>Нидерланды</v>
          </cell>
          <cell r="H550">
            <v>169</v>
          </cell>
        </row>
        <row r="551">
          <cell r="A551" t="str">
            <v>87-07-1883</v>
          </cell>
          <cell r="B551" t="str">
            <v>Черенки в P9-P13</v>
          </cell>
          <cell r="C551" t="str">
            <v>87-07-1883</v>
          </cell>
          <cell r="E551" t="str">
            <v>Форзиция темно-зеленая Kumsom</v>
          </cell>
          <cell r="F551" t="str">
            <v>P9</v>
          </cell>
          <cell r="G551" t="str">
            <v>Нидерланды</v>
          </cell>
          <cell r="H551">
            <v>219</v>
          </cell>
        </row>
        <row r="552">
          <cell r="A552" t="str">
            <v>46-38-5127</v>
          </cell>
          <cell r="B552" t="str">
            <v>Черенки в P9-P13</v>
          </cell>
          <cell r="C552" t="str">
            <v>46-38-5127</v>
          </cell>
          <cell r="E552" t="str">
            <v xml:space="preserve">Чубушник (Philadelphus Mont Blanc P9) </v>
          </cell>
          <cell r="F552" t="str">
            <v>P9</v>
          </cell>
          <cell r="G552" t="str">
            <v>Россия</v>
          </cell>
          <cell r="H552">
            <v>144</v>
          </cell>
        </row>
        <row r="553">
          <cell r="A553" t="str">
            <v>87-07-2759</v>
          </cell>
          <cell r="B553" t="str">
            <v>Черенки в P9-P13</v>
          </cell>
          <cell r="C553" t="str">
            <v>87-07-2759</v>
          </cell>
          <cell r="E553" t="str">
            <v xml:space="preserve">Чубушник лемуана </v>
          </cell>
          <cell r="F553" t="str">
            <v>P9</v>
          </cell>
          <cell r="G553" t="str">
            <v>Нидерланды</v>
          </cell>
          <cell r="H553">
            <v>186</v>
          </cell>
        </row>
        <row r="554">
          <cell r="A554" t="str">
            <v>87-07-0693</v>
          </cell>
          <cell r="B554" t="str">
            <v>Черенки в P9-P13</v>
          </cell>
          <cell r="C554" t="str">
            <v>87-07-0693</v>
          </cell>
          <cell r="E554" t="str">
            <v>Элеутерококк/Свободноягодник зибольда Variegatus</v>
          </cell>
          <cell r="F554" t="str">
            <v>P9</v>
          </cell>
          <cell r="G554" t="str">
            <v>Нидерланды</v>
          </cell>
          <cell r="H554">
            <v>211</v>
          </cell>
        </row>
        <row r="555">
          <cell r="A555" t="str">
            <v>87-07-1792</v>
          </cell>
          <cell r="B555" t="str">
            <v>Черенки в P9-P13</v>
          </cell>
          <cell r="C555" t="str">
            <v>87-07-1792</v>
          </cell>
          <cell r="E555" t="str">
            <v>Эрика дарленская Darley Dale</v>
          </cell>
          <cell r="F555" t="str">
            <v>P9</v>
          </cell>
          <cell r="G555" t="str">
            <v>Нидерланды</v>
          </cell>
          <cell r="H555">
            <v>158</v>
          </cell>
        </row>
        <row r="556">
          <cell r="A556" t="str">
            <v>87-07-1796</v>
          </cell>
          <cell r="B556" t="str">
            <v>Черенки в P9-P13</v>
          </cell>
          <cell r="C556" t="str">
            <v>87-07-1796</v>
          </cell>
          <cell r="E556" t="str">
            <v>Эрика дарленская Kramers Rote</v>
          </cell>
          <cell r="F556" t="str">
            <v>P9</v>
          </cell>
          <cell r="G556" t="str">
            <v>Нидерланды</v>
          </cell>
          <cell r="H556">
            <v>158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ntmarket.ru/gortenziya-oks.html/nid/58373" TargetMode="External"/><Relationship Id="rId18" Type="http://schemas.openxmlformats.org/officeDocument/2006/relationships/hyperlink" Target="http://plantmarket.ru/gortenziya-oks.html/nid/58414" TargetMode="External"/><Relationship Id="rId26" Type="http://schemas.openxmlformats.org/officeDocument/2006/relationships/hyperlink" Target="https://plantmarket.ru/rozy-oks.html/nid/61201" TargetMode="External"/><Relationship Id="rId39" Type="http://schemas.openxmlformats.org/officeDocument/2006/relationships/hyperlink" Target="https://plantmarket.ru/rozy-oks.html/nid/67449" TargetMode="External"/><Relationship Id="rId21" Type="http://schemas.openxmlformats.org/officeDocument/2006/relationships/hyperlink" Target="https://plantmarket.ru/gortenziya-oks.html/nid/61556" TargetMode="External"/><Relationship Id="rId34" Type="http://schemas.openxmlformats.org/officeDocument/2006/relationships/hyperlink" Target="https://plantmarket.ru/rozy-oks.html/nid/67542" TargetMode="External"/><Relationship Id="rId42" Type="http://schemas.openxmlformats.org/officeDocument/2006/relationships/hyperlink" Target="https://plantmarket.ru/rozy-oks.html/nid/67451" TargetMode="External"/><Relationship Id="rId47" Type="http://schemas.openxmlformats.org/officeDocument/2006/relationships/hyperlink" Target="https://plantmarket.ru/rozy-oks.html/nid/67488" TargetMode="External"/><Relationship Id="rId50" Type="http://schemas.openxmlformats.org/officeDocument/2006/relationships/hyperlink" Target="https://plantmarket.ru/rozy-oks.html/nid/67498" TargetMode="External"/><Relationship Id="rId55" Type="http://schemas.openxmlformats.org/officeDocument/2006/relationships/hyperlink" Target="https://plantmarket.ru/gortenziya-oks.html/nid/61577" TargetMode="External"/><Relationship Id="rId63" Type="http://schemas.openxmlformats.org/officeDocument/2006/relationships/hyperlink" Target="https://plantmarket.ru/rozy-oks.html/nid/61174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plantmarket.ru/gortenziya-oks.html/nid/28005" TargetMode="External"/><Relationship Id="rId2" Type="http://schemas.openxmlformats.org/officeDocument/2006/relationships/hyperlink" Target="https://plantmarket.pro/gortenziya-oks.html/nid/67627" TargetMode="External"/><Relationship Id="rId16" Type="http://schemas.openxmlformats.org/officeDocument/2006/relationships/hyperlink" Target="https://plantmarket.ru/gortenziya-oks.html/nid/67289" TargetMode="External"/><Relationship Id="rId29" Type="http://schemas.openxmlformats.org/officeDocument/2006/relationships/hyperlink" Target="https://plantmarket.ru/rozy-oks.html/nid/61199" TargetMode="External"/><Relationship Id="rId1" Type="http://schemas.openxmlformats.org/officeDocument/2006/relationships/hyperlink" Target="https://plantmarket.ru/gortenziya-oks.html/nid/28001" TargetMode="External"/><Relationship Id="rId6" Type="http://schemas.openxmlformats.org/officeDocument/2006/relationships/hyperlink" Target="https://plantmarket.ru/gortenziya-oks.html/nid/58361" TargetMode="External"/><Relationship Id="rId11" Type="http://schemas.openxmlformats.org/officeDocument/2006/relationships/hyperlink" Target="https://plantmarket.ru/gortenziya-oks.html/nid/58370" TargetMode="External"/><Relationship Id="rId24" Type="http://schemas.openxmlformats.org/officeDocument/2006/relationships/hyperlink" Target="https://plantmarket.ru/rozy-oks.html/nid/69194" TargetMode="External"/><Relationship Id="rId32" Type="http://schemas.openxmlformats.org/officeDocument/2006/relationships/hyperlink" Target="https://plantmarket.ru/rozy-oks.html/nid/67437" TargetMode="External"/><Relationship Id="rId37" Type="http://schemas.openxmlformats.org/officeDocument/2006/relationships/hyperlink" Target="https://plantmarket.ru/rozy-oks.html/nid/67447" TargetMode="External"/><Relationship Id="rId40" Type="http://schemas.openxmlformats.org/officeDocument/2006/relationships/hyperlink" Target="https://plantmarket.ru/rozy-oks.html/nid/67450" TargetMode="External"/><Relationship Id="rId45" Type="http://schemas.openxmlformats.org/officeDocument/2006/relationships/hyperlink" Target="https://plantmarket.ru/rozy-oks.html/nid/67471" TargetMode="External"/><Relationship Id="rId53" Type="http://schemas.openxmlformats.org/officeDocument/2006/relationships/hyperlink" Target="https://plantmarket.ru/gortenziya-oks.html/nid/58369" TargetMode="External"/><Relationship Id="rId58" Type="http://schemas.openxmlformats.org/officeDocument/2006/relationships/hyperlink" Target="https://plantmarket.ru/gortenziya-oks.html/nid/61571" TargetMode="External"/><Relationship Id="rId66" Type="http://schemas.openxmlformats.org/officeDocument/2006/relationships/hyperlink" Target="https://plantmarket.ru/rozy-oks.html/nid/67583" TargetMode="External"/><Relationship Id="rId5" Type="http://schemas.openxmlformats.org/officeDocument/2006/relationships/hyperlink" Target="https://plantmarket.ru/gortenziya-oks.html/nid/28004" TargetMode="External"/><Relationship Id="rId15" Type="http://schemas.openxmlformats.org/officeDocument/2006/relationships/hyperlink" Target="https://plantmarket.ru/gortenziya-oks.html/nid/61546" TargetMode="External"/><Relationship Id="rId23" Type="http://schemas.openxmlformats.org/officeDocument/2006/relationships/hyperlink" Target="https://plantmarket.ru/gortenziya-oks.html/nid/58397" TargetMode="External"/><Relationship Id="rId28" Type="http://schemas.openxmlformats.org/officeDocument/2006/relationships/hyperlink" Target="https://plantmarket.ru/rozy-oks.html/nid/61172" TargetMode="External"/><Relationship Id="rId36" Type="http://schemas.openxmlformats.org/officeDocument/2006/relationships/hyperlink" Target="https://plantmarket.ru/rozy-oks.html/nid/67446" TargetMode="External"/><Relationship Id="rId49" Type="http://schemas.openxmlformats.org/officeDocument/2006/relationships/hyperlink" Target="https://plantmarket.ru/rozy-oks.html/nid/67493" TargetMode="External"/><Relationship Id="rId57" Type="http://schemas.openxmlformats.org/officeDocument/2006/relationships/hyperlink" Target="https://plantmarket.ru/gortenziya-oks.html/nid/58397" TargetMode="External"/><Relationship Id="rId61" Type="http://schemas.openxmlformats.org/officeDocument/2006/relationships/hyperlink" Target="https://plantmarket.ru/gortenziya-oks.html/nid/58397" TargetMode="External"/><Relationship Id="rId10" Type="http://schemas.openxmlformats.org/officeDocument/2006/relationships/hyperlink" Target="https://plantmarket.ru/gortenziya-oks.html/nid/67284" TargetMode="External"/><Relationship Id="rId19" Type="http://schemas.openxmlformats.org/officeDocument/2006/relationships/hyperlink" Target="https://plantmarket.ru/gortenziya-oks.html/nid/61577" TargetMode="External"/><Relationship Id="rId31" Type="http://schemas.openxmlformats.org/officeDocument/2006/relationships/hyperlink" Target="https://plantmarket.ru/rozy-oks.html/nid/67432" TargetMode="External"/><Relationship Id="rId44" Type="http://schemas.openxmlformats.org/officeDocument/2006/relationships/hyperlink" Target="https://plantmarket.ru/rozy-oks.html/nid/67467" TargetMode="External"/><Relationship Id="rId52" Type="http://schemas.openxmlformats.org/officeDocument/2006/relationships/hyperlink" Target="https://plantmarket.ru/rozy-oks.html/nid/67500" TargetMode="External"/><Relationship Id="rId60" Type="http://schemas.openxmlformats.org/officeDocument/2006/relationships/hyperlink" Target="https://plantmarket.ru/gortenziya-oks.html/nid/61569" TargetMode="External"/><Relationship Id="rId65" Type="http://schemas.openxmlformats.org/officeDocument/2006/relationships/hyperlink" Target="https://plantmarket.ru/rozy-oks.html/nid/61188" TargetMode="External"/><Relationship Id="rId4" Type="http://schemas.openxmlformats.org/officeDocument/2006/relationships/hyperlink" Target="https://plantmarket.ru/gortenziya-oks.html/nid/58365" TargetMode="External"/><Relationship Id="rId9" Type="http://schemas.openxmlformats.org/officeDocument/2006/relationships/hyperlink" Target="https://plantmarket.ru/gortenziya-oks.html/nid/61564" TargetMode="External"/><Relationship Id="rId14" Type="http://schemas.openxmlformats.org/officeDocument/2006/relationships/hyperlink" Target="https://plantmarket.ru/gortenziya-oks.html/nid/28013" TargetMode="External"/><Relationship Id="rId22" Type="http://schemas.openxmlformats.org/officeDocument/2006/relationships/hyperlink" Target="https://plantmarket.ru/gortenziya-oks.html/nid/34343" TargetMode="External"/><Relationship Id="rId27" Type="http://schemas.openxmlformats.org/officeDocument/2006/relationships/hyperlink" Target="https://plantmarket.ru/rozy-oks.html/nid/61203" TargetMode="External"/><Relationship Id="rId30" Type="http://schemas.openxmlformats.org/officeDocument/2006/relationships/hyperlink" Target="https://plantmarket.ru/rozy-oks.html/nid/61203" TargetMode="External"/><Relationship Id="rId35" Type="http://schemas.openxmlformats.org/officeDocument/2006/relationships/hyperlink" Target="https://plantmarket.pro/rozy-oks.html/nid/69254" TargetMode="External"/><Relationship Id="rId43" Type="http://schemas.openxmlformats.org/officeDocument/2006/relationships/hyperlink" Target="https://plantmarket.ru/rozy-oks.html/nid/67459" TargetMode="External"/><Relationship Id="rId48" Type="http://schemas.openxmlformats.org/officeDocument/2006/relationships/hyperlink" Target="https://plantmarket.ru/rozy-oks.html/nid/67490" TargetMode="External"/><Relationship Id="rId56" Type="http://schemas.openxmlformats.org/officeDocument/2006/relationships/hyperlink" Target="https://plantmarket.ru/gortenziya-oks.html/nid/61567" TargetMode="External"/><Relationship Id="rId64" Type="http://schemas.openxmlformats.org/officeDocument/2006/relationships/hyperlink" Target="https://plantmarket.ru/rozy-oks.html/nid/61181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plantmarket.pro/gortenziya-oks.html/nid/67628" TargetMode="External"/><Relationship Id="rId51" Type="http://schemas.openxmlformats.org/officeDocument/2006/relationships/hyperlink" Target="https://plantmarket.ru/rozy-oks.html/nid/67501" TargetMode="External"/><Relationship Id="rId3" Type="http://schemas.openxmlformats.org/officeDocument/2006/relationships/hyperlink" Target="https://plantmarket.ru/gortenziya-oks.html/nid/28002" TargetMode="External"/><Relationship Id="rId12" Type="http://schemas.openxmlformats.org/officeDocument/2006/relationships/hyperlink" Target="https://plantmarket.ru/gortenziya-oks.html/nid/28011" TargetMode="External"/><Relationship Id="rId17" Type="http://schemas.openxmlformats.org/officeDocument/2006/relationships/hyperlink" Target="https://plantmarket.ru/gortenziya-oks.html/nid/67290" TargetMode="External"/><Relationship Id="rId25" Type="http://schemas.openxmlformats.org/officeDocument/2006/relationships/hyperlink" Target="https://plantmarket.ru/rozy-oks.html/nid/61186" TargetMode="External"/><Relationship Id="rId33" Type="http://schemas.openxmlformats.org/officeDocument/2006/relationships/hyperlink" Target="https://plantmarket.ru/rozy-oks.html/nid/67438" TargetMode="External"/><Relationship Id="rId38" Type="http://schemas.openxmlformats.org/officeDocument/2006/relationships/hyperlink" Target="https://plantmarket.ru/rozy-oks.html/nid/67448" TargetMode="External"/><Relationship Id="rId46" Type="http://schemas.openxmlformats.org/officeDocument/2006/relationships/hyperlink" Target="https://plantmarket.ru/rozy-oks.html/nid/67474" TargetMode="External"/><Relationship Id="rId59" Type="http://schemas.openxmlformats.org/officeDocument/2006/relationships/hyperlink" Target="https://plantmarket.ru/gortenziya-oks.html/nid/61550" TargetMode="External"/><Relationship Id="rId67" Type="http://schemas.openxmlformats.org/officeDocument/2006/relationships/hyperlink" Target="https://plantmarket.pro/rozy-oks.html/nid/69248" TargetMode="External"/><Relationship Id="rId20" Type="http://schemas.openxmlformats.org/officeDocument/2006/relationships/hyperlink" Target="https://plantmarket.ru/gortenziya-oks.html/nid/61556" TargetMode="External"/><Relationship Id="rId41" Type="http://schemas.openxmlformats.org/officeDocument/2006/relationships/hyperlink" Target="https://plantmarket.ru/rozy-oks.html/nid/67454" TargetMode="External"/><Relationship Id="rId54" Type="http://schemas.openxmlformats.org/officeDocument/2006/relationships/hyperlink" Target="https://plantmarket.ru/gortenziya-oks.html/nid/61569" TargetMode="External"/><Relationship Id="rId62" Type="http://schemas.openxmlformats.org/officeDocument/2006/relationships/hyperlink" Target="https://plantmarket.ru/gortenziya-oks.html/nid/6157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53"/>
  <sheetViews>
    <sheetView showGridLines="0" tabSelected="1" zoomScaleNormal="100" workbookViewId="0">
      <selection activeCell="J62" sqref="J62"/>
    </sheetView>
  </sheetViews>
  <sheetFormatPr defaultRowHeight="14.4"/>
  <cols>
    <col min="1" max="1" width="5.88671875" customWidth="1"/>
    <col min="2" max="2" width="16.33203125" customWidth="1"/>
    <col min="3" max="3" width="8.6640625" hidden="1" customWidth="1"/>
    <col min="5" max="5" width="51" customWidth="1"/>
    <col min="6" max="6" width="19.109375" customWidth="1"/>
    <col min="7" max="7" width="17.109375" customWidth="1"/>
    <col min="8" max="8" width="11.109375" customWidth="1"/>
    <col min="9" max="9" width="10.5546875" customWidth="1"/>
    <col min="10" max="10" width="10.44140625" customWidth="1"/>
    <col min="11" max="11" width="18.5546875" customWidth="1"/>
    <col min="12" max="12" width="12" style="1" customWidth="1"/>
    <col min="13" max="13" width="9.88671875" style="2" bestFit="1" customWidth="1"/>
  </cols>
  <sheetData>
    <row r="1" spans="1:14" ht="21" customHeight="1">
      <c r="A1" s="78"/>
      <c r="B1" s="78"/>
      <c r="C1" s="78"/>
      <c r="D1" s="78"/>
      <c r="E1" s="78"/>
      <c r="F1" s="78"/>
    </row>
    <row r="2" spans="1:14" ht="21.75" customHeight="1">
      <c r="A2" s="79"/>
      <c r="B2" s="78"/>
      <c r="C2" s="79"/>
      <c r="D2" s="79"/>
      <c r="F2" s="80" t="s">
        <v>0</v>
      </c>
      <c r="I2" s="81"/>
    </row>
    <row r="3" spans="1:14">
      <c r="A3" s="82"/>
      <c r="B3" s="78"/>
      <c r="C3" s="82"/>
      <c r="D3" s="83"/>
      <c r="F3" s="84" t="s">
        <v>1</v>
      </c>
    </row>
    <row r="4" spans="1:14" ht="9.75" customHeight="1">
      <c r="A4" s="82"/>
      <c r="B4" s="78"/>
      <c r="C4" s="82"/>
      <c r="D4" s="83"/>
      <c r="F4" s="84"/>
    </row>
    <row r="5" spans="1:14" ht="16.5" customHeight="1">
      <c r="A5" s="82"/>
      <c r="B5" s="78"/>
      <c r="C5" s="82"/>
      <c r="D5" s="83"/>
      <c r="E5" s="85"/>
      <c r="F5" s="3" t="s">
        <v>2</v>
      </c>
      <c r="G5" s="86"/>
      <c r="L5" s="1" t="s">
        <v>5</v>
      </c>
    </row>
    <row r="6" spans="1:14">
      <c r="A6" s="82"/>
      <c r="B6" s="87" t="s">
        <v>5</v>
      </c>
      <c r="C6" s="82"/>
      <c r="D6" s="83"/>
      <c r="E6" s="130" t="s">
        <v>3</v>
      </c>
      <c r="F6" s="130"/>
      <c r="G6" s="130"/>
      <c r="L6" s="1" t="s">
        <v>5</v>
      </c>
    </row>
    <row r="7" spans="1:14">
      <c r="A7" s="82"/>
      <c r="B7" s="78"/>
      <c r="C7" s="82"/>
      <c r="D7" s="83"/>
      <c r="E7" s="77"/>
      <c r="F7" s="4" t="s">
        <v>4</v>
      </c>
      <c r="G7" s="5" t="s">
        <v>304</v>
      </c>
    </row>
    <row r="8" spans="1:14" ht="6.75" customHeight="1">
      <c r="A8" s="82"/>
      <c r="B8" s="78"/>
      <c r="C8" s="82"/>
      <c r="D8" s="83"/>
      <c r="L8" s="1" t="s">
        <v>5</v>
      </c>
    </row>
    <row r="9" spans="1:14">
      <c r="A9" s="82"/>
      <c r="B9" t="s">
        <v>5</v>
      </c>
      <c r="C9" s="82"/>
      <c r="D9" s="113" t="s">
        <v>321</v>
      </c>
      <c r="I9" s="89"/>
      <c r="J9" s="90" t="s">
        <v>6</v>
      </c>
      <c r="K9" s="90" t="s">
        <v>7</v>
      </c>
    </row>
    <row r="10" spans="1:14">
      <c r="D10" s="88" t="s">
        <v>8</v>
      </c>
      <c r="I10" s="127" t="s">
        <v>9</v>
      </c>
      <c r="J10" s="91">
        <f>SUMIF($B$17:$B$6019,"Гортензии с ОКС",$J$17:$J$6019)</f>
        <v>0</v>
      </c>
      <c r="K10" s="92">
        <f ca="1">SUMIF($B$17:$B$5663,"Гортензии с ОКС",$K$17:$K$57)</f>
        <v>0</v>
      </c>
      <c r="L10" s="126" t="s">
        <v>323</v>
      </c>
      <c r="N10" t="s">
        <v>5</v>
      </c>
    </row>
    <row r="11" spans="1:14">
      <c r="C11" t="s">
        <v>5</v>
      </c>
      <c r="D11" s="93" t="s">
        <v>10</v>
      </c>
      <c r="I11" s="89" t="s">
        <v>11</v>
      </c>
      <c r="J11" s="91">
        <f>SUMIF($B$17:$B$6019,"Розы с ОКС",$J$17:$J$6019)</f>
        <v>0</v>
      </c>
      <c r="K11" s="92">
        <f ca="1">SUMIF($B$17:$B$5663,"Розы с ОКС",$K$17:$K$100)</f>
        <v>0</v>
      </c>
    </row>
    <row r="12" spans="1:14" ht="15" thickBot="1">
      <c r="D12" s="93" t="s">
        <v>12</v>
      </c>
      <c r="I12" s="89" t="s">
        <v>13</v>
      </c>
      <c r="J12" s="91">
        <f>SUMIF($B$17:$B$6019,"Саженцы с ОКС по 25 шт",$J$17:$J$6019)</f>
        <v>0</v>
      </c>
      <c r="K12" s="92">
        <f ca="1">SUMIF($B$17:$B$5663,"Саженцы с ОКС по 25 шт",$K$17:$K$143)</f>
        <v>0</v>
      </c>
      <c r="M12" s="2" t="s">
        <v>5</v>
      </c>
    </row>
    <row r="13" spans="1:14" ht="15" thickTop="1">
      <c r="A13" s="78"/>
      <c r="C13" s="78"/>
      <c r="D13" s="93" t="s">
        <v>14</v>
      </c>
      <c r="F13" s="81"/>
      <c r="I13" s="89" t="s">
        <v>15</v>
      </c>
      <c r="J13" s="94">
        <f>SUM(J10:J12)</f>
        <v>0</v>
      </c>
      <c r="K13" s="95">
        <f ca="1">IF(SUM(K10:K12)&lt;100000,SUM(K10:K12),SUM(K10:K12)*0.95)</f>
        <v>0</v>
      </c>
      <c r="L13" s="1" t="s">
        <v>5</v>
      </c>
    </row>
    <row r="14" spans="1:14">
      <c r="E14" s="78"/>
      <c r="I14" s="89"/>
      <c r="J14" s="89"/>
      <c r="K14" s="89"/>
    </row>
    <row r="15" spans="1:14" s="78" customFormat="1" ht="21" hidden="1" customHeight="1">
      <c r="A15"/>
      <c r="B15" s="6"/>
      <c r="C15" s="6"/>
      <c r="D15" s="6" t="s">
        <v>9</v>
      </c>
      <c r="E15" s="96"/>
      <c r="F15" s="96"/>
      <c r="G15" s="97"/>
      <c r="H15" s="96"/>
      <c r="I15" s="96"/>
      <c r="J15" s="96"/>
      <c r="K15" s="98"/>
      <c r="L15" s="99"/>
      <c r="M15" s="83"/>
    </row>
    <row r="16" spans="1:14" s="78" customFormat="1" ht="25.5" hidden="1" customHeight="1">
      <c r="A16"/>
      <c r="B16" s="7"/>
      <c r="C16" s="7" t="s">
        <v>16</v>
      </c>
      <c r="D16" s="7" t="s">
        <v>17</v>
      </c>
      <c r="E16" s="8"/>
      <c r="F16" s="8"/>
      <c r="G16" s="7" t="s">
        <v>18</v>
      </c>
      <c r="H16" s="9" t="s">
        <v>19</v>
      </c>
      <c r="I16" s="9" t="s">
        <v>20</v>
      </c>
      <c r="J16" s="10" t="s">
        <v>21</v>
      </c>
      <c r="K16" s="11" t="s">
        <v>22</v>
      </c>
      <c r="M16" s="101"/>
      <c r="N16" s="87" t="s">
        <v>5</v>
      </c>
    </row>
    <row r="17" spans="1:14" s="78" customFormat="1" ht="15" hidden="1" customHeight="1">
      <c r="A17"/>
      <c r="B17" s="114" t="s">
        <v>9</v>
      </c>
      <c r="C17" s="114" t="s">
        <v>23</v>
      </c>
      <c r="D17" s="115" t="s">
        <v>24</v>
      </c>
      <c r="E17" s="116" t="s">
        <v>25</v>
      </c>
      <c r="F17" s="117" t="s">
        <v>26</v>
      </c>
      <c r="G17" s="117" t="s">
        <v>27</v>
      </c>
      <c r="H17" s="117">
        <v>387</v>
      </c>
      <c r="I17" s="118">
        <v>25</v>
      </c>
      <c r="J17" s="119"/>
      <c r="K17" s="120">
        <f t="shared" ref="K17:K57" si="0">H17*J17</f>
        <v>0</v>
      </c>
      <c r="L17" s="99">
        <v>0</v>
      </c>
      <c r="M17" s="103"/>
      <c r="N17" s="87" t="s">
        <v>5</v>
      </c>
    </row>
    <row r="18" spans="1:14" s="78" customFormat="1" ht="15" hidden="1" customHeight="1">
      <c r="A18"/>
      <c r="B18" s="114" t="s">
        <v>9</v>
      </c>
      <c r="C18" s="114" t="s">
        <v>28</v>
      </c>
      <c r="D18" s="115" t="s">
        <v>24</v>
      </c>
      <c r="E18" s="116" t="s">
        <v>29</v>
      </c>
      <c r="F18" s="117" t="s">
        <v>26</v>
      </c>
      <c r="G18" s="117" t="s">
        <v>27</v>
      </c>
      <c r="H18" s="117">
        <v>471</v>
      </c>
      <c r="I18" s="118">
        <v>25</v>
      </c>
      <c r="J18" s="119"/>
      <c r="K18" s="120">
        <f t="shared" si="0"/>
        <v>0</v>
      </c>
      <c r="L18" s="99">
        <v>0</v>
      </c>
      <c r="M18" s="103"/>
    </row>
    <row r="19" spans="1:14" s="78" customFormat="1" ht="15" hidden="1" customHeight="1">
      <c r="A19"/>
      <c r="B19" s="114" t="s">
        <v>9</v>
      </c>
      <c r="C19" s="114" t="s">
        <v>30</v>
      </c>
      <c r="D19" s="115" t="s">
        <v>24</v>
      </c>
      <c r="E19" s="116" t="s">
        <v>31</v>
      </c>
      <c r="F19" s="117" t="s">
        <v>26</v>
      </c>
      <c r="G19" s="117" t="s">
        <v>27</v>
      </c>
      <c r="H19" s="117">
        <v>387</v>
      </c>
      <c r="I19" s="118">
        <v>25</v>
      </c>
      <c r="J19" s="119"/>
      <c r="K19" s="120">
        <f t="shared" si="0"/>
        <v>0</v>
      </c>
      <c r="L19" s="99">
        <v>0</v>
      </c>
      <c r="M19" s="103" t="s">
        <v>5</v>
      </c>
      <c r="N19" s="87" t="s">
        <v>5</v>
      </c>
    </row>
    <row r="20" spans="1:14" s="78" customFormat="1" ht="15" hidden="1" customHeight="1">
      <c r="A20"/>
      <c r="B20" s="114" t="s">
        <v>9</v>
      </c>
      <c r="C20" s="114" t="s">
        <v>32</v>
      </c>
      <c r="D20" s="115" t="s">
        <v>24</v>
      </c>
      <c r="E20" s="116" t="s">
        <v>33</v>
      </c>
      <c r="F20" s="117" t="s">
        <v>34</v>
      </c>
      <c r="G20" s="117" t="s">
        <v>27</v>
      </c>
      <c r="H20" s="117">
        <v>320</v>
      </c>
      <c r="I20" s="118">
        <v>25</v>
      </c>
      <c r="J20" s="119"/>
      <c r="K20" s="120">
        <f t="shared" si="0"/>
        <v>0</v>
      </c>
      <c r="L20" s="99">
        <v>0</v>
      </c>
      <c r="M20" s="103"/>
    </row>
    <row r="21" spans="1:14" s="78" customFormat="1" ht="15" hidden="1" customHeight="1">
      <c r="A21"/>
      <c r="B21" s="114" t="s">
        <v>9</v>
      </c>
      <c r="C21" s="114" t="s">
        <v>35</v>
      </c>
      <c r="D21" s="115" t="s">
        <v>24</v>
      </c>
      <c r="E21" s="116" t="s">
        <v>33</v>
      </c>
      <c r="F21" s="117" t="s">
        <v>26</v>
      </c>
      <c r="G21" s="117" t="s">
        <v>27</v>
      </c>
      <c r="H21" s="117">
        <v>387</v>
      </c>
      <c r="I21" s="118">
        <v>25</v>
      </c>
      <c r="J21" s="119"/>
      <c r="K21" s="120">
        <f t="shared" si="0"/>
        <v>0</v>
      </c>
      <c r="L21" s="99">
        <v>0</v>
      </c>
      <c r="M21" s="103"/>
    </row>
    <row r="22" spans="1:14" s="78" customFormat="1" ht="15" hidden="1" customHeight="1">
      <c r="A22"/>
      <c r="B22" s="114" t="s">
        <v>9</v>
      </c>
      <c r="C22" s="114" t="s">
        <v>36</v>
      </c>
      <c r="D22" s="115" t="s">
        <v>24</v>
      </c>
      <c r="E22" s="116" t="s">
        <v>37</v>
      </c>
      <c r="F22" s="117" t="s">
        <v>38</v>
      </c>
      <c r="G22" s="117" t="s">
        <v>27</v>
      </c>
      <c r="H22" s="117">
        <v>295</v>
      </c>
      <c r="I22" s="118">
        <v>25</v>
      </c>
      <c r="J22" s="119"/>
      <c r="K22" s="120">
        <f t="shared" si="0"/>
        <v>0</v>
      </c>
      <c r="L22" s="99">
        <v>0</v>
      </c>
      <c r="M22" s="103"/>
    </row>
    <row r="23" spans="1:14" s="78" customFormat="1" ht="15" hidden="1" customHeight="1">
      <c r="A23"/>
      <c r="B23" s="114" t="s">
        <v>9</v>
      </c>
      <c r="C23" s="114" t="s">
        <v>39</v>
      </c>
      <c r="D23" s="115" t="s">
        <v>24</v>
      </c>
      <c r="E23" s="116" t="s">
        <v>40</v>
      </c>
      <c r="F23" s="117" t="s">
        <v>26</v>
      </c>
      <c r="G23" s="117" t="s">
        <v>27</v>
      </c>
      <c r="H23" s="117">
        <v>287</v>
      </c>
      <c r="I23" s="118">
        <v>25</v>
      </c>
      <c r="J23" s="119"/>
      <c r="K23" s="120">
        <f t="shared" si="0"/>
        <v>0</v>
      </c>
      <c r="L23" s="99">
        <v>0</v>
      </c>
      <c r="M23" s="103"/>
    </row>
    <row r="24" spans="1:14" s="78" customFormat="1" ht="15" hidden="1" customHeight="1">
      <c r="A24"/>
      <c r="B24" s="114" t="s">
        <v>9</v>
      </c>
      <c r="C24" s="114" t="s">
        <v>258</v>
      </c>
      <c r="D24" s="115"/>
      <c r="E24" s="116" t="s">
        <v>307</v>
      </c>
      <c r="F24" s="117" t="s">
        <v>34</v>
      </c>
      <c r="G24" s="117" t="s">
        <v>74</v>
      </c>
      <c r="H24" s="117">
        <v>376</v>
      </c>
      <c r="I24" s="118">
        <v>25</v>
      </c>
      <c r="J24" s="119"/>
      <c r="K24" s="120">
        <f t="shared" si="0"/>
        <v>0</v>
      </c>
      <c r="L24" s="99">
        <v>0</v>
      </c>
      <c r="M24" s="103"/>
    </row>
    <row r="25" spans="1:14" s="78" customFormat="1" ht="15" hidden="1" customHeight="1">
      <c r="A25"/>
      <c r="B25" s="114" t="s">
        <v>9</v>
      </c>
      <c r="C25" s="114" t="s">
        <v>263</v>
      </c>
      <c r="D25" s="115"/>
      <c r="E25" s="116" t="s">
        <v>308</v>
      </c>
      <c r="F25" s="117" t="s">
        <v>34</v>
      </c>
      <c r="G25" s="117" t="s">
        <v>74</v>
      </c>
      <c r="H25" s="117">
        <v>294</v>
      </c>
      <c r="I25" s="118">
        <v>25</v>
      </c>
      <c r="J25" s="119"/>
      <c r="K25" s="120">
        <f t="shared" si="0"/>
        <v>0</v>
      </c>
      <c r="L25" s="99">
        <v>0</v>
      </c>
      <c r="M25" s="103"/>
    </row>
    <row r="26" spans="1:14" s="78" customFormat="1" ht="15" hidden="1" customHeight="1">
      <c r="A26"/>
      <c r="B26" s="114" t="s">
        <v>9</v>
      </c>
      <c r="C26" s="114" t="s">
        <v>41</v>
      </c>
      <c r="D26" s="115" t="s">
        <v>24</v>
      </c>
      <c r="E26" s="116" t="s">
        <v>42</v>
      </c>
      <c r="F26" s="117" t="s">
        <v>34</v>
      </c>
      <c r="G26" s="117" t="s">
        <v>27</v>
      </c>
      <c r="H26" s="117">
        <v>316</v>
      </c>
      <c r="I26" s="118">
        <v>25</v>
      </c>
      <c r="J26" s="119"/>
      <c r="K26" s="120">
        <f t="shared" si="0"/>
        <v>0</v>
      </c>
      <c r="L26" s="99">
        <v>0</v>
      </c>
      <c r="M26" s="103"/>
    </row>
    <row r="27" spans="1:14" s="78" customFormat="1" ht="15" hidden="1" customHeight="1">
      <c r="A27"/>
      <c r="B27" s="114" t="s">
        <v>9</v>
      </c>
      <c r="C27" s="114" t="s">
        <v>43</v>
      </c>
      <c r="D27" s="115" t="s">
        <v>24</v>
      </c>
      <c r="E27" s="116" t="s">
        <v>44</v>
      </c>
      <c r="F27" s="117" t="s">
        <v>26</v>
      </c>
      <c r="G27" s="117" t="s">
        <v>45</v>
      </c>
      <c r="H27" s="117">
        <v>244</v>
      </c>
      <c r="I27" s="118">
        <v>25</v>
      </c>
      <c r="J27" s="119"/>
      <c r="K27" s="120">
        <f t="shared" si="0"/>
        <v>0</v>
      </c>
      <c r="L27" s="99">
        <v>0</v>
      </c>
      <c r="M27" s="103"/>
    </row>
    <row r="28" spans="1:14" s="78" customFormat="1" ht="15" hidden="1" customHeight="1">
      <c r="A28"/>
      <c r="B28" s="114" t="s">
        <v>9</v>
      </c>
      <c r="C28" s="114" t="s">
        <v>46</v>
      </c>
      <c r="D28" s="121" t="s">
        <v>24</v>
      </c>
      <c r="E28" s="116" t="s">
        <v>47</v>
      </c>
      <c r="F28" s="117" t="s">
        <v>38</v>
      </c>
      <c r="G28" s="117" t="s">
        <v>45</v>
      </c>
      <c r="H28" s="117">
        <v>265</v>
      </c>
      <c r="I28" s="118">
        <v>25</v>
      </c>
      <c r="J28" s="119"/>
      <c r="K28" s="120">
        <f t="shared" si="0"/>
        <v>0</v>
      </c>
      <c r="L28" s="99">
        <v>0</v>
      </c>
      <c r="M28" s="103"/>
    </row>
    <row r="29" spans="1:14" s="78" customFormat="1" ht="15" hidden="1" customHeight="1">
      <c r="A29"/>
      <c r="B29" s="114" t="s">
        <v>9</v>
      </c>
      <c r="C29" s="114" t="s">
        <v>48</v>
      </c>
      <c r="D29" s="115" t="s">
        <v>24</v>
      </c>
      <c r="E29" s="116" t="s">
        <v>49</v>
      </c>
      <c r="F29" s="117" t="s">
        <v>34</v>
      </c>
      <c r="G29" s="117" t="s">
        <v>27</v>
      </c>
      <c r="H29" s="117">
        <v>530</v>
      </c>
      <c r="I29" s="118">
        <v>25</v>
      </c>
      <c r="J29" s="119"/>
      <c r="K29" s="120">
        <f t="shared" si="0"/>
        <v>0</v>
      </c>
      <c r="L29" s="99">
        <v>0</v>
      </c>
      <c r="M29" s="103"/>
    </row>
    <row r="30" spans="1:14" s="78" customFormat="1" ht="15" hidden="1" customHeight="1">
      <c r="A30"/>
      <c r="B30" s="114" t="s">
        <v>9</v>
      </c>
      <c r="C30" s="114" t="s">
        <v>50</v>
      </c>
      <c r="D30" s="115" t="s">
        <v>24</v>
      </c>
      <c r="E30" s="116" t="s">
        <v>51</v>
      </c>
      <c r="F30" s="117" t="s">
        <v>34</v>
      </c>
      <c r="G30" s="117" t="s">
        <v>27</v>
      </c>
      <c r="H30" s="117">
        <v>273</v>
      </c>
      <c r="I30" s="118">
        <v>25</v>
      </c>
      <c r="J30" s="119"/>
      <c r="K30" s="120">
        <f t="shared" si="0"/>
        <v>0</v>
      </c>
      <c r="L30" s="99">
        <v>0</v>
      </c>
      <c r="M30" s="103"/>
    </row>
    <row r="31" spans="1:14" s="78" customFormat="1" ht="15" hidden="1" customHeight="1">
      <c r="A31"/>
      <c r="B31" s="114" t="s">
        <v>9</v>
      </c>
      <c r="C31" s="114" t="s">
        <v>52</v>
      </c>
      <c r="D31" s="115" t="s">
        <v>24</v>
      </c>
      <c r="E31" s="116" t="s">
        <v>53</v>
      </c>
      <c r="F31" s="117" t="s">
        <v>34</v>
      </c>
      <c r="G31" s="117" t="s">
        <v>27</v>
      </c>
      <c r="H31" s="117">
        <v>320</v>
      </c>
      <c r="I31" s="118">
        <v>25</v>
      </c>
      <c r="J31" s="119"/>
      <c r="K31" s="120">
        <f t="shared" si="0"/>
        <v>0</v>
      </c>
      <c r="L31" s="99">
        <v>0</v>
      </c>
      <c r="M31" s="103"/>
    </row>
    <row r="32" spans="1:14" s="78" customFormat="1" ht="15" hidden="1" customHeight="1">
      <c r="A32"/>
      <c r="B32" s="114" t="s">
        <v>9</v>
      </c>
      <c r="C32" s="114" t="s">
        <v>54</v>
      </c>
      <c r="D32" s="115" t="s">
        <v>24</v>
      </c>
      <c r="E32" s="116" t="s">
        <v>53</v>
      </c>
      <c r="F32" s="117" t="s">
        <v>26</v>
      </c>
      <c r="G32" s="117" t="s">
        <v>27</v>
      </c>
      <c r="H32" s="117">
        <v>387</v>
      </c>
      <c r="I32" s="118">
        <v>25</v>
      </c>
      <c r="J32" s="119"/>
      <c r="K32" s="120">
        <f t="shared" si="0"/>
        <v>0</v>
      </c>
      <c r="L32" s="99">
        <v>0</v>
      </c>
      <c r="M32" s="103"/>
    </row>
    <row r="33" spans="1:13" s="78" customFormat="1" ht="15" hidden="1" customHeight="1">
      <c r="A33"/>
      <c r="B33" s="114" t="s">
        <v>9</v>
      </c>
      <c r="C33" s="114" t="s">
        <v>55</v>
      </c>
      <c r="D33" s="121" t="s">
        <v>24</v>
      </c>
      <c r="E33" s="116" t="s">
        <v>56</v>
      </c>
      <c r="F33" s="117" t="s">
        <v>34</v>
      </c>
      <c r="G33" s="117" t="s">
        <v>27</v>
      </c>
      <c r="H33" s="117">
        <v>474</v>
      </c>
      <c r="I33" s="118">
        <v>25</v>
      </c>
      <c r="J33" s="119"/>
      <c r="K33" s="120">
        <f t="shared" si="0"/>
        <v>0</v>
      </c>
      <c r="L33" s="99">
        <v>0</v>
      </c>
      <c r="M33" s="103"/>
    </row>
    <row r="34" spans="1:13" s="78" customFormat="1" ht="15" hidden="1" customHeight="1">
      <c r="A34"/>
      <c r="B34" s="114" t="s">
        <v>9</v>
      </c>
      <c r="C34" s="114" t="s">
        <v>301</v>
      </c>
      <c r="D34" s="121" t="s">
        <v>24</v>
      </c>
      <c r="E34" s="116" t="s">
        <v>56</v>
      </c>
      <c r="F34" s="117" t="s">
        <v>26</v>
      </c>
      <c r="G34" s="117" t="s">
        <v>45</v>
      </c>
      <c r="H34" s="117">
        <v>387</v>
      </c>
      <c r="I34" s="118">
        <v>25</v>
      </c>
      <c r="J34" s="119"/>
      <c r="K34" s="120">
        <f t="shared" si="0"/>
        <v>0</v>
      </c>
      <c r="L34" s="99">
        <v>0</v>
      </c>
      <c r="M34" s="103"/>
    </row>
    <row r="35" spans="1:13" s="78" customFormat="1" ht="15" hidden="1" customHeight="1">
      <c r="A35"/>
      <c r="B35" s="114" t="s">
        <v>9</v>
      </c>
      <c r="C35" s="114" t="s">
        <v>302</v>
      </c>
      <c r="D35" s="121" t="s">
        <v>24</v>
      </c>
      <c r="E35" s="116" t="s">
        <v>56</v>
      </c>
      <c r="F35" s="117" t="s">
        <v>81</v>
      </c>
      <c r="G35" s="117" t="s">
        <v>27</v>
      </c>
      <c r="H35" s="117">
        <v>480</v>
      </c>
      <c r="I35" s="118">
        <v>25</v>
      </c>
      <c r="J35" s="119"/>
      <c r="K35" s="120">
        <f t="shared" si="0"/>
        <v>0</v>
      </c>
      <c r="L35" s="99">
        <v>0</v>
      </c>
      <c r="M35" s="103"/>
    </row>
    <row r="36" spans="1:13" s="78" customFormat="1" ht="15" hidden="1" customHeight="1">
      <c r="A36"/>
      <c r="B36" s="114" t="s">
        <v>9</v>
      </c>
      <c r="C36" s="114" t="s">
        <v>57</v>
      </c>
      <c r="D36" s="115" t="s">
        <v>24</v>
      </c>
      <c r="E36" s="116" t="s">
        <v>58</v>
      </c>
      <c r="F36" s="117" t="s">
        <v>34</v>
      </c>
      <c r="G36" s="117" t="s">
        <v>27</v>
      </c>
      <c r="H36" s="117">
        <v>410</v>
      </c>
      <c r="I36" s="118">
        <v>25</v>
      </c>
      <c r="J36" s="119"/>
      <c r="K36" s="120">
        <f t="shared" si="0"/>
        <v>0</v>
      </c>
      <c r="L36" s="99">
        <v>0</v>
      </c>
      <c r="M36" s="103"/>
    </row>
    <row r="37" spans="1:13" s="78" customFormat="1" ht="15" hidden="1" customHeight="1">
      <c r="A37"/>
      <c r="B37" s="114" t="s">
        <v>9</v>
      </c>
      <c r="C37" s="114" t="s">
        <v>59</v>
      </c>
      <c r="D37" s="115" t="s">
        <v>24</v>
      </c>
      <c r="E37" s="116" t="s">
        <v>58</v>
      </c>
      <c r="F37" s="117" t="s">
        <v>26</v>
      </c>
      <c r="G37" s="117" t="s">
        <v>27</v>
      </c>
      <c r="H37" s="117">
        <v>450</v>
      </c>
      <c r="I37" s="118">
        <v>25</v>
      </c>
      <c r="J37" s="119"/>
      <c r="K37" s="120">
        <f t="shared" si="0"/>
        <v>0</v>
      </c>
      <c r="L37" s="99">
        <v>0</v>
      </c>
      <c r="M37" s="103"/>
    </row>
    <row r="38" spans="1:13" s="78" customFormat="1" ht="15" hidden="1" customHeight="1">
      <c r="A38"/>
      <c r="B38" s="114" t="s">
        <v>9</v>
      </c>
      <c r="C38" s="114" t="s">
        <v>60</v>
      </c>
      <c r="D38" s="115" t="s">
        <v>24</v>
      </c>
      <c r="E38" s="116" t="s">
        <v>61</v>
      </c>
      <c r="F38" s="117" t="s">
        <v>26</v>
      </c>
      <c r="G38" s="117" t="s">
        <v>27</v>
      </c>
      <c r="H38" s="117">
        <v>475</v>
      </c>
      <c r="I38" s="118">
        <v>25</v>
      </c>
      <c r="J38" s="119"/>
      <c r="K38" s="120">
        <f t="shared" si="0"/>
        <v>0</v>
      </c>
      <c r="L38" s="99">
        <v>0</v>
      </c>
      <c r="M38" s="103"/>
    </row>
    <row r="39" spans="1:13" s="78" customFormat="1" ht="15" hidden="1" customHeight="1">
      <c r="A39"/>
      <c r="B39" s="114" t="s">
        <v>9</v>
      </c>
      <c r="C39" s="114" t="s">
        <v>264</v>
      </c>
      <c r="D39" s="115"/>
      <c r="E39" s="116" t="s">
        <v>309</v>
      </c>
      <c r="F39" s="117" t="s">
        <v>34</v>
      </c>
      <c r="G39" s="117" t="s">
        <v>74</v>
      </c>
      <c r="H39" s="117">
        <v>294</v>
      </c>
      <c r="I39" s="118">
        <v>25</v>
      </c>
      <c r="J39" s="119"/>
      <c r="K39" s="120">
        <f t="shared" si="0"/>
        <v>0</v>
      </c>
      <c r="L39" s="99">
        <v>0</v>
      </c>
      <c r="M39" s="103"/>
    </row>
    <row r="40" spans="1:13" s="78" customFormat="1" ht="15" hidden="1" customHeight="1">
      <c r="A40"/>
      <c r="B40" s="114" t="s">
        <v>9</v>
      </c>
      <c r="C40" s="114" t="s">
        <v>62</v>
      </c>
      <c r="D40" s="115" t="s">
        <v>24</v>
      </c>
      <c r="E40" s="116" t="s">
        <v>63</v>
      </c>
      <c r="F40" s="117" t="s">
        <v>34</v>
      </c>
      <c r="G40" s="117" t="s">
        <v>45</v>
      </c>
      <c r="H40" s="117">
        <v>320</v>
      </c>
      <c r="I40" s="118">
        <v>25</v>
      </c>
      <c r="J40" s="119"/>
      <c r="K40" s="120">
        <f t="shared" si="0"/>
        <v>0</v>
      </c>
      <c r="L40" s="99">
        <v>0</v>
      </c>
      <c r="M40" s="103"/>
    </row>
    <row r="41" spans="1:13" s="78" customFormat="1" ht="15" hidden="1" customHeight="1">
      <c r="A41"/>
      <c r="B41" s="114" t="s">
        <v>9</v>
      </c>
      <c r="C41" s="114" t="s">
        <v>303</v>
      </c>
      <c r="D41" s="115" t="s">
        <v>24</v>
      </c>
      <c r="E41" s="116" t="s">
        <v>63</v>
      </c>
      <c r="F41" s="117" t="s">
        <v>26</v>
      </c>
      <c r="G41" s="117" t="s">
        <v>27</v>
      </c>
      <c r="H41" s="117">
        <v>387</v>
      </c>
      <c r="I41" s="118">
        <v>25</v>
      </c>
      <c r="J41" s="119"/>
      <c r="K41" s="120">
        <f t="shared" si="0"/>
        <v>0</v>
      </c>
      <c r="L41" s="99">
        <v>0</v>
      </c>
      <c r="M41" s="103"/>
    </row>
    <row r="42" spans="1:13" s="78" customFormat="1" ht="15" hidden="1" customHeight="1">
      <c r="A42"/>
      <c r="B42" s="114" t="s">
        <v>9</v>
      </c>
      <c r="C42" s="114" t="s">
        <v>64</v>
      </c>
      <c r="D42" s="121" t="s">
        <v>24</v>
      </c>
      <c r="E42" s="116" t="s">
        <v>65</v>
      </c>
      <c r="F42" s="117" t="s">
        <v>38</v>
      </c>
      <c r="G42" s="117" t="s">
        <v>45</v>
      </c>
      <c r="H42" s="117">
        <v>295</v>
      </c>
      <c r="I42" s="118">
        <v>25</v>
      </c>
      <c r="J42" s="119"/>
      <c r="K42" s="120">
        <f t="shared" si="0"/>
        <v>0</v>
      </c>
      <c r="L42" s="99">
        <v>0</v>
      </c>
      <c r="M42" s="103"/>
    </row>
    <row r="43" spans="1:13" s="78" customFormat="1" ht="15" hidden="1" customHeight="1">
      <c r="A43"/>
      <c r="B43" s="114" t="s">
        <v>9</v>
      </c>
      <c r="C43" s="114" t="s">
        <v>66</v>
      </c>
      <c r="D43" s="115" t="s">
        <v>24</v>
      </c>
      <c r="E43" s="116" t="s">
        <v>67</v>
      </c>
      <c r="F43" s="117" t="s">
        <v>38</v>
      </c>
      <c r="G43" s="117" t="s">
        <v>27</v>
      </c>
      <c r="H43" s="117">
        <v>295</v>
      </c>
      <c r="I43" s="118">
        <v>25</v>
      </c>
      <c r="J43" s="119"/>
      <c r="K43" s="120">
        <f t="shared" si="0"/>
        <v>0</v>
      </c>
      <c r="L43" s="99">
        <v>0</v>
      </c>
      <c r="M43" s="103"/>
    </row>
    <row r="44" spans="1:13" s="78" customFormat="1" ht="15" hidden="1" customHeight="1">
      <c r="A44"/>
      <c r="B44" s="114" t="s">
        <v>9</v>
      </c>
      <c r="C44" s="114" t="s">
        <v>68</v>
      </c>
      <c r="D44" s="115" t="s">
        <v>24</v>
      </c>
      <c r="E44" s="116" t="s">
        <v>69</v>
      </c>
      <c r="F44" s="117" t="s">
        <v>34</v>
      </c>
      <c r="G44" s="117" t="s">
        <v>27</v>
      </c>
      <c r="H44" s="117">
        <v>316</v>
      </c>
      <c r="I44" s="118">
        <v>25</v>
      </c>
      <c r="J44" s="119"/>
      <c r="K44" s="120">
        <f t="shared" si="0"/>
        <v>0</v>
      </c>
      <c r="L44" s="99">
        <v>0</v>
      </c>
      <c r="M44" s="103"/>
    </row>
    <row r="45" spans="1:13" s="78" customFormat="1" ht="15" hidden="1" customHeight="1">
      <c r="A45"/>
      <c r="B45" s="114" t="s">
        <v>9</v>
      </c>
      <c r="C45" s="114" t="s">
        <v>70</v>
      </c>
      <c r="D45" s="115" t="s">
        <v>24</v>
      </c>
      <c r="E45" s="116" t="s">
        <v>71</v>
      </c>
      <c r="F45" s="117" t="s">
        <v>26</v>
      </c>
      <c r="G45" s="117" t="s">
        <v>27</v>
      </c>
      <c r="H45" s="117">
        <v>287</v>
      </c>
      <c r="I45" s="118">
        <v>25</v>
      </c>
      <c r="J45" s="119"/>
      <c r="K45" s="120">
        <f t="shared" si="0"/>
        <v>0</v>
      </c>
      <c r="L45" s="99">
        <v>0</v>
      </c>
      <c r="M45" s="103"/>
    </row>
    <row r="46" spans="1:13" s="78" customFormat="1" ht="15" hidden="1" customHeight="1">
      <c r="A46"/>
      <c r="B46" s="114" t="s">
        <v>9</v>
      </c>
      <c r="C46" s="114" t="s">
        <v>260</v>
      </c>
      <c r="D46" s="115"/>
      <c r="E46" s="116" t="s">
        <v>310</v>
      </c>
      <c r="F46" s="117" t="s">
        <v>275</v>
      </c>
      <c r="G46" s="117" t="s">
        <v>74</v>
      </c>
      <c r="H46" s="117">
        <v>422</v>
      </c>
      <c r="I46" s="118">
        <v>25</v>
      </c>
      <c r="J46" s="119"/>
      <c r="K46" s="120">
        <f t="shared" si="0"/>
        <v>0</v>
      </c>
      <c r="L46" s="99">
        <v>0</v>
      </c>
      <c r="M46" s="103"/>
    </row>
    <row r="47" spans="1:13" s="78" customFormat="1" ht="15" hidden="1" customHeight="1">
      <c r="A47"/>
      <c r="B47" s="114" t="s">
        <v>9</v>
      </c>
      <c r="C47" s="114" t="s">
        <v>72</v>
      </c>
      <c r="D47" s="121" t="s">
        <v>24</v>
      </c>
      <c r="E47" s="116" t="s">
        <v>73</v>
      </c>
      <c r="F47" s="117" t="s">
        <v>34</v>
      </c>
      <c r="G47" s="117" t="s">
        <v>74</v>
      </c>
      <c r="H47" s="117">
        <v>350</v>
      </c>
      <c r="I47" s="118">
        <v>20</v>
      </c>
      <c r="J47" s="119"/>
      <c r="K47" s="120">
        <f t="shared" si="0"/>
        <v>0</v>
      </c>
      <c r="L47" s="99">
        <v>0</v>
      </c>
      <c r="M47" s="103"/>
    </row>
    <row r="48" spans="1:13" s="78" customFormat="1" ht="15" hidden="1" customHeight="1">
      <c r="A48"/>
      <c r="B48" s="114" t="s">
        <v>9</v>
      </c>
      <c r="C48" s="114" t="s">
        <v>75</v>
      </c>
      <c r="D48" s="115" t="s">
        <v>24</v>
      </c>
      <c r="E48" s="116" t="s">
        <v>76</v>
      </c>
      <c r="F48" s="117" t="s">
        <v>34</v>
      </c>
      <c r="G48" s="117" t="s">
        <v>45</v>
      </c>
      <c r="H48" s="117">
        <v>320</v>
      </c>
      <c r="I48" s="118">
        <v>25</v>
      </c>
      <c r="J48" s="119"/>
      <c r="K48" s="120">
        <f t="shared" si="0"/>
        <v>0</v>
      </c>
      <c r="L48" s="99">
        <v>0</v>
      </c>
      <c r="M48" s="103"/>
    </row>
    <row r="49" spans="1:13" s="78" customFormat="1" ht="15" hidden="1" customHeight="1">
      <c r="A49"/>
      <c r="B49" s="114" t="s">
        <v>9</v>
      </c>
      <c r="C49" s="114" t="s">
        <v>77</v>
      </c>
      <c r="D49" s="115" t="s">
        <v>24</v>
      </c>
      <c r="E49" s="116" t="s">
        <v>76</v>
      </c>
      <c r="F49" s="117" t="s">
        <v>34</v>
      </c>
      <c r="G49" s="117" t="s">
        <v>27</v>
      </c>
      <c r="H49" s="117">
        <v>273</v>
      </c>
      <c r="I49" s="118">
        <v>25</v>
      </c>
      <c r="J49" s="119"/>
      <c r="K49" s="120">
        <f t="shared" si="0"/>
        <v>0</v>
      </c>
      <c r="L49" s="99">
        <v>0</v>
      </c>
      <c r="M49" s="103"/>
    </row>
    <row r="50" spans="1:13" s="78" customFormat="1" ht="15" hidden="1" customHeight="1">
      <c r="A50"/>
      <c r="B50" s="114" t="s">
        <v>9</v>
      </c>
      <c r="C50" s="114" t="s">
        <v>306</v>
      </c>
      <c r="D50" s="115" t="s">
        <v>24</v>
      </c>
      <c r="E50" s="116" t="s">
        <v>76</v>
      </c>
      <c r="F50" s="117" t="s">
        <v>81</v>
      </c>
      <c r="G50" s="117" t="s">
        <v>27</v>
      </c>
      <c r="H50" s="117">
        <v>480</v>
      </c>
      <c r="I50" s="118">
        <v>10</v>
      </c>
      <c r="J50" s="119"/>
      <c r="K50" s="120">
        <f t="shared" si="0"/>
        <v>0</v>
      </c>
      <c r="L50" s="99">
        <v>0</v>
      </c>
      <c r="M50" s="103"/>
    </row>
    <row r="51" spans="1:13" s="78" customFormat="1" ht="15" hidden="1" customHeight="1">
      <c r="A51"/>
      <c r="B51" s="114" t="s">
        <v>9</v>
      </c>
      <c r="C51" s="114" t="s">
        <v>265</v>
      </c>
      <c r="D51" s="115"/>
      <c r="E51" s="116" t="s">
        <v>305</v>
      </c>
      <c r="F51" s="117" t="s">
        <v>34</v>
      </c>
      <c r="G51" s="117" t="s">
        <v>74</v>
      </c>
      <c r="H51" s="117">
        <v>303</v>
      </c>
      <c r="I51" s="118">
        <v>25</v>
      </c>
      <c r="J51" s="119"/>
      <c r="K51" s="120">
        <f t="shared" si="0"/>
        <v>0</v>
      </c>
      <c r="L51" s="99">
        <v>0</v>
      </c>
      <c r="M51" s="103"/>
    </row>
    <row r="52" spans="1:13" s="78" customFormat="1" ht="15" hidden="1" customHeight="1">
      <c r="A52"/>
      <c r="B52" s="114" t="s">
        <v>9</v>
      </c>
      <c r="C52" s="114" t="s">
        <v>78</v>
      </c>
      <c r="D52" s="115" t="s">
        <v>24</v>
      </c>
      <c r="E52" s="116" t="s">
        <v>79</v>
      </c>
      <c r="F52" s="117" t="s">
        <v>26</v>
      </c>
      <c r="G52" s="117" t="s">
        <v>27</v>
      </c>
      <c r="H52" s="117">
        <v>475</v>
      </c>
      <c r="I52" s="118">
        <v>25</v>
      </c>
      <c r="J52" s="119"/>
      <c r="K52" s="120">
        <f t="shared" si="0"/>
        <v>0</v>
      </c>
      <c r="L52" s="99">
        <v>0</v>
      </c>
      <c r="M52" s="103"/>
    </row>
    <row r="53" spans="1:13" s="78" customFormat="1" ht="15" hidden="1" customHeight="1">
      <c r="A53"/>
      <c r="B53" s="114" t="s">
        <v>9</v>
      </c>
      <c r="C53" s="114" t="s">
        <v>80</v>
      </c>
      <c r="D53" s="115" t="s">
        <v>24</v>
      </c>
      <c r="E53" s="116" t="s">
        <v>79</v>
      </c>
      <c r="F53" s="117" t="s">
        <v>81</v>
      </c>
      <c r="G53" s="117" t="s">
        <v>27</v>
      </c>
      <c r="H53" s="117">
        <v>610</v>
      </c>
      <c r="I53" s="118">
        <v>25</v>
      </c>
      <c r="J53" s="119"/>
      <c r="K53" s="120">
        <f t="shared" si="0"/>
        <v>0</v>
      </c>
      <c r="L53" s="99">
        <v>0</v>
      </c>
      <c r="M53" s="103"/>
    </row>
    <row r="54" spans="1:13" s="78" customFormat="1" ht="15" hidden="1" customHeight="1">
      <c r="A54"/>
      <c r="B54" s="114" t="s">
        <v>9</v>
      </c>
      <c r="C54" s="114" t="s">
        <v>261</v>
      </c>
      <c r="D54" s="115"/>
      <c r="E54" s="116" t="s">
        <v>311</v>
      </c>
      <c r="F54" s="117" t="s">
        <v>38</v>
      </c>
      <c r="G54" s="117" t="s">
        <v>74</v>
      </c>
      <c r="H54" s="117">
        <v>55</v>
      </c>
      <c r="I54" s="118">
        <v>25</v>
      </c>
      <c r="J54" s="119"/>
      <c r="K54" s="120">
        <f t="shared" si="0"/>
        <v>0</v>
      </c>
      <c r="L54" s="99">
        <v>0</v>
      </c>
      <c r="M54" s="103"/>
    </row>
    <row r="55" spans="1:13" s="78" customFormat="1" ht="15" hidden="1" customHeight="1">
      <c r="A55"/>
      <c r="B55" s="114" t="s">
        <v>9</v>
      </c>
      <c r="C55" s="114" t="s">
        <v>272</v>
      </c>
      <c r="D55" s="115"/>
      <c r="E55" s="116" t="s">
        <v>311</v>
      </c>
      <c r="F55" s="117" t="s">
        <v>34</v>
      </c>
      <c r="G55" s="117" t="s">
        <v>74</v>
      </c>
      <c r="H55" s="117">
        <v>83</v>
      </c>
      <c r="I55" s="118">
        <v>25</v>
      </c>
      <c r="J55" s="119"/>
      <c r="K55" s="120">
        <f t="shared" si="0"/>
        <v>0</v>
      </c>
      <c r="L55" s="99">
        <v>0</v>
      </c>
      <c r="M55" s="103"/>
    </row>
    <row r="56" spans="1:13" s="78" customFormat="1" ht="15" hidden="1" customHeight="1">
      <c r="A56"/>
      <c r="B56" s="114" t="s">
        <v>9</v>
      </c>
      <c r="C56" s="114" t="s">
        <v>82</v>
      </c>
      <c r="D56" s="115" t="s">
        <v>24</v>
      </c>
      <c r="E56" s="116" t="s">
        <v>56</v>
      </c>
      <c r="F56" s="122" t="s">
        <v>83</v>
      </c>
      <c r="G56" s="117" t="s">
        <v>27</v>
      </c>
      <c r="H56" s="117">
        <v>970</v>
      </c>
      <c r="I56" s="118">
        <v>10</v>
      </c>
      <c r="J56" s="119"/>
      <c r="K56" s="120">
        <f t="shared" si="0"/>
        <v>0</v>
      </c>
      <c r="L56" s="99">
        <v>0</v>
      </c>
      <c r="M56" s="103"/>
    </row>
    <row r="57" spans="1:13" s="78" customFormat="1" ht="15" hidden="1" customHeight="1">
      <c r="A57"/>
      <c r="B57" s="114" t="s">
        <v>9</v>
      </c>
      <c r="C57" s="114" t="s">
        <v>84</v>
      </c>
      <c r="D57" s="115" t="s">
        <v>24</v>
      </c>
      <c r="E57" s="116" t="s">
        <v>63</v>
      </c>
      <c r="F57" s="122" t="s">
        <v>83</v>
      </c>
      <c r="G57" s="117" t="s">
        <v>27</v>
      </c>
      <c r="H57" s="117">
        <v>970</v>
      </c>
      <c r="I57" s="118">
        <v>10</v>
      </c>
      <c r="J57" s="119"/>
      <c r="K57" s="120">
        <f t="shared" si="0"/>
        <v>0</v>
      </c>
      <c r="L57" s="99">
        <v>0</v>
      </c>
      <c r="M57" s="103"/>
    </row>
    <row r="58" spans="1:13" hidden="1">
      <c r="D58" s="18"/>
      <c r="G58" s="2"/>
      <c r="L58" s="99" t="s">
        <v>85</v>
      </c>
      <c r="M58" s="103"/>
    </row>
    <row r="59" spans="1:13" hidden="1">
      <c r="D59" s="18"/>
      <c r="G59" s="2"/>
      <c r="L59" s="99" t="s">
        <v>85</v>
      </c>
      <c r="M59" s="103"/>
    </row>
    <row r="60" spans="1:13" s="78" customFormat="1" ht="21" customHeight="1">
      <c r="A60"/>
      <c r="B60" s="6"/>
      <c r="C60" s="6"/>
      <c r="D60" s="6" t="s">
        <v>11</v>
      </c>
      <c r="E60" s="96"/>
      <c r="F60" s="96"/>
      <c r="G60" s="97"/>
      <c r="H60" s="96"/>
      <c r="I60" s="96"/>
      <c r="J60" s="96"/>
      <c r="K60" s="98"/>
      <c r="L60" s="99"/>
      <c r="M60" s="103"/>
    </row>
    <row r="61" spans="1:13" s="78" customFormat="1" ht="25.5" customHeight="1">
      <c r="A61"/>
      <c r="B61" s="7"/>
      <c r="C61" s="7" t="s">
        <v>16</v>
      </c>
      <c r="D61" s="7" t="s">
        <v>17</v>
      </c>
      <c r="E61" s="8"/>
      <c r="F61" s="8"/>
      <c r="G61" s="7" t="s">
        <v>18</v>
      </c>
      <c r="H61" s="9" t="s">
        <v>19</v>
      </c>
      <c r="I61" s="9" t="s">
        <v>20</v>
      </c>
      <c r="J61" s="10" t="s">
        <v>21</v>
      </c>
      <c r="K61" s="11" t="s">
        <v>22</v>
      </c>
      <c r="L61" s="100" t="s">
        <v>341</v>
      </c>
      <c r="M61" s="103"/>
    </row>
    <row r="62" spans="1:13" s="78" customFormat="1" ht="15" customHeight="1">
      <c r="A62"/>
      <c r="B62" s="12" t="s">
        <v>11</v>
      </c>
      <c r="C62" s="12" t="s">
        <v>324</v>
      </c>
      <c r="D62" s="13"/>
      <c r="E62" s="14" t="s">
        <v>325</v>
      </c>
      <c r="F62" s="15" t="s">
        <v>88</v>
      </c>
      <c r="G62" s="15" t="s">
        <v>110</v>
      </c>
      <c r="H62" s="15">
        <v>170</v>
      </c>
      <c r="I62" s="16">
        <v>20</v>
      </c>
      <c r="J62" s="17"/>
      <c r="K62" s="102">
        <f t="shared" ref="K62:K100" si="1">H62*J62</f>
        <v>0</v>
      </c>
      <c r="L62" s="99">
        <v>20</v>
      </c>
      <c r="M62" s="103"/>
    </row>
    <row r="63" spans="1:13" s="78" customFormat="1" ht="15" customHeight="1">
      <c r="A63"/>
      <c r="B63" s="12" t="s">
        <v>11</v>
      </c>
      <c r="C63" s="12" t="s">
        <v>86</v>
      </c>
      <c r="D63" s="13" t="s">
        <v>24</v>
      </c>
      <c r="E63" s="14" t="s">
        <v>87</v>
      </c>
      <c r="F63" s="15" t="s">
        <v>88</v>
      </c>
      <c r="G63" s="15" t="s">
        <v>74</v>
      </c>
      <c r="H63" s="15">
        <v>430</v>
      </c>
      <c r="I63" s="16">
        <v>25</v>
      </c>
      <c r="J63" s="17"/>
      <c r="K63" s="102">
        <f t="shared" si="1"/>
        <v>0</v>
      </c>
      <c r="L63" s="99">
        <v>20</v>
      </c>
      <c r="M63" s="103"/>
    </row>
    <row r="64" spans="1:13" s="78" customFormat="1" ht="15" customHeight="1">
      <c r="A64"/>
      <c r="B64" s="12" t="s">
        <v>11</v>
      </c>
      <c r="C64" s="12" t="s">
        <v>326</v>
      </c>
      <c r="D64" s="128" t="s">
        <v>24</v>
      </c>
      <c r="E64" s="14" t="s">
        <v>331</v>
      </c>
      <c r="F64" s="15" t="s">
        <v>91</v>
      </c>
      <c r="G64" s="15" t="s">
        <v>92</v>
      </c>
      <c r="H64" s="15">
        <v>271</v>
      </c>
      <c r="I64" s="16">
        <v>20</v>
      </c>
      <c r="J64" s="17"/>
      <c r="K64" s="102">
        <f t="shared" si="1"/>
        <v>0</v>
      </c>
      <c r="L64" s="99">
        <v>10</v>
      </c>
      <c r="M64" s="103"/>
    </row>
    <row r="65" spans="1:14" s="78" customFormat="1" ht="15" customHeight="1">
      <c r="A65"/>
      <c r="B65" s="12" t="s">
        <v>11</v>
      </c>
      <c r="C65" s="12" t="s">
        <v>327</v>
      </c>
      <c r="D65" s="128" t="s">
        <v>24</v>
      </c>
      <c r="E65" s="14" t="s">
        <v>330</v>
      </c>
      <c r="F65" s="15" t="s">
        <v>88</v>
      </c>
      <c r="G65" s="15" t="s">
        <v>92</v>
      </c>
      <c r="H65" s="15">
        <v>300</v>
      </c>
      <c r="I65" s="16">
        <v>10</v>
      </c>
      <c r="J65" s="17"/>
      <c r="K65" s="102">
        <f t="shared" si="1"/>
        <v>0</v>
      </c>
      <c r="L65" s="99">
        <v>10</v>
      </c>
      <c r="M65" s="103"/>
    </row>
    <row r="66" spans="1:14" s="78" customFormat="1" ht="15" customHeight="1">
      <c r="A66"/>
      <c r="B66" s="12" t="s">
        <v>11</v>
      </c>
      <c r="C66" s="12" t="s">
        <v>328</v>
      </c>
      <c r="D66" s="128" t="s">
        <v>24</v>
      </c>
      <c r="E66" s="14" t="s">
        <v>329</v>
      </c>
      <c r="F66" s="15" t="s">
        <v>91</v>
      </c>
      <c r="G66" s="15" t="s">
        <v>92</v>
      </c>
      <c r="H66" s="15">
        <v>271</v>
      </c>
      <c r="I66" s="16">
        <v>20</v>
      </c>
      <c r="J66" s="17"/>
      <c r="K66" s="102">
        <f t="shared" si="1"/>
        <v>0</v>
      </c>
      <c r="L66" s="99">
        <v>40</v>
      </c>
      <c r="M66" s="103"/>
    </row>
    <row r="67" spans="1:14" s="78" customFormat="1" ht="15" customHeight="1">
      <c r="A67"/>
      <c r="B67" s="12" t="s">
        <v>11</v>
      </c>
      <c r="C67" s="12" t="s">
        <v>89</v>
      </c>
      <c r="D67" s="13" t="s">
        <v>24</v>
      </c>
      <c r="E67" s="14" t="s">
        <v>90</v>
      </c>
      <c r="F67" s="15" t="s">
        <v>91</v>
      </c>
      <c r="G67" s="15" t="s">
        <v>92</v>
      </c>
      <c r="H67" s="15">
        <v>271</v>
      </c>
      <c r="I67" s="16">
        <v>20</v>
      </c>
      <c r="J67" s="17"/>
      <c r="K67" s="102">
        <f t="shared" si="1"/>
        <v>0</v>
      </c>
      <c r="L67" s="99">
        <v>30</v>
      </c>
      <c r="M67" s="103"/>
      <c r="N67" s="87" t="s">
        <v>5</v>
      </c>
    </row>
    <row r="68" spans="1:14" s="78" customFormat="1" ht="15" customHeight="1">
      <c r="A68"/>
      <c r="B68" s="12" t="s">
        <v>11</v>
      </c>
      <c r="C68" s="12" t="s">
        <v>93</v>
      </c>
      <c r="D68" s="13" t="s">
        <v>24</v>
      </c>
      <c r="E68" s="14" t="s">
        <v>94</v>
      </c>
      <c r="F68" s="15" t="s">
        <v>91</v>
      </c>
      <c r="G68" s="15" t="s">
        <v>92</v>
      </c>
      <c r="H68" s="15">
        <v>271</v>
      </c>
      <c r="I68" s="16">
        <v>20</v>
      </c>
      <c r="J68" s="17"/>
      <c r="K68" s="102">
        <f t="shared" si="1"/>
        <v>0</v>
      </c>
      <c r="L68" s="99" t="s">
        <v>322</v>
      </c>
      <c r="M68" s="103"/>
    </row>
    <row r="69" spans="1:14" s="78" customFormat="1" ht="15" customHeight="1">
      <c r="A69"/>
      <c r="B69" s="12" t="s">
        <v>11</v>
      </c>
      <c r="C69" s="12" t="s">
        <v>95</v>
      </c>
      <c r="D69" s="13" t="s">
        <v>24</v>
      </c>
      <c r="E69" s="14" t="s">
        <v>96</v>
      </c>
      <c r="F69" s="15" t="s">
        <v>91</v>
      </c>
      <c r="G69" s="15" t="s">
        <v>92</v>
      </c>
      <c r="H69" s="15">
        <v>271</v>
      </c>
      <c r="I69" s="16">
        <v>20</v>
      </c>
      <c r="J69" s="17"/>
      <c r="K69" s="102">
        <f t="shared" si="1"/>
        <v>0</v>
      </c>
      <c r="L69" s="99">
        <v>20</v>
      </c>
      <c r="M69" s="103"/>
    </row>
    <row r="70" spans="1:14" s="78" customFormat="1" ht="15" customHeight="1">
      <c r="A70"/>
      <c r="B70" s="12" t="s">
        <v>11</v>
      </c>
      <c r="C70" s="12" t="s">
        <v>97</v>
      </c>
      <c r="D70" s="13" t="s">
        <v>24</v>
      </c>
      <c r="E70" s="14" t="s">
        <v>98</v>
      </c>
      <c r="F70" s="15" t="s">
        <v>88</v>
      </c>
      <c r="G70" s="15" t="s">
        <v>92</v>
      </c>
      <c r="H70" s="15">
        <v>300</v>
      </c>
      <c r="I70" s="16">
        <v>10</v>
      </c>
      <c r="J70" s="17"/>
      <c r="K70" s="102">
        <f t="shared" si="1"/>
        <v>0</v>
      </c>
      <c r="L70" s="99">
        <v>10</v>
      </c>
      <c r="M70" s="103"/>
    </row>
    <row r="71" spans="1:14" s="78" customFormat="1" ht="15" customHeight="1">
      <c r="A71"/>
      <c r="B71" s="12" t="s">
        <v>11</v>
      </c>
      <c r="C71" s="12" t="s">
        <v>99</v>
      </c>
      <c r="D71" s="13" t="s">
        <v>24</v>
      </c>
      <c r="E71" s="14" t="s">
        <v>100</v>
      </c>
      <c r="F71" s="15" t="s">
        <v>88</v>
      </c>
      <c r="G71" s="15" t="s">
        <v>92</v>
      </c>
      <c r="H71" s="15">
        <v>300</v>
      </c>
      <c r="I71" s="16">
        <v>10</v>
      </c>
      <c r="J71" s="17"/>
      <c r="K71" s="102">
        <f t="shared" si="1"/>
        <v>0</v>
      </c>
      <c r="L71" s="99">
        <v>20</v>
      </c>
      <c r="M71" s="103"/>
    </row>
    <row r="72" spans="1:14" s="78" customFormat="1" ht="15" customHeight="1">
      <c r="A72"/>
      <c r="B72" s="12" t="s">
        <v>11</v>
      </c>
      <c r="C72" s="12" t="s">
        <v>101</v>
      </c>
      <c r="D72" s="13" t="s">
        <v>24</v>
      </c>
      <c r="E72" s="14" t="s">
        <v>96</v>
      </c>
      <c r="F72" s="15" t="s">
        <v>88</v>
      </c>
      <c r="G72" s="15" t="s">
        <v>92</v>
      </c>
      <c r="H72" s="15">
        <v>300</v>
      </c>
      <c r="I72" s="16">
        <v>10</v>
      </c>
      <c r="J72" s="17"/>
      <c r="K72" s="102">
        <f t="shared" si="1"/>
        <v>0</v>
      </c>
      <c r="L72" s="99">
        <v>10</v>
      </c>
      <c r="M72" s="103"/>
    </row>
    <row r="73" spans="1:14" s="78" customFormat="1" ht="15" customHeight="1">
      <c r="A73"/>
      <c r="B73" s="12" t="s">
        <v>11</v>
      </c>
      <c r="C73" s="12" t="s">
        <v>102</v>
      </c>
      <c r="D73" s="13" t="s">
        <v>24</v>
      </c>
      <c r="E73" s="14" t="s">
        <v>103</v>
      </c>
      <c r="F73" s="15" t="s">
        <v>88</v>
      </c>
      <c r="G73" s="15" t="s">
        <v>92</v>
      </c>
      <c r="H73" s="15">
        <v>445</v>
      </c>
      <c r="I73" s="16">
        <v>10</v>
      </c>
      <c r="J73" s="17"/>
      <c r="K73" s="102">
        <f t="shared" si="1"/>
        <v>0</v>
      </c>
      <c r="L73" s="99">
        <v>30</v>
      </c>
      <c r="M73" s="103"/>
    </row>
    <row r="74" spans="1:14" s="78" customFormat="1" ht="15" customHeight="1">
      <c r="A74"/>
      <c r="B74" s="12" t="s">
        <v>11</v>
      </c>
      <c r="C74" s="12" t="s">
        <v>104</v>
      </c>
      <c r="D74" s="13" t="s">
        <v>24</v>
      </c>
      <c r="E74" s="14" t="s">
        <v>105</v>
      </c>
      <c r="F74" s="15" t="s">
        <v>88</v>
      </c>
      <c r="G74" s="15" t="s">
        <v>92</v>
      </c>
      <c r="H74" s="15">
        <v>445</v>
      </c>
      <c r="I74" s="16">
        <v>10</v>
      </c>
      <c r="J74" s="17"/>
      <c r="K74" s="102">
        <f t="shared" si="1"/>
        <v>0</v>
      </c>
      <c r="L74" s="99">
        <v>20</v>
      </c>
      <c r="M74" s="103"/>
    </row>
    <row r="75" spans="1:14" s="78" customFormat="1" ht="15" customHeight="1">
      <c r="A75"/>
      <c r="B75" s="12" t="s">
        <v>11</v>
      </c>
      <c r="C75" s="12" t="s">
        <v>106</v>
      </c>
      <c r="D75" s="13" t="s">
        <v>24</v>
      </c>
      <c r="E75" s="14" t="s">
        <v>107</v>
      </c>
      <c r="F75" s="15" t="s">
        <v>88</v>
      </c>
      <c r="G75" s="15" t="s">
        <v>92</v>
      </c>
      <c r="H75" s="15">
        <v>445</v>
      </c>
      <c r="I75" s="16">
        <v>10</v>
      </c>
      <c r="J75" s="17"/>
      <c r="K75" s="102">
        <f t="shared" si="1"/>
        <v>0</v>
      </c>
      <c r="L75" s="99">
        <v>44</v>
      </c>
      <c r="M75" s="103"/>
    </row>
    <row r="76" spans="1:14" s="78" customFormat="1" ht="15" hidden="1" customHeight="1">
      <c r="A76"/>
      <c r="B76" s="114" t="s">
        <v>11</v>
      </c>
      <c r="C76" s="114" t="s">
        <v>108</v>
      </c>
      <c r="D76" s="115" t="s">
        <v>24</v>
      </c>
      <c r="E76" s="116" t="s">
        <v>109</v>
      </c>
      <c r="F76" s="117" t="s">
        <v>88</v>
      </c>
      <c r="G76" s="117" t="s">
        <v>110</v>
      </c>
      <c r="H76" s="117">
        <v>170</v>
      </c>
      <c r="I76" s="118">
        <v>20</v>
      </c>
      <c r="J76" s="17"/>
      <c r="K76" s="120">
        <f t="shared" si="1"/>
        <v>0</v>
      </c>
      <c r="L76" s="99">
        <v>0</v>
      </c>
      <c r="M76" s="103"/>
    </row>
    <row r="77" spans="1:14" s="78" customFormat="1" ht="15" hidden="1" customHeight="1">
      <c r="A77"/>
      <c r="B77" s="114" t="s">
        <v>11</v>
      </c>
      <c r="C77" s="114" t="s">
        <v>111</v>
      </c>
      <c r="D77" s="115" t="s">
        <v>24</v>
      </c>
      <c r="E77" s="116" t="s">
        <v>112</v>
      </c>
      <c r="F77" s="117" t="s">
        <v>88</v>
      </c>
      <c r="G77" s="117" t="s">
        <v>110</v>
      </c>
      <c r="H77" s="117">
        <v>170</v>
      </c>
      <c r="I77" s="118">
        <v>20</v>
      </c>
      <c r="J77" s="17"/>
      <c r="K77" s="120">
        <f t="shared" si="1"/>
        <v>0</v>
      </c>
      <c r="L77" s="99">
        <v>0</v>
      </c>
      <c r="M77" s="103"/>
    </row>
    <row r="78" spans="1:14" s="78" customFormat="1" ht="15" hidden="1" customHeight="1">
      <c r="A78"/>
      <c r="B78" s="114" t="s">
        <v>11</v>
      </c>
      <c r="C78" s="114" t="s">
        <v>113</v>
      </c>
      <c r="D78" s="115" t="s">
        <v>17</v>
      </c>
      <c r="E78" s="116" t="s">
        <v>114</v>
      </c>
      <c r="F78" s="117" t="s">
        <v>88</v>
      </c>
      <c r="G78" s="117" t="s">
        <v>110</v>
      </c>
      <c r="H78" s="117">
        <v>170</v>
      </c>
      <c r="I78" s="118">
        <v>20</v>
      </c>
      <c r="J78" s="17"/>
      <c r="K78" s="120">
        <f t="shared" si="1"/>
        <v>0</v>
      </c>
      <c r="L78" s="99">
        <v>0</v>
      </c>
      <c r="M78" s="103"/>
    </row>
    <row r="79" spans="1:14" s="78" customFormat="1" ht="15" customHeight="1">
      <c r="A79"/>
      <c r="B79" s="12" t="s">
        <v>11</v>
      </c>
      <c r="C79" s="12" t="s">
        <v>332</v>
      </c>
      <c r="D79" s="13"/>
      <c r="E79" s="14" t="s">
        <v>333</v>
      </c>
      <c r="F79" s="15" t="s">
        <v>88</v>
      </c>
      <c r="G79" s="15" t="s">
        <v>110</v>
      </c>
      <c r="H79" s="15">
        <v>170</v>
      </c>
      <c r="I79" s="16">
        <v>20</v>
      </c>
      <c r="J79" s="17"/>
      <c r="K79" s="102">
        <f t="shared" si="1"/>
        <v>0</v>
      </c>
      <c r="L79" s="99">
        <v>10</v>
      </c>
      <c r="M79" s="103"/>
    </row>
    <row r="80" spans="1:14" s="78" customFormat="1" ht="15" hidden="1" customHeight="1">
      <c r="A80"/>
      <c r="B80" s="114" t="s">
        <v>11</v>
      </c>
      <c r="C80" s="114" t="s">
        <v>115</v>
      </c>
      <c r="D80" s="115" t="s">
        <v>24</v>
      </c>
      <c r="E80" s="116" t="s">
        <v>116</v>
      </c>
      <c r="F80" s="117" t="s">
        <v>88</v>
      </c>
      <c r="G80" s="117" t="s">
        <v>110</v>
      </c>
      <c r="H80" s="117">
        <v>170</v>
      </c>
      <c r="I80" s="118">
        <v>20</v>
      </c>
      <c r="J80" s="17"/>
      <c r="K80" s="102">
        <f t="shared" si="1"/>
        <v>0</v>
      </c>
      <c r="L80" s="99">
        <v>0</v>
      </c>
      <c r="M80" s="103"/>
    </row>
    <row r="81" spans="1:13" s="78" customFormat="1" ht="15" customHeight="1">
      <c r="A81"/>
      <c r="B81" s="12" t="s">
        <v>11</v>
      </c>
      <c r="C81" s="12" t="s">
        <v>334</v>
      </c>
      <c r="D81" s="128" t="s">
        <v>24</v>
      </c>
      <c r="E81" s="14" t="s">
        <v>337</v>
      </c>
      <c r="F81" s="15" t="s">
        <v>88</v>
      </c>
      <c r="G81" s="15" t="s">
        <v>110</v>
      </c>
      <c r="H81" s="15">
        <v>170</v>
      </c>
      <c r="I81" s="16">
        <v>20</v>
      </c>
      <c r="J81" s="17"/>
      <c r="K81" s="102">
        <f t="shared" si="1"/>
        <v>0</v>
      </c>
      <c r="L81" s="99">
        <v>20</v>
      </c>
      <c r="M81" s="103"/>
    </row>
    <row r="82" spans="1:13" s="78" customFormat="1" ht="15" customHeight="1">
      <c r="A82"/>
      <c r="B82" s="12" t="s">
        <v>11</v>
      </c>
      <c r="C82" s="12" t="s">
        <v>335</v>
      </c>
      <c r="D82" s="13"/>
      <c r="E82" s="14" t="s">
        <v>338</v>
      </c>
      <c r="F82" s="15" t="s">
        <v>88</v>
      </c>
      <c r="G82" s="15" t="s">
        <v>110</v>
      </c>
      <c r="H82" s="15">
        <v>170</v>
      </c>
      <c r="I82" s="16">
        <v>20</v>
      </c>
      <c r="J82" s="17"/>
      <c r="K82" s="102">
        <f t="shared" si="1"/>
        <v>0</v>
      </c>
      <c r="L82" s="99">
        <v>10</v>
      </c>
      <c r="M82" s="103"/>
    </row>
    <row r="83" spans="1:13" s="78" customFormat="1" ht="15" customHeight="1">
      <c r="A83"/>
      <c r="B83" s="12" t="s">
        <v>11</v>
      </c>
      <c r="C83" s="12" t="s">
        <v>336</v>
      </c>
      <c r="D83" s="128" t="s">
        <v>24</v>
      </c>
      <c r="E83" s="14" t="s">
        <v>339</v>
      </c>
      <c r="F83" s="15" t="s">
        <v>88</v>
      </c>
      <c r="G83" s="15" t="s">
        <v>110</v>
      </c>
      <c r="H83" s="15">
        <v>170</v>
      </c>
      <c r="I83" s="16">
        <v>20</v>
      </c>
      <c r="J83" s="17"/>
      <c r="K83" s="102">
        <f t="shared" si="1"/>
        <v>0</v>
      </c>
      <c r="L83" s="99">
        <v>10</v>
      </c>
      <c r="M83" s="103"/>
    </row>
    <row r="84" spans="1:13" s="78" customFormat="1" ht="15" customHeight="1">
      <c r="A84"/>
      <c r="B84" s="12" t="s">
        <v>11</v>
      </c>
      <c r="C84" s="12" t="s">
        <v>117</v>
      </c>
      <c r="D84" s="13" t="s">
        <v>24</v>
      </c>
      <c r="E84" s="14" t="s">
        <v>118</v>
      </c>
      <c r="F84" s="15" t="s">
        <v>119</v>
      </c>
      <c r="G84" s="15" t="s">
        <v>92</v>
      </c>
      <c r="H84" s="15">
        <v>2108</v>
      </c>
      <c r="I84" s="16">
        <v>5</v>
      </c>
      <c r="J84" s="17"/>
      <c r="K84" s="102">
        <f t="shared" si="1"/>
        <v>0</v>
      </c>
      <c r="L84" s="99">
        <v>15</v>
      </c>
      <c r="M84" s="103"/>
    </row>
    <row r="85" spans="1:13" s="78" customFormat="1" ht="15" customHeight="1">
      <c r="A85"/>
      <c r="B85" s="12" t="s">
        <v>11</v>
      </c>
      <c r="C85" s="12" t="s">
        <v>120</v>
      </c>
      <c r="D85" s="13" t="s">
        <v>24</v>
      </c>
      <c r="E85" s="14" t="s">
        <v>121</v>
      </c>
      <c r="F85" s="15" t="s">
        <v>119</v>
      </c>
      <c r="G85" s="15" t="s">
        <v>92</v>
      </c>
      <c r="H85" s="15">
        <v>2108</v>
      </c>
      <c r="I85" s="16">
        <v>5</v>
      </c>
      <c r="J85" s="17"/>
      <c r="K85" s="102">
        <f t="shared" si="1"/>
        <v>0</v>
      </c>
      <c r="L85" s="99">
        <v>15</v>
      </c>
      <c r="M85" s="103"/>
    </row>
    <row r="86" spans="1:13" s="78" customFormat="1" ht="15" customHeight="1">
      <c r="A86"/>
      <c r="B86" s="12" t="s">
        <v>11</v>
      </c>
      <c r="C86" s="12" t="s">
        <v>122</v>
      </c>
      <c r="D86" s="13" t="s">
        <v>24</v>
      </c>
      <c r="E86" s="14" t="s">
        <v>123</v>
      </c>
      <c r="F86" s="15" t="s">
        <v>119</v>
      </c>
      <c r="G86" s="15" t="s">
        <v>92</v>
      </c>
      <c r="H86" s="15">
        <v>2108</v>
      </c>
      <c r="I86" s="16">
        <v>5</v>
      </c>
      <c r="J86" s="17"/>
      <c r="K86" s="102">
        <f t="shared" si="1"/>
        <v>0</v>
      </c>
      <c r="L86" s="99">
        <v>10</v>
      </c>
      <c r="M86" s="103"/>
    </row>
    <row r="87" spans="1:13" s="78" customFormat="1" ht="15" hidden="1" customHeight="1">
      <c r="A87"/>
      <c r="B87" s="114" t="s">
        <v>11</v>
      </c>
      <c r="C87" s="114" t="s">
        <v>124</v>
      </c>
      <c r="D87" s="115" t="s">
        <v>24</v>
      </c>
      <c r="E87" s="116" t="s">
        <v>125</v>
      </c>
      <c r="F87" s="117" t="s">
        <v>119</v>
      </c>
      <c r="G87" s="117" t="s">
        <v>92</v>
      </c>
      <c r="H87" s="117">
        <v>2108</v>
      </c>
      <c r="I87" s="118">
        <v>5</v>
      </c>
      <c r="J87" s="17"/>
      <c r="K87" s="120">
        <f t="shared" si="1"/>
        <v>0</v>
      </c>
      <c r="L87" s="99">
        <v>0</v>
      </c>
      <c r="M87" s="103"/>
    </row>
    <row r="88" spans="1:13" s="78" customFormat="1" ht="15" hidden="1" customHeight="1">
      <c r="A88"/>
      <c r="B88" s="114" t="s">
        <v>11</v>
      </c>
      <c r="C88" s="114" t="s">
        <v>126</v>
      </c>
      <c r="D88" s="115" t="s">
        <v>24</v>
      </c>
      <c r="E88" s="116" t="s">
        <v>127</v>
      </c>
      <c r="F88" s="117" t="s">
        <v>119</v>
      </c>
      <c r="G88" s="117" t="s">
        <v>92</v>
      </c>
      <c r="H88" s="117">
        <v>2108</v>
      </c>
      <c r="I88" s="118">
        <v>5</v>
      </c>
      <c r="J88" s="17"/>
      <c r="K88" s="120">
        <f t="shared" si="1"/>
        <v>0</v>
      </c>
      <c r="L88" s="99">
        <v>0</v>
      </c>
      <c r="M88" s="103"/>
    </row>
    <row r="89" spans="1:13" s="78" customFormat="1" ht="15" hidden="1" customHeight="1">
      <c r="A89"/>
      <c r="B89" s="114" t="s">
        <v>11</v>
      </c>
      <c r="C89" s="114" t="s">
        <v>128</v>
      </c>
      <c r="D89" s="115" t="s">
        <v>24</v>
      </c>
      <c r="E89" s="116" t="s">
        <v>129</v>
      </c>
      <c r="F89" s="117" t="s">
        <v>130</v>
      </c>
      <c r="G89" s="117" t="s">
        <v>92</v>
      </c>
      <c r="H89" s="117">
        <v>2301</v>
      </c>
      <c r="I89" s="118">
        <v>5</v>
      </c>
      <c r="J89" s="17"/>
      <c r="K89" s="120">
        <f t="shared" si="1"/>
        <v>0</v>
      </c>
      <c r="L89" s="99">
        <v>0</v>
      </c>
      <c r="M89" s="103"/>
    </row>
    <row r="90" spans="1:13" s="78" customFormat="1" ht="15" hidden="1" customHeight="1">
      <c r="A90"/>
      <c r="B90" s="114" t="s">
        <v>11</v>
      </c>
      <c r="C90" s="114" t="s">
        <v>131</v>
      </c>
      <c r="D90" s="115" t="s">
        <v>24</v>
      </c>
      <c r="E90" s="116" t="s">
        <v>132</v>
      </c>
      <c r="F90" s="117" t="s">
        <v>130</v>
      </c>
      <c r="G90" s="117" t="s">
        <v>92</v>
      </c>
      <c r="H90" s="117">
        <v>2301</v>
      </c>
      <c r="I90" s="118">
        <v>5</v>
      </c>
      <c r="J90" s="17"/>
      <c r="K90" s="120">
        <f t="shared" si="1"/>
        <v>0</v>
      </c>
      <c r="L90" s="99">
        <v>0</v>
      </c>
      <c r="M90" s="103"/>
    </row>
    <row r="91" spans="1:13" s="78" customFormat="1" ht="15" hidden="1" customHeight="1">
      <c r="A91"/>
      <c r="B91" s="114" t="s">
        <v>11</v>
      </c>
      <c r="C91" s="114" t="s">
        <v>133</v>
      </c>
      <c r="D91" s="115" t="s">
        <v>24</v>
      </c>
      <c r="E91" s="116" t="s">
        <v>134</v>
      </c>
      <c r="F91" s="117" t="s">
        <v>130</v>
      </c>
      <c r="G91" s="117" t="s">
        <v>92</v>
      </c>
      <c r="H91" s="117">
        <v>2301</v>
      </c>
      <c r="I91" s="118">
        <v>5</v>
      </c>
      <c r="J91" s="17"/>
      <c r="K91" s="120">
        <f t="shared" si="1"/>
        <v>0</v>
      </c>
      <c r="L91" s="99">
        <v>0</v>
      </c>
      <c r="M91" s="103"/>
    </row>
    <row r="92" spans="1:13" s="78" customFormat="1" ht="15" hidden="1" customHeight="1">
      <c r="A92"/>
      <c r="B92" s="114" t="s">
        <v>11</v>
      </c>
      <c r="C92" s="114" t="s">
        <v>135</v>
      </c>
      <c r="D92" s="115" t="s">
        <v>24</v>
      </c>
      <c r="E92" s="116" t="s">
        <v>136</v>
      </c>
      <c r="F92" s="117" t="s">
        <v>130</v>
      </c>
      <c r="G92" s="117" t="s">
        <v>92</v>
      </c>
      <c r="H92" s="117">
        <v>2301</v>
      </c>
      <c r="I92" s="118">
        <v>5</v>
      </c>
      <c r="J92" s="17"/>
      <c r="K92" s="120">
        <f t="shared" si="1"/>
        <v>0</v>
      </c>
      <c r="L92" s="99">
        <v>0</v>
      </c>
      <c r="M92" s="103"/>
    </row>
    <row r="93" spans="1:13" s="78" customFormat="1" ht="15" hidden="1" customHeight="1">
      <c r="A93"/>
      <c r="B93" s="114" t="s">
        <v>11</v>
      </c>
      <c r="C93" s="114" t="s">
        <v>137</v>
      </c>
      <c r="D93" s="115" t="s">
        <v>24</v>
      </c>
      <c r="E93" s="116" t="s">
        <v>138</v>
      </c>
      <c r="F93" s="117" t="s">
        <v>130</v>
      </c>
      <c r="G93" s="117" t="s">
        <v>92</v>
      </c>
      <c r="H93" s="117">
        <v>2301</v>
      </c>
      <c r="I93" s="118">
        <v>5</v>
      </c>
      <c r="J93" s="17"/>
      <c r="K93" s="120">
        <f t="shared" si="1"/>
        <v>0</v>
      </c>
      <c r="L93" s="99">
        <v>0</v>
      </c>
      <c r="M93" s="103"/>
    </row>
    <row r="94" spans="1:13" s="78" customFormat="1" ht="15" hidden="1" customHeight="1">
      <c r="A94"/>
      <c r="B94" s="114" t="s">
        <v>11</v>
      </c>
      <c r="C94" s="114" t="s">
        <v>139</v>
      </c>
      <c r="D94" s="115" t="s">
        <v>24</v>
      </c>
      <c r="E94" s="116" t="s">
        <v>140</v>
      </c>
      <c r="F94" s="117" t="s">
        <v>130</v>
      </c>
      <c r="G94" s="117" t="s">
        <v>92</v>
      </c>
      <c r="H94" s="117">
        <v>2301</v>
      </c>
      <c r="I94" s="118">
        <v>5</v>
      </c>
      <c r="J94" s="17"/>
      <c r="K94" s="120">
        <f t="shared" si="1"/>
        <v>0</v>
      </c>
      <c r="L94" s="99">
        <v>0</v>
      </c>
      <c r="M94" s="103"/>
    </row>
    <row r="95" spans="1:13" s="78" customFormat="1" ht="15" hidden="1" customHeight="1">
      <c r="A95"/>
      <c r="B95" s="114" t="s">
        <v>11</v>
      </c>
      <c r="C95" s="114" t="s">
        <v>141</v>
      </c>
      <c r="D95" s="115" t="s">
        <v>24</v>
      </c>
      <c r="E95" s="116" t="s">
        <v>142</v>
      </c>
      <c r="F95" s="117" t="s">
        <v>130</v>
      </c>
      <c r="G95" s="117" t="s">
        <v>92</v>
      </c>
      <c r="H95" s="117">
        <v>2301</v>
      </c>
      <c r="I95" s="118">
        <v>5</v>
      </c>
      <c r="J95" s="17"/>
      <c r="K95" s="120">
        <f t="shared" si="1"/>
        <v>0</v>
      </c>
      <c r="L95" s="99">
        <v>0</v>
      </c>
      <c r="M95" s="103"/>
    </row>
    <row r="96" spans="1:13" s="78" customFormat="1" ht="15" hidden="1" customHeight="1">
      <c r="A96"/>
      <c r="B96" s="114" t="s">
        <v>11</v>
      </c>
      <c r="C96" s="114" t="s">
        <v>143</v>
      </c>
      <c r="D96" s="115" t="s">
        <v>24</v>
      </c>
      <c r="E96" s="116" t="s">
        <v>144</v>
      </c>
      <c r="F96" s="117" t="s">
        <v>130</v>
      </c>
      <c r="G96" s="117" t="s">
        <v>92</v>
      </c>
      <c r="H96" s="117">
        <v>2301</v>
      </c>
      <c r="I96" s="118">
        <v>5</v>
      </c>
      <c r="J96" s="17"/>
      <c r="K96" s="120">
        <f t="shared" si="1"/>
        <v>0</v>
      </c>
      <c r="L96" s="99">
        <v>0</v>
      </c>
      <c r="M96" s="103"/>
    </row>
    <row r="97" spans="1:14" s="78" customFormat="1" ht="15" hidden="1" customHeight="1">
      <c r="A97"/>
      <c r="B97" s="114" t="s">
        <v>11</v>
      </c>
      <c r="C97" s="114" t="s">
        <v>145</v>
      </c>
      <c r="D97" s="115" t="s">
        <v>24</v>
      </c>
      <c r="E97" s="116" t="s">
        <v>146</v>
      </c>
      <c r="F97" s="117" t="s">
        <v>130</v>
      </c>
      <c r="G97" s="117" t="s">
        <v>92</v>
      </c>
      <c r="H97" s="117">
        <v>2533</v>
      </c>
      <c r="I97" s="118">
        <v>5</v>
      </c>
      <c r="J97" s="17"/>
      <c r="K97" s="120">
        <f t="shared" si="1"/>
        <v>0</v>
      </c>
      <c r="L97" s="99">
        <v>0</v>
      </c>
      <c r="M97" s="103"/>
    </row>
    <row r="98" spans="1:14" s="78" customFormat="1" ht="15" hidden="1" customHeight="1">
      <c r="A98"/>
      <c r="B98" s="114" t="s">
        <v>11</v>
      </c>
      <c r="C98" s="114" t="s">
        <v>147</v>
      </c>
      <c r="D98" s="115" t="s">
        <v>24</v>
      </c>
      <c r="E98" s="116" t="s">
        <v>148</v>
      </c>
      <c r="F98" s="117" t="s">
        <v>130</v>
      </c>
      <c r="G98" s="117" t="s">
        <v>92</v>
      </c>
      <c r="H98" s="117">
        <v>2301</v>
      </c>
      <c r="I98" s="118">
        <v>5</v>
      </c>
      <c r="J98" s="17"/>
      <c r="K98" s="120">
        <f t="shared" si="1"/>
        <v>0</v>
      </c>
      <c r="L98" s="99">
        <v>0</v>
      </c>
      <c r="M98" s="103"/>
    </row>
    <row r="99" spans="1:14" s="78" customFormat="1" ht="15" hidden="1" customHeight="1">
      <c r="A99"/>
      <c r="B99" s="114" t="s">
        <v>11</v>
      </c>
      <c r="C99" s="114" t="s">
        <v>149</v>
      </c>
      <c r="D99" s="115" t="s">
        <v>24</v>
      </c>
      <c r="E99" s="116" t="s">
        <v>150</v>
      </c>
      <c r="F99" s="117" t="s">
        <v>130</v>
      </c>
      <c r="G99" s="117" t="s">
        <v>92</v>
      </c>
      <c r="H99" s="117">
        <v>2687</v>
      </c>
      <c r="I99" s="118">
        <v>5</v>
      </c>
      <c r="J99" s="17"/>
      <c r="K99" s="120">
        <f t="shared" si="1"/>
        <v>0</v>
      </c>
      <c r="L99" s="99">
        <v>0</v>
      </c>
      <c r="M99" s="103"/>
    </row>
    <row r="100" spans="1:14" s="78" customFormat="1" ht="15" hidden="1" customHeight="1">
      <c r="A100"/>
      <c r="B100" s="114" t="s">
        <v>11</v>
      </c>
      <c r="C100" s="114" t="s">
        <v>151</v>
      </c>
      <c r="D100" s="115" t="s">
        <v>24</v>
      </c>
      <c r="E100" s="116" t="s">
        <v>152</v>
      </c>
      <c r="F100" s="117" t="s">
        <v>130</v>
      </c>
      <c r="G100" s="117" t="s">
        <v>92</v>
      </c>
      <c r="H100" s="117">
        <v>2301</v>
      </c>
      <c r="I100" s="118">
        <v>5</v>
      </c>
      <c r="J100" s="17"/>
      <c r="K100" s="120">
        <f t="shared" si="1"/>
        <v>0</v>
      </c>
      <c r="L100" s="99">
        <v>0</v>
      </c>
      <c r="M100" s="103"/>
    </row>
    <row r="101" spans="1:14">
      <c r="D101" s="18"/>
      <c r="L101" s="99" t="s">
        <v>85</v>
      </c>
      <c r="M101" s="103"/>
    </row>
    <row r="102" spans="1:14">
      <c r="L102" s="99" t="s">
        <v>85</v>
      </c>
      <c r="M102" s="103"/>
    </row>
    <row r="103" spans="1:14" s="78" customFormat="1" ht="21" customHeight="1">
      <c r="A103"/>
      <c r="B103" s="6"/>
      <c r="C103" s="6"/>
      <c r="D103" s="6" t="s">
        <v>13</v>
      </c>
      <c r="E103" s="96"/>
      <c r="F103" s="96"/>
      <c r="G103" s="97"/>
      <c r="H103" s="96"/>
      <c r="I103" s="96"/>
      <c r="J103" s="96"/>
      <c r="K103" s="98"/>
      <c r="L103" s="99" t="s">
        <v>85</v>
      </c>
      <c r="M103" s="103" t="s">
        <v>5</v>
      </c>
    </row>
    <row r="104" spans="1:14" s="78" customFormat="1" ht="25.5" customHeight="1">
      <c r="A104"/>
      <c r="B104" s="7"/>
      <c r="C104" s="7" t="s">
        <v>16</v>
      </c>
      <c r="D104" s="7"/>
      <c r="E104" s="8"/>
      <c r="F104" s="8"/>
      <c r="G104" s="7" t="s">
        <v>18</v>
      </c>
      <c r="H104" s="9" t="s">
        <v>19</v>
      </c>
      <c r="I104" s="9" t="s">
        <v>20</v>
      </c>
      <c r="J104" s="10" t="s">
        <v>21</v>
      </c>
      <c r="K104" s="11" t="s">
        <v>22</v>
      </c>
      <c r="L104" s="99" t="s">
        <v>85</v>
      </c>
      <c r="M104" s="103"/>
    </row>
    <row r="105" spans="1:14" s="78" customFormat="1" ht="15" hidden="1" customHeight="1">
      <c r="A105"/>
      <c r="B105" s="12" t="s">
        <v>13</v>
      </c>
      <c r="C105" s="12" t="s">
        <v>153</v>
      </c>
      <c r="D105" s="19"/>
      <c r="E105" s="14" t="s">
        <v>276</v>
      </c>
      <c r="F105" s="20" t="s">
        <v>154</v>
      </c>
      <c r="G105" s="15" t="s">
        <v>27</v>
      </c>
      <c r="H105" s="15">
        <v>245</v>
      </c>
      <c r="I105" s="16">
        <v>25</v>
      </c>
      <c r="J105" s="17"/>
      <c r="K105" s="102">
        <f t="shared" ref="K105:K143" si="2">H105*J105</f>
        <v>0</v>
      </c>
      <c r="L105" s="99">
        <v>0</v>
      </c>
      <c r="M105" s="103"/>
    </row>
    <row r="106" spans="1:14" s="78" customFormat="1" ht="15" customHeight="1">
      <c r="A106"/>
      <c r="B106" s="12" t="s">
        <v>13</v>
      </c>
      <c r="C106" s="12" t="s">
        <v>340</v>
      </c>
      <c r="D106" s="19"/>
      <c r="E106" s="14" t="s">
        <v>342</v>
      </c>
      <c r="F106" s="20" t="s">
        <v>170</v>
      </c>
      <c r="G106" s="15" t="s">
        <v>27</v>
      </c>
      <c r="H106" s="15">
        <v>101</v>
      </c>
      <c r="I106" s="16">
        <v>25</v>
      </c>
      <c r="J106" s="17"/>
      <c r="K106" s="102">
        <f>H106*J106</f>
        <v>0</v>
      </c>
      <c r="L106" s="99" t="s">
        <v>322</v>
      </c>
      <c r="M106" s="103"/>
    </row>
    <row r="107" spans="1:14" s="78" customFormat="1" ht="15" hidden="1" customHeight="1">
      <c r="A107"/>
      <c r="B107" s="114" t="s">
        <v>13</v>
      </c>
      <c r="C107" s="114" t="s">
        <v>155</v>
      </c>
      <c r="D107" s="123"/>
      <c r="E107" s="116" t="s">
        <v>276</v>
      </c>
      <c r="F107" s="124" t="s">
        <v>156</v>
      </c>
      <c r="G107" s="117" t="s">
        <v>27</v>
      </c>
      <c r="H107" s="117">
        <v>129</v>
      </c>
      <c r="I107" s="118">
        <v>25</v>
      </c>
      <c r="J107" s="17"/>
      <c r="K107" s="120">
        <f t="shared" si="2"/>
        <v>0</v>
      </c>
      <c r="L107" s="99">
        <v>0</v>
      </c>
      <c r="M107" s="103"/>
      <c r="N107" s="87" t="s">
        <v>5</v>
      </c>
    </row>
    <row r="108" spans="1:14" s="78" customFormat="1" ht="15" hidden="1" customHeight="1">
      <c r="A108"/>
      <c r="B108" s="114" t="s">
        <v>13</v>
      </c>
      <c r="C108" s="114" t="s">
        <v>157</v>
      </c>
      <c r="D108" s="123"/>
      <c r="E108" s="116" t="s">
        <v>278</v>
      </c>
      <c r="F108" s="124" t="s">
        <v>154</v>
      </c>
      <c r="G108" s="117" t="s">
        <v>27</v>
      </c>
      <c r="H108" s="117">
        <v>88</v>
      </c>
      <c r="I108" s="118">
        <v>25</v>
      </c>
      <c r="J108" s="17"/>
      <c r="K108" s="120">
        <f t="shared" si="2"/>
        <v>0</v>
      </c>
      <c r="L108" s="99">
        <v>0</v>
      </c>
      <c r="M108" s="103"/>
    </row>
    <row r="109" spans="1:14" s="78" customFormat="1" ht="15" hidden="1" customHeight="1">
      <c r="A109"/>
      <c r="B109" s="114" t="s">
        <v>13</v>
      </c>
      <c r="C109" s="114" t="s">
        <v>158</v>
      </c>
      <c r="D109" s="123"/>
      <c r="E109" s="116" t="s">
        <v>277</v>
      </c>
      <c r="F109" s="124" t="s">
        <v>159</v>
      </c>
      <c r="G109" s="117" t="s">
        <v>27</v>
      </c>
      <c r="H109" s="117">
        <v>245</v>
      </c>
      <c r="I109" s="118">
        <v>25</v>
      </c>
      <c r="J109" s="17"/>
      <c r="K109" s="120">
        <f t="shared" si="2"/>
        <v>0</v>
      </c>
      <c r="L109" s="99">
        <v>0</v>
      </c>
      <c r="M109" s="103"/>
    </row>
    <row r="110" spans="1:14" s="78" customFormat="1" ht="15" hidden="1" customHeight="1">
      <c r="A110"/>
      <c r="B110" s="114" t="s">
        <v>13</v>
      </c>
      <c r="C110" s="114" t="s">
        <v>256</v>
      </c>
      <c r="D110" s="123"/>
      <c r="E110" s="116" t="s">
        <v>312</v>
      </c>
      <c r="F110" s="124" t="s">
        <v>154</v>
      </c>
      <c r="G110" s="117" t="s">
        <v>74</v>
      </c>
      <c r="H110" s="117">
        <v>108</v>
      </c>
      <c r="I110" s="118">
        <v>25</v>
      </c>
      <c r="J110" s="17"/>
      <c r="K110" s="120">
        <f t="shared" si="2"/>
        <v>0</v>
      </c>
      <c r="L110" s="99">
        <v>0</v>
      </c>
      <c r="M110" s="103"/>
      <c r="N110" s="87"/>
    </row>
    <row r="111" spans="1:14" s="78" customFormat="1" ht="15" hidden="1" customHeight="1">
      <c r="A111"/>
      <c r="B111" s="114" t="s">
        <v>13</v>
      </c>
      <c r="C111" s="114" t="s">
        <v>259</v>
      </c>
      <c r="D111" s="123"/>
      <c r="E111" s="116" t="s">
        <v>313</v>
      </c>
      <c r="F111" s="124" t="s">
        <v>154</v>
      </c>
      <c r="G111" s="117" t="s">
        <v>74</v>
      </c>
      <c r="H111" s="117">
        <v>147</v>
      </c>
      <c r="I111" s="118">
        <v>25</v>
      </c>
      <c r="J111" s="17"/>
      <c r="K111" s="120">
        <f t="shared" si="2"/>
        <v>0</v>
      </c>
      <c r="L111" s="99">
        <v>0</v>
      </c>
      <c r="M111" s="103"/>
      <c r="N111" s="87"/>
    </row>
    <row r="112" spans="1:14" s="78" customFormat="1" ht="15" customHeight="1">
      <c r="A112"/>
      <c r="B112" s="12" t="s">
        <v>13</v>
      </c>
      <c r="C112" s="12" t="s">
        <v>160</v>
      </c>
      <c r="D112" s="19"/>
      <c r="E112" s="14" t="s">
        <v>274</v>
      </c>
      <c r="F112" s="20" t="s">
        <v>154</v>
      </c>
      <c r="G112" s="15" t="s">
        <v>27</v>
      </c>
      <c r="H112" s="15">
        <v>116</v>
      </c>
      <c r="I112" s="16">
        <v>25</v>
      </c>
      <c r="J112" s="17"/>
      <c r="K112" s="102">
        <f t="shared" si="2"/>
        <v>0</v>
      </c>
      <c r="L112" s="99" t="s">
        <v>322</v>
      </c>
      <c r="M112" s="103" t="s">
        <v>5</v>
      </c>
    </row>
    <row r="113" spans="1:14" s="78" customFormat="1" ht="15" hidden="1" customHeight="1">
      <c r="A113"/>
      <c r="B113" s="114" t="s">
        <v>13</v>
      </c>
      <c r="C113" s="114" t="s">
        <v>161</v>
      </c>
      <c r="D113" s="123"/>
      <c r="E113" s="116" t="s">
        <v>279</v>
      </c>
      <c r="F113" s="124" t="s">
        <v>162</v>
      </c>
      <c r="G113" s="117" t="s">
        <v>27</v>
      </c>
      <c r="H113" s="117">
        <v>129</v>
      </c>
      <c r="I113" s="118">
        <v>25</v>
      </c>
      <c r="J113" s="17"/>
      <c r="K113" s="120">
        <f t="shared" si="2"/>
        <v>0</v>
      </c>
      <c r="L113" s="99">
        <v>0</v>
      </c>
      <c r="M113" s="103"/>
    </row>
    <row r="114" spans="1:14" s="78" customFormat="1" ht="15" customHeight="1">
      <c r="A114"/>
      <c r="B114" s="12" t="s">
        <v>13</v>
      </c>
      <c r="C114" s="12" t="s">
        <v>163</v>
      </c>
      <c r="D114" s="19"/>
      <c r="E114" s="14" t="s">
        <v>280</v>
      </c>
      <c r="F114" s="20" t="s">
        <v>154</v>
      </c>
      <c r="G114" s="15" t="s">
        <v>27</v>
      </c>
      <c r="H114" s="15">
        <v>129</v>
      </c>
      <c r="I114" s="16">
        <v>25</v>
      </c>
      <c r="J114" s="17"/>
      <c r="K114" s="102">
        <f t="shared" si="2"/>
        <v>0</v>
      </c>
      <c r="L114" s="99">
        <v>25</v>
      </c>
      <c r="M114" s="103"/>
    </row>
    <row r="115" spans="1:14" s="78" customFormat="1" ht="15" customHeight="1">
      <c r="A115"/>
      <c r="B115" s="12" t="s">
        <v>13</v>
      </c>
      <c r="C115" s="12" t="s">
        <v>164</v>
      </c>
      <c r="D115" s="19"/>
      <c r="E115" s="14" t="s">
        <v>281</v>
      </c>
      <c r="F115" s="20" t="s">
        <v>154</v>
      </c>
      <c r="G115" s="15" t="s">
        <v>27</v>
      </c>
      <c r="H115" s="15">
        <v>129</v>
      </c>
      <c r="I115" s="16">
        <v>25</v>
      </c>
      <c r="J115" s="17"/>
      <c r="K115" s="102">
        <f t="shared" si="2"/>
        <v>0</v>
      </c>
      <c r="L115" s="99">
        <v>50</v>
      </c>
      <c r="M115" s="103"/>
    </row>
    <row r="116" spans="1:14" s="78" customFormat="1" ht="15" hidden="1" customHeight="1">
      <c r="A116"/>
      <c r="B116" s="114" t="s">
        <v>13</v>
      </c>
      <c r="C116" s="114" t="s">
        <v>165</v>
      </c>
      <c r="D116" s="123"/>
      <c r="E116" s="116" t="s">
        <v>282</v>
      </c>
      <c r="F116" s="125" t="s">
        <v>166</v>
      </c>
      <c r="G116" s="117" t="s">
        <v>27</v>
      </c>
      <c r="H116" s="117">
        <v>129</v>
      </c>
      <c r="I116" s="118">
        <v>25</v>
      </c>
      <c r="J116" s="17"/>
      <c r="K116" s="120">
        <f t="shared" si="2"/>
        <v>0</v>
      </c>
      <c r="L116" s="99">
        <v>0</v>
      </c>
      <c r="M116" s="103"/>
    </row>
    <row r="117" spans="1:14" s="78" customFormat="1" ht="15" customHeight="1">
      <c r="A117"/>
      <c r="B117" s="12" t="s">
        <v>13</v>
      </c>
      <c r="C117" s="12" t="s">
        <v>167</v>
      </c>
      <c r="D117" s="19"/>
      <c r="E117" s="14" t="s">
        <v>283</v>
      </c>
      <c r="F117" s="20" t="s">
        <v>154</v>
      </c>
      <c r="G117" s="15" t="s">
        <v>27</v>
      </c>
      <c r="H117" s="15">
        <v>217</v>
      </c>
      <c r="I117" s="16">
        <v>25</v>
      </c>
      <c r="J117" s="17"/>
      <c r="K117" s="102">
        <f t="shared" si="2"/>
        <v>0</v>
      </c>
      <c r="L117" s="99">
        <v>20</v>
      </c>
      <c r="M117" s="103"/>
    </row>
    <row r="118" spans="1:14" s="78" customFormat="1" ht="15" customHeight="1">
      <c r="A118"/>
      <c r="B118" s="12" t="s">
        <v>13</v>
      </c>
      <c r="C118" s="12" t="s">
        <v>168</v>
      </c>
      <c r="D118" s="19"/>
      <c r="E118" s="14" t="s">
        <v>284</v>
      </c>
      <c r="F118" s="20" t="s">
        <v>154</v>
      </c>
      <c r="G118" s="15" t="s">
        <v>27</v>
      </c>
      <c r="H118" s="15">
        <v>116</v>
      </c>
      <c r="I118" s="16">
        <v>25</v>
      </c>
      <c r="J118" s="17"/>
      <c r="K118" s="102">
        <f t="shared" si="2"/>
        <v>0</v>
      </c>
      <c r="L118" s="99" t="s">
        <v>322</v>
      </c>
      <c r="M118" s="103"/>
    </row>
    <row r="119" spans="1:14" s="78" customFormat="1" ht="15" customHeight="1">
      <c r="A119"/>
      <c r="B119" s="12" t="s">
        <v>13</v>
      </c>
      <c r="C119" s="12" t="s">
        <v>169</v>
      </c>
      <c r="D119" s="19"/>
      <c r="E119" s="14" t="s">
        <v>285</v>
      </c>
      <c r="F119" s="20" t="s">
        <v>170</v>
      </c>
      <c r="G119" s="15" t="s">
        <v>27</v>
      </c>
      <c r="H119" s="15">
        <v>173</v>
      </c>
      <c r="I119" s="16">
        <v>25</v>
      </c>
      <c r="J119" s="17"/>
      <c r="K119" s="102">
        <f t="shared" si="2"/>
        <v>0</v>
      </c>
      <c r="L119" s="99">
        <v>50</v>
      </c>
      <c r="M119" s="103"/>
    </row>
    <row r="120" spans="1:14" s="78" customFormat="1" ht="15" hidden="1" customHeight="1">
      <c r="A120"/>
      <c r="B120" s="114" t="s">
        <v>13</v>
      </c>
      <c r="C120" s="114" t="s">
        <v>262</v>
      </c>
      <c r="D120" s="123"/>
      <c r="E120" s="116" t="s">
        <v>314</v>
      </c>
      <c r="F120" s="124" t="s">
        <v>156</v>
      </c>
      <c r="G120" s="117" t="s">
        <v>74</v>
      </c>
      <c r="H120" s="117">
        <v>101</v>
      </c>
      <c r="I120" s="118">
        <v>25</v>
      </c>
      <c r="J120" s="17"/>
      <c r="K120" s="120">
        <f t="shared" si="2"/>
        <v>0</v>
      </c>
      <c r="L120" s="99">
        <v>0</v>
      </c>
      <c r="M120" s="103"/>
      <c r="N120" s="87"/>
    </row>
    <row r="121" spans="1:14" s="78" customFormat="1" ht="15" hidden="1" customHeight="1">
      <c r="A121"/>
      <c r="B121" s="114" t="s">
        <v>13</v>
      </c>
      <c r="C121" s="114" t="s">
        <v>171</v>
      </c>
      <c r="D121" s="123"/>
      <c r="E121" s="116" t="s">
        <v>286</v>
      </c>
      <c r="F121" s="124" t="s">
        <v>159</v>
      </c>
      <c r="G121" s="117" t="s">
        <v>27</v>
      </c>
      <c r="H121" s="117">
        <v>145</v>
      </c>
      <c r="I121" s="118">
        <v>25</v>
      </c>
      <c r="J121" s="17"/>
      <c r="K121" s="120">
        <f t="shared" si="2"/>
        <v>0</v>
      </c>
      <c r="L121" s="99">
        <v>0</v>
      </c>
      <c r="M121" s="103"/>
    </row>
    <row r="122" spans="1:14" s="78" customFormat="1" ht="15" hidden="1" customHeight="1">
      <c r="A122"/>
      <c r="B122" s="114" t="s">
        <v>13</v>
      </c>
      <c r="C122" s="114" t="s">
        <v>172</v>
      </c>
      <c r="D122" s="123"/>
      <c r="E122" s="116" t="s">
        <v>287</v>
      </c>
      <c r="F122" s="124" t="s">
        <v>173</v>
      </c>
      <c r="G122" s="117" t="s">
        <v>27</v>
      </c>
      <c r="H122" s="117">
        <v>116</v>
      </c>
      <c r="I122" s="118">
        <v>25</v>
      </c>
      <c r="J122" s="17"/>
      <c r="K122" s="120">
        <f t="shared" si="2"/>
        <v>0</v>
      </c>
      <c r="L122" s="99">
        <v>0</v>
      </c>
      <c r="M122" s="103"/>
    </row>
    <row r="123" spans="1:14" s="78" customFormat="1" ht="15" hidden="1" customHeight="1">
      <c r="A123"/>
      <c r="B123" s="114" t="s">
        <v>13</v>
      </c>
      <c r="C123" s="114" t="s">
        <v>266</v>
      </c>
      <c r="D123" s="123"/>
      <c r="E123" s="116" t="s">
        <v>315</v>
      </c>
      <c r="F123" s="124" t="s">
        <v>154</v>
      </c>
      <c r="G123" s="117" t="s">
        <v>74</v>
      </c>
      <c r="H123" s="117">
        <v>138</v>
      </c>
      <c r="I123" s="118">
        <v>25</v>
      </c>
      <c r="J123" s="17"/>
      <c r="K123" s="120">
        <f t="shared" si="2"/>
        <v>0</v>
      </c>
      <c r="L123" s="99">
        <v>0</v>
      </c>
      <c r="M123" s="103"/>
      <c r="N123" s="87"/>
    </row>
    <row r="124" spans="1:14" s="78" customFormat="1" ht="15" hidden="1" customHeight="1">
      <c r="A124"/>
      <c r="B124" s="114" t="s">
        <v>13</v>
      </c>
      <c r="C124" s="114" t="s">
        <v>267</v>
      </c>
      <c r="D124" s="123"/>
      <c r="E124" s="116" t="s">
        <v>316</v>
      </c>
      <c r="F124" s="124" t="s">
        <v>154</v>
      </c>
      <c r="G124" s="117" t="s">
        <v>74</v>
      </c>
      <c r="H124" s="117">
        <v>138</v>
      </c>
      <c r="I124" s="118">
        <v>25</v>
      </c>
      <c r="J124" s="17"/>
      <c r="K124" s="120">
        <f t="shared" si="2"/>
        <v>0</v>
      </c>
      <c r="L124" s="99">
        <v>0</v>
      </c>
      <c r="M124" s="103"/>
      <c r="N124" s="87"/>
    </row>
    <row r="125" spans="1:14" s="78" customFormat="1" ht="15" customHeight="1">
      <c r="A125"/>
      <c r="B125" s="12" t="s">
        <v>13</v>
      </c>
      <c r="C125" s="12" t="s">
        <v>174</v>
      </c>
      <c r="D125" s="19"/>
      <c r="E125" s="14" t="s">
        <v>288</v>
      </c>
      <c r="F125" s="20" t="s">
        <v>159</v>
      </c>
      <c r="G125" s="15" t="s">
        <v>27</v>
      </c>
      <c r="H125" s="15">
        <v>446</v>
      </c>
      <c r="I125" s="16">
        <v>25</v>
      </c>
      <c r="J125" s="17"/>
      <c r="K125" s="102">
        <f t="shared" si="2"/>
        <v>0</v>
      </c>
      <c r="L125" s="99">
        <v>50</v>
      </c>
      <c r="M125" s="103"/>
    </row>
    <row r="126" spans="1:14" s="78" customFormat="1" ht="15" customHeight="1">
      <c r="A126"/>
      <c r="B126" s="12" t="s">
        <v>13</v>
      </c>
      <c r="C126" s="12" t="s">
        <v>175</v>
      </c>
      <c r="D126" s="19"/>
      <c r="E126" s="14" t="s">
        <v>273</v>
      </c>
      <c r="F126" s="20" t="s">
        <v>154</v>
      </c>
      <c r="G126" s="15" t="s">
        <v>27</v>
      </c>
      <c r="H126" s="15">
        <v>116</v>
      </c>
      <c r="I126" s="16">
        <v>25</v>
      </c>
      <c r="J126" s="17"/>
      <c r="K126" s="102">
        <f t="shared" si="2"/>
        <v>0</v>
      </c>
      <c r="L126" s="99" t="s">
        <v>322</v>
      </c>
      <c r="M126" s="103"/>
    </row>
    <row r="127" spans="1:14" s="78" customFormat="1" ht="15" customHeight="1">
      <c r="A127"/>
      <c r="B127" s="12" t="s">
        <v>13</v>
      </c>
      <c r="C127" s="114" t="s">
        <v>176</v>
      </c>
      <c r="D127" s="129"/>
      <c r="E127" s="14" t="s">
        <v>289</v>
      </c>
      <c r="F127" s="20" t="s">
        <v>154</v>
      </c>
      <c r="G127" s="15" t="s">
        <v>27</v>
      </c>
      <c r="H127" s="15">
        <v>88</v>
      </c>
      <c r="I127" s="16">
        <v>25</v>
      </c>
      <c r="J127" s="17"/>
      <c r="K127" s="102">
        <f t="shared" si="2"/>
        <v>0</v>
      </c>
      <c r="L127" s="99">
        <v>25</v>
      </c>
      <c r="M127" s="103"/>
    </row>
    <row r="128" spans="1:14" s="78" customFormat="1" ht="15" hidden="1" customHeight="1">
      <c r="A128"/>
      <c r="B128" s="114" t="s">
        <v>13</v>
      </c>
      <c r="C128" s="114" t="s">
        <v>257</v>
      </c>
      <c r="D128" s="123"/>
      <c r="E128" s="116" t="s">
        <v>317</v>
      </c>
      <c r="F128" s="124" t="s">
        <v>154</v>
      </c>
      <c r="G128" s="117" t="s">
        <v>74</v>
      </c>
      <c r="H128" s="117">
        <v>92</v>
      </c>
      <c r="I128" s="118">
        <v>25</v>
      </c>
      <c r="J128" s="17"/>
      <c r="K128" s="120">
        <f t="shared" si="2"/>
        <v>0</v>
      </c>
      <c r="L128" s="99">
        <v>0</v>
      </c>
      <c r="M128" s="103"/>
      <c r="N128" s="87"/>
    </row>
    <row r="129" spans="1:14" s="78" customFormat="1" ht="15" customHeight="1">
      <c r="A129"/>
      <c r="B129" s="12" t="s">
        <v>13</v>
      </c>
      <c r="C129" s="12" t="s">
        <v>177</v>
      </c>
      <c r="D129" s="19"/>
      <c r="E129" s="14" t="s">
        <v>290</v>
      </c>
      <c r="F129" s="20" t="s">
        <v>154</v>
      </c>
      <c r="G129" s="15" t="s">
        <v>27</v>
      </c>
      <c r="H129" s="15">
        <v>173</v>
      </c>
      <c r="I129" s="16">
        <v>25</v>
      </c>
      <c r="J129" s="17"/>
      <c r="K129" s="102">
        <f t="shared" si="2"/>
        <v>0</v>
      </c>
      <c r="L129" s="99" t="s">
        <v>322</v>
      </c>
      <c r="M129" s="103"/>
    </row>
    <row r="130" spans="1:14" s="78" customFormat="1" ht="15" customHeight="1">
      <c r="A130"/>
      <c r="B130" s="12" t="s">
        <v>13</v>
      </c>
      <c r="C130" s="12" t="s">
        <v>178</v>
      </c>
      <c r="D130" s="19"/>
      <c r="E130" s="14" t="s">
        <v>291</v>
      </c>
      <c r="F130" s="20" t="s">
        <v>154</v>
      </c>
      <c r="G130" s="15" t="s">
        <v>27</v>
      </c>
      <c r="H130" s="15">
        <v>160</v>
      </c>
      <c r="I130" s="16">
        <v>25</v>
      </c>
      <c r="J130" s="17"/>
      <c r="K130" s="102">
        <f t="shared" si="2"/>
        <v>0</v>
      </c>
      <c r="L130" s="99" t="s">
        <v>322</v>
      </c>
      <c r="M130" s="103"/>
    </row>
    <row r="131" spans="1:14" s="78" customFormat="1" ht="15" customHeight="1">
      <c r="A131"/>
      <c r="B131" s="12" t="s">
        <v>13</v>
      </c>
      <c r="C131" s="12" t="s">
        <v>179</v>
      </c>
      <c r="D131" s="19"/>
      <c r="E131" s="14" t="s">
        <v>292</v>
      </c>
      <c r="F131" s="20" t="s">
        <v>162</v>
      </c>
      <c r="G131" s="15" t="s">
        <v>27</v>
      </c>
      <c r="H131" s="15">
        <v>116</v>
      </c>
      <c r="I131" s="16">
        <v>25</v>
      </c>
      <c r="J131" s="17"/>
      <c r="K131" s="102">
        <f t="shared" si="2"/>
        <v>0</v>
      </c>
      <c r="L131" s="99" t="s">
        <v>322</v>
      </c>
      <c r="M131" s="103"/>
    </row>
    <row r="132" spans="1:14" s="78" customFormat="1" ht="15" customHeight="1">
      <c r="A132"/>
      <c r="B132" s="12" t="s">
        <v>13</v>
      </c>
      <c r="C132" s="12" t="s">
        <v>180</v>
      </c>
      <c r="D132" s="19"/>
      <c r="E132" s="14" t="s">
        <v>293</v>
      </c>
      <c r="F132" s="20" t="s">
        <v>154</v>
      </c>
      <c r="G132" s="15" t="s">
        <v>27</v>
      </c>
      <c r="H132" s="15">
        <v>101</v>
      </c>
      <c r="I132" s="16">
        <v>25</v>
      </c>
      <c r="J132" s="17"/>
      <c r="K132" s="102">
        <f t="shared" si="2"/>
        <v>0</v>
      </c>
      <c r="L132" s="99" t="s">
        <v>322</v>
      </c>
      <c r="M132" s="103"/>
    </row>
    <row r="133" spans="1:14" s="78" customFormat="1" ht="15" hidden="1" customHeight="1">
      <c r="A133"/>
      <c r="B133" s="114" t="s">
        <v>13</v>
      </c>
      <c r="C133" s="114" t="s">
        <v>181</v>
      </c>
      <c r="D133" s="123"/>
      <c r="E133" s="116" t="s">
        <v>294</v>
      </c>
      <c r="F133" s="124" t="s">
        <v>154</v>
      </c>
      <c r="G133" s="117" t="s">
        <v>27</v>
      </c>
      <c r="H133" s="117">
        <v>101</v>
      </c>
      <c r="I133" s="118">
        <v>25</v>
      </c>
      <c r="J133" s="17"/>
      <c r="K133" s="120">
        <f t="shared" si="2"/>
        <v>0</v>
      </c>
      <c r="L133" s="99">
        <v>0</v>
      </c>
      <c r="M133" s="103"/>
    </row>
    <row r="134" spans="1:14" s="78" customFormat="1" ht="15" hidden="1" customHeight="1">
      <c r="A134"/>
      <c r="B134" s="114" t="s">
        <v>13</v>
      </c>
      <c r="C134" s="114" t="s">
        <v>182</v>
      </c>
      <c r="D134" s="123"/>
      <c r="E134" s="116" t="s">
        <v>295</v>
      </c>
      <c r="F134" s="124" t="s">
        <v>154</v>
      </c>
      <c r="G134" s="117" t="s">
        <v>27</v>
      </c>
      <c r="H134" s="117">
        <v>88</v>
      </c>
      <c r="I134" s="118">
        <v>25</v>
      </c>
      <c r="J134" s="17"/>
      <c r="K134" s="120">
        <f t="shared" si="2"/>
        <v>0</v>
      </c>
      <c r="L134" s="99">
        <v>0</v>
      </c>
      <c r="M134" s="103"/>
    </row>
    <row r="135" spans="1:14" s="78" customFormat="1" ht="15" customHeight="1">
      <c r="A135"/>
      <c r="B135" s="12" t="s">
        <v>13</v>
      </c>
      <c r="C135" s="12" t="s">
        <v>183</v>
      </c>
      <c r="D135" s="19"/>
      <c r="E135" s="14" t="s">
        <v>296</v>
      </c>
      <c r="F135" s="20" t="s">
        <v>184</v>
      </c>
      <c r="G135" s="15" t="s">
        <v>27</v>
      </c>
      <c r="H135" s="15">
        <v>188</v>
      </c>
      <c r="I135" s="16">
        <v>25</v>
      </c>
      <c r="J135" s="17"/>
      <c r="K135" s="102">
        <f t="shared" si="2"/>
        <v>0</v>
      </c>
      <c r="L135" s="99" t="s">
        <v>322</v>
      </c>
      <c r="M135" s="103"/>
    </row>
    <row r="136" spans="1:14" s="78" customFormat="1" ht="15" customHeight="1">
      <c r="A136"/>
      <c r="B136" s="12" t="s">
        <v>13</v>
      </c>
      <c r="C136" s="12" t="s">
        <v>185</v>
      </c>
      <c r="D136" s="19"/>
      <c r="E136" s="14" t="s">
        <v>297</v>
      </c>
      <c r="F136" s="20" t="s">
        <v>186</v>
      </c>
      <c r="G136" s="15" t="s">
        <v>27</v>
      </c>
      <c r="H136" s="15">
        <v>129</v>
      </c>
      <c r="I136" s="16">
        <v>25</v>
      </c>
      <c r="J136" s="17"/>
      <c r="K136" s="102">
        <f t="shared" si="2"/>
        <v>0</v>
      </c>
      <c r="L136" s="99">
        <v>75</v>
      </c>
      <c r="M136" s="103"/>
    </row>
    <row r="137" spans="1:14" s="78" customFormat="1" ht="15" hidden="1" customHeight="1">
      <c r="A137"/>
      <c r="B137" s="114" t="s">
        <v>13</v>
      </c>
      <c r="C137" s="114" t="s">
        <v>268</v>
      </c>
      <c r="D137" s="123"/>
      <c r="E137" s="116" t="s">
        <v>318</v>
      </c>
      <c r="F137" s="124" t="s">
        <v>156</v>
      </c>
      <c r="G137" s="117" t="s">
        <v>74</v>
      </c>
      <c r="H137" s="117">
        <v>92</v>
      </c>
      <c r="I137" s="118">
        <v>25</v>
      </c>
      <c r="J137" s="17"/>
      <c r="K137" s="120">
        <f t="shared" si="2"/>
        <v>0</v>
      </c>
      <c r="L137" s="99">
        <v>0</v>
      </c>
      <c r="M137" s="103"/>
      <c r="N137" s="87"/>
    </row>
    <row r="138" spans="1:14" s="78" customFormat="1" ht="15" hidden="1" customHeight="1">
      <c r="A138"/>
      <c r="B138" s="114" t="s">
        <v>13</v>
      </c>
      <c r="C138" s="114" t="s">
        <v>269</v>
      </c>
      <c r="D138" s="123"/>
      <c r="E138" s="116" t="s">
        <v>318</v>
      </c>
      <c r="F138" s="124" t="s">
        <v>170</v>
      </c>
      <c r="G138" s="117" t="s">
        <v>74</v>
      </c>
      <c r="H138" s="117">
        <v>83</v>
      </c>
      <c r="I138" s="118">
        <v>25</v>
      </c>
      <c r="J138" s="17"/>
      <c r="K138" s="120">
        <f t="shared" si="2"/>
        <v>0</v>
      </c>
      <c r="L138" s="99">
        <v>0</v>
      </c>
      <c r="M138" s="103"/>
      <c r="N138" s="87"/>
    </row>
    <row r="139" spans="1:14" s="78" customFormat="1" ht="15" hidden="1" customHeight="1">
      <c r="A139"/>
      <c r="B139" s="114" t="s">
        <v>13</v>
      </c>
      <c r="C139" s="114" t="s">
        <v>270</v>
      </c>
      <c r="D139" s="123"/>
      <c r="E139" s="116" t="s">
        <v>319</v>
      </c>
      <c r="F139" s="124" t="s">
        <v>156</v>
      </c>
      <c r="G139" s="117" t="s">
        <v>74</v>
      </c>
      <c r="H139" s="117">
        <v>92</v>
      </c>
      <c r="I139" s="118">
        <v>25</v>
      </c>
      <c r="J139" s="17"/>
      <c r="K139" s="120">
        <f t="shared" si="2"/>
        <v>0</v>
      </c>
      <c r="L139" s="99">
        <v>0</v>
      </c>
      <c r="M139" s="103"/>
      <c r="N139" s="87"/>
    </row>
    <row r="140" spans="1:14" s="78" customFormat="1" ht="15" hidden="1" customHeight="1">
      <c r="A140"/>
      <c r="B140" s="114" t="s">
        <v>13</v>
      </c>
      <c r="C140" s="114" t="s">
        <v>271</v>
      </c>
      <c r="D140" s="123"/>
      <c r="E140" s="116" t="s">
        <v>320</v>
      </c>
      <c r="F140" s="124" t="s">
        <v>170</v>
      </c>
      <c r="G140" s="117" t="s">
        <v>74</v>
      </c>
      <c r="H140" s="117">
        <v>101</v>
      </c>
      <c r="I140" s="118">
        <v>25</v>
      </c>
      <c r="J140" s="17"/>
      <c r="K140" s="120">
        <f t="shared" si="2"/>
        <v>0</v>
      </c>
      <c r="L140" s="99">
        <v>0</v>
      </c>
      <c r="M140" s="103"/>
      <c r="N140" s="87"/>
    </row>
    <row r="141" spans="1:14" s="78" customFormat="1" ht="15" customHeight="1">
      <c r="A141"/>
      <c r="B141" s="12" t="s">
        <v>13</v>
      </c>
      <c r="C141" s="12" t="s">
        <v>187</v>
      </c>
      <c r="D141" s="19"/>
      <c r="E141" s="14" t="s">
        <v>298</v>
      </c>
      <c r="F141" s="20" t="s">
        <v>159</v>
      </c>
      <c r="G141" s="15" t="s">
        <v>27</v>
      </c>
      <c r="H141" s="15">
        <v>188</v>
      </c>
      <c r="I141" s="16">
        <v>25</v>
      </c>
      <c r="J141" s="17"/>
      <c r="K141" s="102">
        <f t="shared" si="2"/>
        <v>0</v>
      </c>
      <c r="L141" s="99" t="s">
        <v>322</v>
      </c>
      <c r="M141" s="103"/>
    </row>
    <row r="142" spans="1:14" s="78" customFormat="1" ht="15" customHeight="1">
      <c r="A142"/>
      <c r="B142" s="12" t="s">
        <v>13</v>
      </c>
      <c r="C142" s="12" t="s">
        <v>188</v>
      </c>
      <c r="D142" s="19"/>
      <c r="E142" s="14" t="s">
        <v>299</v>
      </c>
      <c r="F142" s="20" t="s">
        <v>173</v>
      </c>
      <c r="G142" s="15" t="s">
        <v>27</v>
      </c>
      <c r="H142" s="15">
        <v>145</v>
      </c>
      <c r="I142" s="16">
        <v>25</v>
      </c>
      <c r="J142" s="17"/>
      <c r="K142" s="102">
        <f t="shared" si="2"/>
        <v>0</v>
      </c>
      <c r="L142" s="99">
        <v>25</v>
      </c>
      <c r="M142" s="103"/>
    </row>
    <row r="143" spans="1:14" s="78" customFormat="1" ht="15" customHeight="1">
      <c r="A143"/>
      <c r="B143" s="12" t="s">
        <v>13</v>
      </c>
      <c r="C143" s="12" t="s">
        <v>189</v>
      </c>
      <c r="D143" s="19"/>
      <c r="E143" s="14" t="s">
        <v>300</v>
      </c>
      <c r="F143" s="20" t="s">
        <v>190</v>
      </c>
      <c r="G143" s="15" t="s">
        <v>27</v>
      </c>
      <c r="H143" s="15">
        <v>129</v>
      </c>
      <c r="I143" s="16">
        <v>25</v>
      </c>
      <c r="J143" s="17"/>
      <c r="K143" s="102">
        <f t="shared" si="2"/>
        <v>0</v>
      </c>
      <c r="L143" s="99" t="s">
        <v>322</v>
      </c>
      <c r="M143" s="103"/>
    </row>
    <row r="144" spans="1:14">
      <c r="J144" s="21"/>
      <c r="L144" s="99" t="s">
        <v>85</v>
      </c>
      <c r="M144" s="104"/>
      <c r="N144" s="2"/>
    </row>
    <row r="145" spans="1:14">
      <c r="J145" s="21"/>
      <c r="L145" s="99" t="s">
        <v>85</v>
      </c>
      <c r="M145" s="104"/>
      <c r="N145" s="2"/>
    </row>
    <row r="146" spans="1:14" s="110" customFormat="1" ht="21" customHeight="1">
      <c r="A146"/>
      <c r="B146" s="6"/>
      <c r="C146" s="6"/>
      <c r="D146" s="6" t="s">
        <v>191</v>
      </c>
      <c r="E146" s="105"/>
      <c r="F146" s="105"/>
      <c r="G146" s="106"/>
      <c r="H146" s="105"/>
      <c r="I146" s="105"/>
      <c r="J146" s="107" t="s">
        <v>6</v>
      </c>
      <c r="K146" s="108"/>
      <c r="L146" s="99" t="s">
        <v>85</v>
      </c>
      <c r="M146" s="104"/>
      <c r="N146" s="109"/>
    </row>
    <row r="147" spans="1:14" s="110" customFormat="1" ht="15" customHeight="1">
      <c r="A147"/>
      <c r="B147" s="12" t="s">
        <v>192</v>
      </c>
      <c r="C147" s="12"/>
      <c r="D147" s="19"/>
      <c r="E147" s="14" t="s">
        <v>193</v>
      </c>
      <c r="F147" s="22"/>
      <c r="G147" s="23"/>
      <c r="H147" s="23"/>
      <c r="I147" s="23"/>
      <c r="J147" s="24">
        <f>ROUNDUP(J10/200+SUM(J84:J100)/30+SUM(J62:J82)/250+J12/200,0)</f>
        <v>0</v>
      </c>
      <c r="K147" s="111"/>
      <c r="L147" s="99" t="s">
        <v>85</v>
      </c>
      <c r="M147" s="104"/>
      <c r="N147" s="109"/>
    </row>
    <row r="148" spans="1:14">
      <c r="B148" s="76"/>
      <c r="D148" s="76"/>
      <c r="E148" s="76"/>
      <c r="F148" s="76"/>
      <c r="G148" s="76"/>
      <c r="H148" s="76"/>
      <c r="I148" s="76"/>
      <c r="J148" s="76"/>
      <c r="K148" s="76"/>
    </row>
    <row r="149" spans="1:14">
      <c r="E149" s="21" t="s">
        <v>194</v>
      </c>
      <c r="L149" s="1" t="s">
        <v>5</v>
      </c>
    </row>
    <row r="150" spans="1:14">
      <c r="E150" s="21" t="s">
        <v>195</v>
      </c>
      <c r="L150" s="1" t="s">
        <v>5</v>
      </c>
    </row>
    <row r="151" spans="1:14" ht="15.6">
      <c r="E151" s="112"/>
    </row>
    <row r="153" spans="1:14">
      <c r="L153" s="1" t="s">
        <v>5</v>
      </c>
    </row>
  </sheetData>
  <autoFilter ref="B61:L147">
    <filterColumn colId="10">
      <filters>
        <filter val="*"/>
        <filter val="&gt;100"/>
        <filter val="10"/>
        <filter val="15"/>
        <filter val="20"/>
        <filter val="25"/>
        <filter val="30"/>
        <filter val="40"/>
        <filter val="44"/>
        <filter val="50"/>
        <filter val="75"/>
      </filters>
    </filterColumn>
  </autoFilter>
  <mergeCells count="1">
    <mergeCell ref="E6:G6"/>
  </mergeCells>
  <conditionalFormatting sqref="G7">
    <cfRule type="containsText" dxfId="0" priority="1" operator="containsText" text="нет">
      <formula>NOT(ISERROR(SEARCH("нет",G7)))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2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17:J57">
      <formula1>$G$7&lt;&gt;"нет"</formula1>
    </dataValidation>
    <dataValidation type="list" allowBlank="1" showInputMessage="1" showErrorMessage="1" sqref="G7">
      <formula1>"да,нет"</formula1>
    </dataValidation>
  </dataValidations>
  <hyperlinks>
    <hyperlink ref="D17" r:id="rId1" display="https://plantmarket.ru/gortenziya-oks.html/nid/28001"/>
    <hyperlink ref="D18" r:id="rId2" display="https://plantmarket.pro/gortenziya-oks.html/nid/67627"/>
    <hyperlink ref="D19" r:id="rId3" display="https://plantmarket.ru/gortenziya-oks.html/nid/28002"/>
    <hyperlink ref="D20" r:id="rId4" display="https://plantmarket.ru/gortenziya-oks.html/nid/58365"/>
    <hyperlink ref="D21" r:id="rId5" display="https://plantmarket.ru/gortenziya-oks.html/nid/28004"/>
    <hyperlink ref="D22" r:id="rId6" display="https://plantmarket.ru/gortenziya-oks.html/nid/58361"/>
    <hyperlink ref="D23" r:id="rId7" display="https://plantmarket.ru/gortenziya-oks.html/nid/28005"/>
    <hyperlink ref="D26" r:id="rId8" display="https://plantmarket.pro/gortenziya-oks.html/nid/67628"/>
    <hyperlink ref="D27" r:id="rId9" display="https://plantmarket.ru/gortenziya-oks.html/nid/61564"/>
    <hyperlink ref="D29" r:id="rId10" display="https://plantmarket.ru/gortenziya-oks.html/nid/67284"/>
    <hyperlink ref="D31" r:id="rId11" display="https://plantmarket.ru/gortenziya-oks.html/nid/58370"/>
    <hyperlink ref="D32" r:id="rId12" display="https://plantmarket.ru/gortenziya-oks.html/nid/28011"/>
    <hyperlink ref="D36" r:id="rId13" display="https://plantmarket.ru/gortenziya-oks.html/nid/58373"/>
    <hyperlink ref="D37" r:id="rId14" display="https://plantmarket.ru/gortenziya-oks.html/nid/28013"/>
    <hyperlink ref="D38" r:id="rId15" display="https://plantmarket.ru/gortenziya-oks.html/nid/61546"/>
    <hyperlink ref="D43" r:id="rId16" display="https://plantmarket.ru/gortenziya-oks.html/nid/67289"/>
    <hyperlink ref="D44" r:id="rId17" display="https://plantmarket.ru/gortenziya-oks.html/nid/67290"/>
    <hyperlink ref="D45" r:id="rId18" display="http://plantmarket.ru/gortenziya-oks.html/nid/58414"/>
    <hyperlink ref="D48" r:id="rId19" display="https://plantmarket.ru/gortenziya-oks.html/nid/61577"/>
    <hyperlink ref="D52" r:id="rId20" display="https://plantmarket.ru/gortenziya-oks.html/nid/61556"/>
    <hyperlink ref="D53" r:id="rId21" display="https://plantmarket.ru/gortenziya-oks.html/nid/61556"/>
    <hyperlink ref="D56" r:id="rId22" display="https://plantmarket.ru/gortenziya-oks.html/nid/34343"/>
    <hyperlink ref="D57" r:id="rId23" display="https://plantmarket.ru/gortenziya-oks.html/nid/58397"/>
    <hyperlink ref="D63" r:id="rId24" display="https://plantmarket.ru/rozy-oks.html/nid/69194"/>
    <hyperlink ref="D67" r:id="rId25" display="https://plantmarket.ru/rozy-oks.html/nid/61186"/>
    <hyperlink ref="D68" r:id="rId26" display="https://plantmarket.ru/rozy-oks.html/nid/61201"/>
    <hyperlink ref="D69" r:id="rId27" display="https://plantmarket.ru/rozy-oks.html/nid/61203"/>
    <hyperlink ref="D70" r:id="rId28" display="https://plantmarket.ru/rozy-oks.html/nid/61172"/>
    <hyperlink ref="D71" r:id="rId29" display="https://plantmarket.ru/rozy-oks.html/nid/61199"/>
    <hyperlink ref="D72" r:id="rId30" display="https://plantmarket.ru/rozy-oks.html/nid/61203"/>
    <hyperlink ref="D73" r:id="rId31" display="https://plantmarket.ru/rozy-oks.html/nid/67432"/>
    <hyperlink ref="D74" r:id="rId32" display="https://plantmarket.ru/rozy-oks.html/nid/67437"/>
    <hyperlink ref="D75" r:id="rId33" display="https://plantmarket.ru/rozy-oks.html/nid/67438"/>
    <hyperlink ref="D76" r:id="rId34" display="https://plantmarket.ru/rozy-oks.html/nid/67542"/>
    <hyperlink ref="D80" r:id="rId35" display="https://plantmarket.pro/rozy-oks.html/nid/69254"/>
    <hyperlink ref="D84" r:id="rId36" display="https://plantmarket.ru/rozy-oks.html/nid/67446"/>
    <hyperlink ref="D85" r:id="rId37" display="https://plantmarket.ru/rozy-oks.html/nid/67447"/>
    <hyperlink ref="D86" r:id="rId38" display="https://plantmarket.ru/rozy-oks.html/nid/67448"/>
    <hyperlink ref="D87" r:id="rId39" display="https://plantmarket.ru/rozy-oks.html/nid/67449"/>
    <hyperlink ref="D88" r:id="rId40" display="https://plantmarket.ru/rozy-oks.html/nid/67450"/>
    <hyperlink ref="D89" r:id="rId41" display="https://plantmarket.ru/rozy-oks.html/nid/67454"/>
    <hyperlink ref="D90" r:id="rId42" display="https://plantmarket.ru/rozy-oks.html/nid/67451"/>
    <hyperlink ref="D91" r:id="rId43" display="https://plantmarket.ru/rozy-oks.html/nid/67459"/>
    <hyperlink ref="D92" r:id="rId44" display="https://plantmarket.ru/rozy-oks.html/nid/67467"/>
    <hyperlink ref="D93" r:id="rId45" display="https://plantmarket.ru/rozy-oks.html/nid/67471"/>
    <hyperlink ref="D94" r:id="rId46" display="https://plantmarket.ru/rozy-oks.html/nid/67474"/>
    <hyperlink ref="D95" r:id="rId47" display="https://plantmarket.ru/rozy-oks.html/nid/67488"/>
    <hyperlink ref="D96" r:id="rId48" display="https://plantmarket.ru/rozy-oks.html/nid/67490"/>
    <hyperlink ref="D97" r:id="rId49" display="https://plantmarket.ru/rozy-oks.html/nid/67493"/>
    <hyperlink ref="D98" r:id="rId50" display="https://plantmarket.ru/rozy-oks.html/nid/67498"/>
    <hyperlink ref="D99" r:id="rId51" display="https://plantmarket.ru/rozy-oks.html/nid/67501"/>
    <hyperlink ref="D100" r:id="rId52" display="https://plantmarket.ru/rozy-oks.html/nid/67500"/>
    <hyperlink ref="E6" location="'Условия работы'!A1" display="&gt;&gt;&gt; Условия работы &lt;&lt;&lt;"/>
    <hyperlink ref="D30" r:id="rId53" display="https://plantmarket.ru/gortenziya-oks.html/nid/58369"/>
    <hyperlink ref="D33" r:id="rId54" display="https://plantmarket.ru/gortenziya-oks.html/nid/61569"/>
    <hyperlink ref="D49" r:id="rId55" display="https://plantmarket.ru/gortenziya-oks.html/nid/61577"/>
    <hyperlink ref="D28" r:id="rId56" display="https://plantmarket.ru/gortenziya-oks.html/nid/61567"/>
    <hyperlink ref="D40" r:id="rId57" display="https://plantmarket.ru/gortenziya-oks.html/nid/58397"/>
    <hyperlink ref="D42" r:id="rId58" display="https://plantmarket.ru/gortenziya-oks.html/nid/61571"/>
    <hyperlink ref="D47" r:id="rId59" display="https://plantmarket.ru/gortenziya-oks.html/nid/61550"/>
    <hyperlink ref="D34:D35" r:id="rId60" display="https://plantmarket.ru/gortenziya-oks.html/nid/61569"/>
    <hyperlink ref="D41" r:id="rId61" display="https://plantmarket.ru/gortenziya-oks.html/nid/58397"/>
    <hyperlink ref="D50" r:id="rId62" display="https://plantmarket.ru/gortenziya-oks.html/nid/61577"/>
    <hyperlink ref="D64" r:id="rId63" display="https://plantmarket.ru/rozy-oks.html/nid/61174"/>
    <hyperlink ref="D65" r:id="rId64" display="https://plantmarket.ru/rozy-oks.html/nid/61181"/>
    <hyperlink ref="D66" r:id="rId65" display="https://plantmarket.ru/rozy-oks.html/nid/61188"/>
    <hyperlink ref="D81" r:id="rId66" display="https://plantmarket.ru/rozy-oks.html/nid/67583"/>
    <hyperlink ref="D83" r:id="rId67"/>
  </hyperlinks>
  <pageMargins left="0.7" right="0.7" top="0.75" bottom="0.75" header="0.3" footer="0.3"/>
  <pageSetup paperSize="9" orientation="portrait" r:id="rId68"/>
  <drawing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07"/>
  <sheetViews>
    <sheetView showGridLines="0" zoomScaleNormal="100" workbookViewId="0"/>
  </sheetViews>
  <sheetFormatPr defaultColWidth="9.109375" defaultRowHeight="14.4"/>
  <cols>
    <col min="1" max="1" width="3.44140625" style="71" customWidth="1"/>
    <col min="2" max="2" width="5.88671875" style="75" customWidth="1"/>
    <col min="3" max="15" width="9.109375" style="71"/>
    <col min="16" max="16" width="10" style="71" customWidth="1"/>
    <col min="17" max="16384" width="9.109375" style="71"/>
  </cols>
  <sheetData>
    <row r="1" spans="2:20" s="28" customFormat="1" ht="15" thickTop="1"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2:20" s="28" customFormat="1">
      <c r="B2" s="29"/>
      <c r="P2" s="30"/>
    </row>
    <row r="3" spans="2:20" s="28" customFormat="1">
      <c r="B3" s="29"/>
      <c r="P3" s="30"/>
    </row>
    <row r="4" spans="2:20" s="28" customFormat="1">
      <c r="B4" s="29"/>
      <c r="P4" s="30"/>
    </row>
    <row r="5" spans="2:20" s="28" customFormat="1">
      <c r="B5" s="29"/>
      <c r="P5" s="30"/>
    </row>
    <row r="6" spans="2:20" s="33" customFormat="1" ht="16.5" customHeight="1">
      <c r="B6" s="31"/>
      <c r="C6" s="32"/>
      <c r="P6" s="34"/>
    </row>
    <row r="7" spans="2:20" s="35" customFormat="1" ht="12" customHeight="1">
      <c r="B7" s="31"/>
      <c r="C7" s="32"/>
      <c r="P7" s="36"/>
    </row>
    <row r="8" spans="2:20" s="28" customFormat="1" ht="12" customHeight="1">
      <c r="B8" s="29"/>
      <c r="C8" s="32"/>
      <c r="P8" s="30"/>
      <c r="T8" s="37" t="s">
        <v>5</v>
      </c>
    </row>
    <row r="9" spans="2:20" s="28" customFormat="1" ht="12" customHeight="1">
      <c r="B9" s="38"/>
      <c r="C9" s="32"/>
      <c r="P9" s="30"/>
    </row>
    <row r="10" spans="2:20" s="28" customFormat="1" ht="12" customHeight="1">
      <c r="B10" s="38"/>
      <c r="C10" s="32"/>
      <c r="P10" s="30"/>
    </row>
    <row r="11" spans="2:20" s="28" customFormat="1" ht="16.5" customHeight="1">
      <c r="B11" s="29"/>
      <c r="P11" s="30"/>
    </row>
    <row r="12" spans="2:20" s="28" customFormat="1" ht="20.25" customHeight="1">
      <c r="B12" s="29"/>
      <c r="P12" s="30"/>
    </row>
    <row r="13" spans="2:20" s="41" customFormat="1" ht="17.25" customHeight="1">
      <c r="B13" s="39" t="s">
        <v>196</v>
      </c>
      <c r="C13" s="40" t="s">
        <v>197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P13" s="42"/>
    </row>
    <row r="14" spans="2:20" s="47" customFormat="1" ht="15.6">
      <c r="B14" s="43" t="s">
        <v>198</v>
      </c>
      <c r="C14" s="44"/>
      <c r="D14" s="45"/>
      <c r="E14" s="45"/>
      <c r="F14" s="45"/>
      <c r="G14" s="45"/>
      <c r="H14" s="46" t="s">
        <v>199</v>
      </c>
      <c r="I14" s="44"/>
      <c r="J14" s="45"/>
      <c r="K14" s="45"/>
      <c r="L14" s="45"/>
      <c r="M14" s="45"/>
      <c r="N14" s="45"/>
      <c r="P14" s="48"/>
    </row>
    <row r="15" spans="2:20" s="54" customFormat="1">
      <c r="B15" s="49"/>
      <c r="C15" s="50" t="s">
        <v>200</v>
      </c>
      <c r="D15" s="51"/>
      <c r="E15" s="51"/>
      <c r="F15" s="51"/>
      <c r="G15" s="51"/>
      <c r="H15" s="52" t="s">
        <v>201</v>
      </c>
      <c r="I15" s="53" t="s">
        <v>202</v>
      </c>
      <c r="J15" s="51"/>
      <c r="K15" s="51"/>
      <c r="L15" s="51"/>
      <c r="M15" s="51"/>
      <c r="N15" s="51"/>
      <c r="P15" s="55"/>
    </row>
    <row r="16" spans="2:20" s="54" customFormat="1">
      <c r="B16" s="49"/>
      <c r="C16" s="50" t="s">
        <v>203</v>
      </c>
      <c r="D16" s="51"/>
      <c r="E16" s="51"/>
      <c r="F16" s="51"/>
      <c r="G16" s="51"/>
      <c r="H16" s="52" t="s">
        <v>201</v>
      </c>
      <c r="I16" s="53" t="s">
        <v>204</v>
      </c>
      <c r="J16" s="51"/>
      <c r="K16" s="51"/>
      <c r="L16" s="51"/>
      <c r="M16" s="51"/>
      <c r="N16" s="51"/>
      <c r="P16" s="55"/>
    </row>
    <row r="17" spans="2:22" s="54" customFormat="1">
      <c r="B17" s="49"/>
      <c r="C17" s="50" t="s">
        <v>205</v>
      </c>
      <c r="D17" s="51"/>
      <c r="E17" s="51"/>
      <c r="F17" s="51"/>
      <c r="G17" s="51"/>
      <c r="H17" s="52" t="s">
        <v>201</v>
      </c>
      <c r="I17" s="53" t="s">
        <v>206</v>
      </c>
      <c r="J17" s="51"/>
      <c r="K17" s="51"/>
      <c r="L17" s="51"/>
      <c r="M17" s="51"/>
      <c r="N17" s="51"/>
      <c r="P17" s="55"/>
    </row>
    <row r="18" spans="2:22" s="54" customFormat="1">
      <c r="B18" s="49"/>
      <c r="C18" s="50" t="s">
        <v>207</v>
      </c>
      <c r="D18" s="51"/>
      <c r="E18" s="51"/>
      <c r="F18" s="51"/>
      <c r="G18" s="51"/>
      <c r="H18" s="52" t="s">
        <v>201</v>
      </c>
      <c r="I18" s="53" t="s">
        <v>208</v>
      </c>
      <c r="J18" s="51"/>
      <c r="K18" s="51"/>
      <c r="L18" s="51"/>
      <c r="M18" s="51"/>
      <c r="N18" s="51"/>
      <c r="P18" s="55"/>
      <c r="V18" s="56"/>
    </row>
    <row r="19" spans="2:22" s="37" customFormat="1"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P19" s="59"/>
      <c r="V19" s="60"/>
    </row>
    <row r="20" spans="2:22" s="28" customFormat="1" ht="15.6">
      <c r="B20" s="39" t="s">
        <v>196</v>
      </c>
      <c r="C20" s="40" t="s">
        <v>209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P20" s="30"/>
      <c r="V20" s="60"/>
    </row>
    <row r="21" spans="2:22" s="54" customFormat="1">
      <c r="B21" s="49"/>
      <c r="C21" s="50" t="s">
        <v>210</v>
      </c>
      <c r="D21" s="51"/>
      <c r="E21" s="51"/>
      <c r="F21" s="51"/>
      <c r="G21" s="51"/>
      <c r="H21" s="52"/>
      <c r="I21" s="53"/>
      <c r="J21" s="51"/>
      <c r="K21" s="51"/>
      <c r="L21" s="51"/>
      <c r="M21" s="51"/>
      <c r="N21" s="51"/>
      <c r="P21" s="55"/>
    </row>
    <row r="22" spans="2:22" s="28" customFormat="1"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P22" s="30"/>
    </row>
    <row r="23" spans="2:22" s="28" customFormat="1">
      <c r="B23" s="61"/>
      <c r="P23" s="30"/>
    </row>
    <row r="24" spans="2:22" s="28" customFormat="1">
      <c r="B24" s="61"/>
      <c r="P24" s="30"/>
    </row>
    <row r="25" spans="2:22" s="28" customFormat="1">
      <c r="B25" s="61"/>
      <c r="P25" s="30"/>
    </row>
    <row r="26" spans="2:22" s="64" customFormat="1" ht="15.6">
      <c r="B26" s="62" t="s">
        <v>196</v>
      </c>
      <c r="C26" s="63" t="s">
        <v>211</v>
      </c>
      <c r="P26" s="65"/>
    </row>
    <row r="27" spans="2:22" s="28" customFormat="1">
      <c r="B27" s="61"/>
      <c r="C27" s="50" t="s">
        <v>212</v>
      </c>
      <c r="P27" s="30"/>
    </row>
    <row r="28" spans="2:22" s="28" customFormat="1">
      <c r="B28" s="61"/>
      <c r="C28" s="50" t="s">
        <v>213</v>
      </c>
      <c r="P28" s="30"/>
    </row>
    <row r="29" spans="2:22" s="64" customFormat="1" ht="15.6">
      <c r="B29" s="62" t="s">
        <v>196</v>
      </c>
      <c r="C29" s="63" t="s">
        <v>214</v>
      </c>
      <c r="P29" s="65"/>
    </row>
    <row r="30" spans="2:22" s="64" customFormat="1" ht="30.75" customHeight="1">
      <c r="B30" s="66" t="s">
        <v>196</v>
      </c>
      <c r="C30" s="131" t="s">
        <v>215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65"/>
    </row>
    <row r="31" spans="2:22" s="28" customFormat="1" ht="29.25" customHeight="1">
      <c r="B31" s="61"/>
      <c r="C31" s="132" t="s">
        <v>216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30"/>
    </row>
    <row r="32" spans="2:22" s="28" customFormat="1" ht="29.25" customHeight="1">
      <c r="B32" s="61"/>
      <c r="C32" s="132" t="s">
        <v>217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30"/>
    </row>
    <row r="33" spans="2:16" s="28" customFormat="1">
      <c r="B33" s="61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30"/>
    </row>
    <row r="34" spans="2:16" s="28" customFormat="1">
      <c r="B34" s="61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30"/>
    </row>
    <row r="35" spans="2:16" s="28" customFormat="1">
      <c r="B35" s="61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30"/>
    </row>
    <row r="36" spans="2:16" s="28" customFormat="1" ht="28.5" customHeight="1">
      <c r="B36" s="66" t="s">
        <v>196</v>
      </c>
      <c r="C36" s="131" t="s">
        <v>218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30"/>
    </row>
    <row r="37" spans="2:16" s="69" customFormat="1" ht="30" customHeight="1">
      <c r="B37" s="66" t="s">
        <v>196</v>
      </c>
      <c r="C37" s="131" t="s">
        <v>219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68"/>
    </row>
    <row r="38" spans="2:16" s="28" customFormat="1" ht="30" customHeight="1">
      <c r="B38" s="61"/>
      <c r="C38" s="132" t="s">
        <v>220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30"/>
    </row>
    <row r="39" spans="2:16" s="28" customFormat="1" ht="29.25" customHeight="1">
      <c r="B39" s="61"/>
      <c r="C39" s="132" t="s">
        <v>221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30"/>
    </row>
    <row r="40" spans="2:16" s="69" customFormat="1" ht="15">
      <c r="B40" s="66" t="s">
        <v>196</v>
      </c>
      <c r="C40" s="131" t="s">
        <v>222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68"/>
    </row>
    <row r="41" spans="2:16" s="28" customFormat="1" ht="44.25" customHeight="1">
      <c r="B41" s="61"/>
      <c r="C41" s="132" t="s">
        <v>223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30"/>
    </row>
    <row r="42" spans="2:16" s="69" customFormat="1" ht="15">
      <c r="B42" s="66" t="s">
        <v>196</v>
      </c>
      <c r="C42" s="131" t="s">
        <v>224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68"/>
    </row>
    <row r="43" spans="2:16" s="28" customFormat="1" ht="29.25" customHeight="1">
      <c r="B43" s="61"/>
      <c r="C43" s="132" t="s">
        <v>225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30"/>
    </row>
    <row r="44" spans="2:16" s="69" customFormat="1" ht="30" customHeight="1">
      <c r="B44" s="66" t="s">
        <v>196</v>
      </c>
      <c r="C44" s="131" t="s">
        <v>226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68"/>
    </row>
    <row r="45" spans="2:16" s="28" customFormat="1" ht="30.75" customHeight="1">
      <c r="B45" s="61"/>
      <c r="C45" s="132" t="s">
        <v>227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30"/>
    </row>
    <row r="46" spans="2:16" s="28" customFormat="1" ht="30.75" customHeight="1">
      <c r="B46" s="61"/>
      <c r="C46" s="132" t="s">
        <v>228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30"/>
    </row>
    <row r="47" spans="2:16" s="28" customFormat="1" ht="30.75" customHeight="1">
      <c r="B47" s="61"/>
      <c r="C47" s="132" t="s">
        <v>229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30"/>
    </row>
    <row r="48" spans="2:16" s="28" customFormat="1">
      <c r="B48" s="61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30"/>
    </row>
    <row r="49" spans="2:16" s="28" customFormat="1">
      <c r="B49" s="61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30"/>
    </row>
    <row r="50" spans="2:16" s="28" customFormat="1">
      <c r="B50" s="61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30"/>
    </row>
    <row r="51" spans="2:16" s="28" customFormat="1">
      <c r="B51" s="61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30"/>
    </row>
    <row r="52" spans="2:16" s="28" customFormat="1" ht="62.25" customHeight="1">
      <c r="B52" s="66" t="s">
        <v>196</v>
      </c>
      <c r="C52" s="131" t="s">
        <v>230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30"/>
    </row>
    <row r="53" spans="2:16" s="28" customFormat="1" ht="21.75" customHeight="1">
      <c r="B53" s="66" t="s">
        <v>196</v>
      </c>
      <c r="C53" s="131" t="s">
        <v>231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30"/>
    </row>
    <row r="54" spans="2:16" s="28" customFormat="1" ht="39" customHeight="1">
      <c r="B54" s="66" t="s">
        <v>196</v>
      </c>
      <c r="C54" s="131" t="s">
        <v>232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30"/>
    </row>
    <row r="55" spans="2:16" s="28" customFormat="1" ht="12.75" customHeight="1">
      <c r="B55" s="61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30"/>
    </row>
    <row r="56" spans="2:16" s="28" customFormat="1">
      <c r="B56" s="61"/>
      <c r="P56" s="30"/>
    </row>
    <row r="57" spans="2:16" s="28" customFormat="1">
      <c r="B57" s="61"/>
      <c r="P57" s="30"/>
    </row>
    <row r="58" spans="2:16" s="28" customFormat="1">
      <c r="B58" s="61"/>
      <c r="P58" s="30"/>
    </row>
    <row r="59" spans="2:16" s="28" customFormat="1" ht="17.25" customHeight="1">
      <c r="B59" s="66" t="s">
        <v>196</v>
      </c>
      <c r="C59" s="131" t="s">
        <v>233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30"/>
    </row>
    <row r="60" spans="2:16" s="28" customFormat="1">
      <c r="B60" s="61"/>
      <c r="C60" s="132" t="s">
        <v>234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30"/>
    </row>
    <row r="61" spans="2:16" s="28" customFormat="1">
      <c r="B61" s="61"/>
      <c r="C61" s="132" t="s">
        <v>235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30"/>
    </row>
    <row r="62" spans="2:16" s="28" customFormat="1" ht="31.5" customHeight="1">
      <c r="B62" s="66" t="s">
        <v>196</v>
      </c>
      <c r="C62" s="131" t="s">
        <v>236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30"/>
    </row>
    <row r="63" spans="2:16" s="28" customFormat="1" ht="31.5" customHeight="1">
      <c r="B63" s="66"/>
      <c r="C63" s="132" t="s">
        <v>237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30"/>
    </row>
    <row r="64" spans="2:16" s="28" customFormat="1" ht="29.25" customHeight="1">
      <c r="B64" s="66"/>
      <c r="C64" s="132" t="s">
        <v>238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30"/>
    </row>
    <row r="65" spans="2:60" s="28" customFormat="1">
      <c r="B65" s="61"/>
      <c r="C65" s="132" t="s">
        <v>239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30"/>
    </row>
    <row r="66" spans="2:60" s="28" customFormat="1">
      <c r="B66" s="61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30"/>
    </row>
    <row r="67" spans="2:60" s="28" customFormat="1">
      <c r="B67" s="61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30"/>
    </row>
    <row r="68" spans="2:60" s="28" customFormat="1">
      <c r="B68" s="61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30"/>
    </row>
    <row r="69" spans="2:60" s="28" customFormat="1">
      <c r="B69" s="61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30"/>
    </row>
    <row r="70" spans="2:60" s="28" customFormat="1" ht="45" customHeight="1">
      <c r="B70" s="66" t="s">
        <v>196</v>
      </c>
      <c r="C70" s="131" t="s">
        <v>240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30"/>
    </row>
    <row r="71" spans="2:60" s="28" customFormat="1" ht="29.25" customHeight="1">
      <c r="B71" s="66"/>
      <c r="C71" s="132" t="s">
        <v>241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30"/>
    </row>
    <row r="72" spans="2:60" s="28" customFormat="1" ht="15">
      <c r="B72" s="66" t="s">
        <v>196</v>
      </c>
      <c r="C72" s="131" t="s">
        <v>242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30"/>
    </row>
    <row r="73" spans="2:60" s="28" customFormat="1" ht="15">
      <c r="B73" s="66"/>
      <c r="C73" s="132" t="s">
        <v>243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30"/>
    </row>
    <row r="74" spans="2:60" s="28" customFormat="1" ht="59.25" customHeight="1">
      <c r="B74" s="66"/>
      <c r="C74" s="132" t="s">
        <v>244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30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</row>
    <row r="75" spans="2:60" s="28" customFormat="1">
      <c r="B75" s="61"/>
      <c r="C75" s="132" t="s">
        <v>245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30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</row>
    <row r="76" spans="2:60" s="28" customFormat="1">
      <c r="B76" s="61"/>
      <c r="C76" s="134" t="s">
        <v>246</v>
      </c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30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</row>
    <row r="77" spans="2:60" s="28" customFormat="1">
      <c r="B77" s="61"/>
      <c r="C77" s="134" t="s">
        <v>247</v>
      </c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30"/>
      <c r="S77" s="133" t="s">
        <v>248</v>
      </c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</row>
    <row r="78" spans="2:60" s="28" customFormat="1">
      <c r="B78" s="61"/>
      <c r="C78" s="135" t="s">
        <v>249</v>
      </c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30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</row>
    <row r="79" spans="2:60" s="28" customFormat="1" ht="30.75" customHeight="1">
      <c r="B79" s="61"/>
      <c r="C79" s="132" t="s">
        <v>250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30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</row>
    <row r="80" spans="2:60" s="28" customFormat="1">
      <c r="B80" s="61"/>
      <c r="C80" s="132" t="s">
        <v>251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30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</row>
    <row r="81" spans="2:60" s="28" customFormat="1" ht="45" customHeight="1">
      <c r="B81" s="66" t="s">
        <v>196</v>
      </c>
      <c r="C81" s="131" t="s">
        <v>252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30"/>
    </row>
    <row r="82" spans="2:60" s="28" customFormat="1" ht="30" customHeight="1">
      <c r="B82" s="61"/>
      <c r="C82" s="132" t="s">
        <v>253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30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</row>
    <row r="83" spans="2:60" s="28" customFormat="1" ht="45" customHeight="1">
      <c r="B83" s="61"/>
      <c r="C83" s="132" t="s">
        <v>254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30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</row>
    <row r="84" spans="2:60" s="28" customFormat="1">
      <c r="B84" s="61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3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2:60" s="28" customFormat="1">
      <c r="B85" s="61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3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2:60" s="28" customFormat="1">
      <c r="B86" s="61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3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2:60" s="28" customFormat="1">
      <c r="B87" s="61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3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2:60" s="28" customFormat="1" ht="15">
      <c r="B88" s="66" t="s">
        <v>196</v>
      </c>
      <c r="C88" s="131" t="s">
        <v>255</v>
      </c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30"/>
    </row>
    <row r="89" spans="2:60" s="28" customFormat="1">
      <c r="B89" s="29"/>
      <c r="P89" s="30"/>
    </row>
    <row r="90" spans="2:60" s="28" customFormat="1">
      <c r="B90" s="29"/>
      <c r="P90" s="30"/>
    </row>
    <row r="91" spans="2:60"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30"/>
    </row>
    <row r="92" spans="2:60">
      <c r="B92" s="29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30"/>
    </row>
    <row r="93" spans="2:60"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30"/>
    </row>
    <row r="94" spans="2:60"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30"/>
    </row>
    <row r="95" spans="2:60"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30"/>
    </row>
    <row r="96" spans="2:60"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30"/>
    </row>
    <row r="97" spans="2:16">
      <c r="B97" s="2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30"/>
    </row>
    <row r="98" spans="2:16"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30"/>
    </row>
    <row r="99" spans="2:16"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30"/>
    </row>
    <row r="100" spans="2:16"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30"/>
    </row>
    <row r="101" spans="2:16"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30"/>
    </row>
    <row r="102" spans="2:16"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30"/>
    </row>
    <row r="103" spans="2:16"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30"/>
    </row>
    <row r="104" spans="2:16"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30"/>
    </row>
    <row r="105" spans="2:16"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30"/>
    </row>
    <row r="106" spans="2:16" ht="15" thickBot="1">
      <c r="B106" s="72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4"/>
    </row>
    <row r="107" spans="2:16" ht="15" thickTop="1"/>
  </sheetData>
  <mergeCells count="50">
    <mergeCell ref="C38:O38"/>
    <mergeCell ref="C30:O30"/>
    <mergeCell ref="C31:O31"/>
    <mergeCell ref="C32:O32"/>
    <mergeCell ref="C36:O36"/>
    <mergeCell ref="C37:O37"/>
    <mergeCell ref="C53:O53"/>
    <mergeCell ref="C39:O39"/>
    <mergeCell ref="C40:O40"/>
    <mergeCell ref="C41:O41"/>
    <mergeCell ref="C42:O42"/>
    <mergeCell ref="C43:O43"/>
    <mergeCell ref="C44:O44"/>
    <mergeCell ref="C45:O45"/>
    <mergeCell ref="C46:O46"/>
    <mergeCell ref="C47:O47"/>
    <mergeCell ref="C48:O48"/>
    <mergeCell ref="C52:O52"/>
    <mergeCell ref="C73:O73"/>
    <mergeCell ref="C54:O54"/>
    <mergeCell ref="C59:O59"/>
    <mergeCell ref="C60:O60"/>
    <mergeCell ref="C61:O61"/>
    <mergeCell ref="C62:O62"/>
    <mergeCell ref="C63:O63"/>
    <mergeCell ref="C64:O64"/>
    <mergeCell ref="C65:O65"/>
    <mergeCell ref="C70:O70"/>
    <mergeCell ref="C71:O71"/>
    <mergeCell ref="C72:O72"/>
    <mergeCell ref="C74:O74"/>
    <mergeCell ref="S74:BH74"/>
    <mergeCell ref="C75:O75"/>
    <mergeCell ref="S75:BH75"/>
    <mergeCell ref="C76:O76"/>
    <mergeCell ref="S76:BH76"/>
    <mergeCell ref="C77:O77"/>
    <mergeCell ref="S77:BH77"/>
    <mergeCell ref="C78:O78"/>
    <mergeCell ref="S78:BH78"/>
    <mergeCell ref="C79:O79"/>
    <mergeCell ref="S79:BH79"/>
    <mergeCell ref="C88:O88"/>
    <mergeCell ref="C80:O80"/>
    <mergeCell ref="S80:BH80"/>
    <mergeCell ref="C81:O81"/>
    <mergeCell ref="C82:O82"/>
    <mergeCell ref="S82:BH82"/>
    <mergeCell ref="C83:O83"/>
    <mergeCell ref="S83:BH8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2021</vt:lpstr>
      <vt:lpstr>Условия работы</vt:lpstr>
      <vt:lpstr>'2021'!clems</vt:lpstr>
      <vt:lpstr>gortoks</vt:lpstr>
      <vt:lpstr>'2021'!oks</vt:lpstr>
      <vt:lpstr>oksoks</vt:lpstr>
      <vt:lpstr>'2021'!prof</vt:lpstr>
      <vt:lpstr>'2021'!stokk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2021-04-01T12:30:41Z</dcterms:created>
  <dcterms:modified xsi:type="dcterms:W3CDTF">2021-05-17T06:21:02Z</dcterms:modified>
</cp:coreProperties>
</file>