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2022" sheetId="1" r:id="rId1"/>
    <sheet name="Условия работы" sheetId="3" r:id="rId2"/>
  </sheets>
  <externalReferences>
    <externalReference r:id="rId3"/>
  </externalReferences>
  <definedNames>
    <definedName name="_xlnm._FilterDatabase" localSheetId="0" hidden="1">'2022'!$B$29:$P$497</definedName>
    <definedName name="ALVPRX" localSheetId="1">#REF!</definedName>
    <definedName name="ALVPRX">#REF!</definedName>
    <definedName name="art">#REF!</definedName>
    <definedName name="cher">#REF!</definedName>
    <definedName name="clem">#REF!</definedName>
    <definedName name="clemat">#REF!</definedName>
    <definedName name="clemlem">#REF!</definedName>
    <definedName name="clemtab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>#REF!</definedName>
    <definedName name="hostjan">#REF!</definedName>
    <definedName name="hugenfeb">#REF!</definedName>
    <definedName name="hugenjan">#REF!</definedName>
    <definedName name="HYDNUM" localSheetId="1">#REF!</definedName>
    <definedName name="HYDNUM">#REF!</definedName>
    <definedName name="klematisjan">#REF!</definedName>
    <definedName name="liljan">#REF!</definedName>
    <definedName name="PDXCOMP" localSheetId="1">#REF!</definedName>
    <definedName name="PDXCOMP">#REF!</definedName>
    <definedName name="PDXSPR" localSheetId="1">[1]PDX!#REF!</definedName>
    <definedName name="PDXSPR">[1]PDX!#REF!</definedName>
    <definedName name="pionprice">#REF!</definedName>
    <definedName name="poinjan">#REF!</definedName>
    <definedName name="ROYAL" localSheetId="1">#REF!</definedName>
    <definedName name="ROYAL">#REF!</definedName>
    <definedName name="sajjan">#REF!</definedName>
    <definedName name="st">#REF!</definedName>
    <definedName name="stock">#REF!</definedName>
    <definedName name="stock_">#REF!</definedName>
    <definedName name="stok">#REF!</definedName>
    <definedName name="tab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ыещл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J495" i="1" s="1"/>
  <c r="O13" i="1" l="1"/>
  <c r="K74" i="1"/>
  <c r="O11" i="1" l="1"/>
  <c r="J496" i="1" s="1"/>
  <c r="J497" i="1" s="1"/>
  <c r="K76" i="1" l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31" i="1" l="1"/>
  <c r="K174" i="1" l="1"/>
  <c r="K75" i="1"/>
  <c r="O14" i="1" s="1"/>
  <c r="O15" i="1" l="1"/>
  <c r="O16" i="1" l="1"/>
  <c r="O17" i="1" s="1"/>
</calcChain>
</file>

<file path=xl/sharedStrings.xml><?xml version="1.0" encoding="utf-8"?>
<sst xmlns="http://schemas.openxmlformats.org/spreadsheetml/2006/main" count="4504" uniqueCount="1616">
  <si>
    <t>смотреть</t>
  </si>
  <si>
    <t>YouTube видео-ролик PlantMarket о клематисах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</si>
  <si>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</si>
  <si>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</si>
  <si>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</si>
  <si>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</si>
  <si>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P7 (Великобритания)</t>
  </si>
  <si>
    <t>P7 (Нидерланды)</t>
  </si>
  <si>
    <t>ОКС (Нидерланды)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</si>
  <si>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</si>
  <si>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</t>
  </si>
  <si>
    <t>P7 (Великобритания), шт.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</si>
  <si>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</si>
  <si>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P7 (GB):</t>
  </si>
  <si>
    <t>минимальный заказ на сорт 20 штук;</t>
  </si>
  <si>
    <t>тара - гофрокороб 40х25х30, бесплатно</t>
  </si>
  <si>
    <t>P7 (Нидерланды), шт.</t>
  </si>
  <si>
    <t>ОКС, шт.</t>
  </si>
  <si>
    <t>P7 (NL):</t>
  </si>
  <si>
    <t>Сумма заказа без скидки</t>
  </si>
  <si>
    <t>растения подстрижены до высоты ±5 см</t>
  </si>
  <si>
    <t>Скидка или надбавка за объем</t>
  </si>
  <si>
    <t>подтверждение заказа по данной группе в течении 1-1,5 недели с момента оплаты аванса</t>
  </si>
  <si>
    <t>Итоговая сумма заказа</t>
  </si>
  <si>
    <t>ОКС:</t>
  </si>
  <si>
    <t>минимальный заказ на сорт 25 штук;</t>
  </si>
  <si>
    <t>Задаток при бронировании:  50%, доплата 50% за 3 недели до погрузки в Европе</t>
  </si>
  <si>
    <t>Оплата в рублях по курсу ЦБ РФ на дату зачисления</t>
  </si>
  <si>
    <t>Система скидок: при заказе более более 1000 евро -1%, более 1500 евро -2%; более 3000 евро -3%, более 4000 евро -4%; более 6000 евро -5%,</t>
  </si>
  <si>
    <t>Артикул</t>
  </si>
  <si>
    <t>Сорт</t>
  </si>
  <si>
    <t>Размер</t>
  </si>
  <si>
    <t>Цена, €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</si>
  <si>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</si>
  <si>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</si>
  <si>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</si>
  <si>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>Группа обрезки</t>
  </si>
  <si>
    <t>Высота, см</t>
  </si>
  <si>
    <t>Размер цветка (d, см)</t>
  </si>
  <si>
    <t>Группа/Коллеция</t>
  </si>
  <si>
    <t>Период цветения</t>
  </si>
  <si>
    <t>*</t>
  </si>
  <si>
    <t>Клематисы P7 (Великобритания) - специальная коллекция</t>
  </si>
  <si>
    <t>подробнее о коллекциях</t>
  </si>
  <si>
    <t>50-03-0010</t>
  </si>
  <si>
    <t>Amethyst Beauty</t>
  </si>
  <si>
    <t>Amethyst Beauty_P7</t>
  </si>
  <si>
    <t>фото</t>
  </si>
  <si>
    <t>P7</t>
  </si>
  <si>
    <t>12</t>
  </si>
  <si>
    <t>The Gardini Collection®</t>
  </si>
  <si>
    <t>VI-VIII</t>
  </si>
  <si>
    <t>50-03-0008</t>
  </si>
  <si>
    <t>Avant-garde _P7</t>
  </si>
  <si>
    <t xml:space="preserve">Avant-garde </t>
  </si>
  <si>
    <t>3</t>
  </si>
  <si>
    <t>250-300</t>
  </si>
  <si>
    <t>5</t>
  </si>
  <si>
    <t>VII-IX</t>
  </si>
  <si>
    <t>50-03-0034</t>
  </si>
  <si>
    <t>Bijou</t>
  </si>
  <si>
    <t>Bijou_P7</t>
  </si>
  <si>
    <t>20-30</t>
  </si>
  <si>
    <t xml:space="preserve"> 7-10</t>
  </si>
  <si>
    <t>Tudor Patio Collection®</t>
  </si>
  <si>
    <t>VI-IX</t>
  </si>
  <si>
    <t>50-03-0006</t>
  </si>
  <si>
    <t>Cassis</t>
  </si>
  <si>
    <t>Cassis_P7</t>
  </si>
  <si>
    <t>200-300</t>
  </si>
  <si>
    <t>The Garland Collection®</t>
  </si>
  <si>
    <t>50-03-0035</t>
  </si>
  <si>
    <t>Clair de lune</t>
  </si>
  <si>
    <t>Clair de lune_P7</t>
  </si>
  <si>
    <t>150-300</t>
  </si>
  <si>
    <t>15-18</t>
  </si>
  <si>
    <t>V-VI; IX</t>
  </si>
  <si>
    <t>50-03-0036</t>
  </si>
  <si>
    <t>Elodi</t>
  </si>
  <si>
    <t>Elodi_P7</t>
  </si>
  <si>
    <t>30-50</t>
  </si>
  <si>
    <t>50-03-0001</t>
  </si>
  <si>
    <t>Empress _P7</t>
  </si>
  <si>
    <t xml:space="preserve">Empress </t>
  </si>
  <si>
    <t>150-200</t>
  </si>
  <si>
    <t>12-15</t>
  </si>
  <si>
    <t>Regal® (Doubles)</t>
  </si>
  <si>
    <t>V-VI; VIII-IX</t>
  </si>
  <si>
    <t>50-03-0037</t>
  </si>
  <si>
    <t>Filigree</t>
  </si>
  <si>
    <t>Filigree_P7</t>
  </si>
  <si>
    <t>VI-VII</t>
  </si>
  <si>
    <t>50-03-0004</t>
  </si>
  <si>
    <t>Josephine</t>
  </si>
  <si>
    <t>Josephine_P7</t>
  </si>
  <si>
    <t>180-240</t>
  </si>
  <si>
    <t>50-03-0018</t>
  </si>
  <si>
    <t>Kimiko</t>
  </si>
  <si>
    <t>Kimiko_P7</t>
  </si>
  <si>
    <t>100-150</t>
  </si>
  <si>
    <t>Boulevard® (compact patio)</t>
  </si>
  <si>
    <t>V-VIII; X</t>
  </si>
  <si>
    <t>50-03-0019</t>
  </si>
  <si>
    <t>Kingfisher</t>
  </si>
  <si>
    <t>Kingfisher_P7</t>
  </si>
  <si>
    <t>200-250</t>
  </si>
  <si>
    <t>15</t>
  </si>
  <si>
    <t>50-03-0038</t>
  </si>
  <si>
    <t>Lula</t>
  </si>
  <si>
    <t>Lula_P7</t>
  </si>
  <si>
    <t xml:space="preserve"> 8-10</t>
  </si>
  <si>
    <t>Boulevard Floral®</t>
  </si>
  <si>
    <t>V-IX</t>
  </si>
  <si>
    <t>50-03-0020</t>
  </si>
  <si>
    <t xml:space="preserve">Mirabelle  </t>
  </si>
  <si>
    <t>12 ‐15</t>
  </si>
  <si>
    <t>V-X</t>
  </si>
  <si>
    <t>50-03-0007</t>
  </si>
  <si>
    <t xml:space="preserve">Moonglow  </t>
  </si>
  <si>
    <t>10-15</t>
  </si>
  <si>
    <t>V-VI; VIII</t>
  </si>
  <si>
    <t>50-03-0021</t>
  </si>
  <si>
    <t>Neva</t>
  </si>
  <si>
    <t>Neva_P7</t>
  </si>
  <si>
    <t>100</t>
  </si>
  <si>
    <t>7-10</t>
  </si>
  <si>
    <t>Ninon</t>
  </si>
  <si>
    <t>Ninon_P7</t>
  </si>
  <si>
    <t>100-120</t>
  </si>
  <si>
    <t>50-03-0039</t>
  </si>
  <si>
    <t>Paulie</t>
  </si>
  <si>
    <t>Paulie_P7</t>
  </si>
  <si>
    <t>70-100</t>
  </si>
  <si>
    <t>VI-VII; IX</t>
  </si>
  <si>
    <t>50-03-0016</t>
  </si>
  <si>
    <t>Pistachio _P7</t>
  </si>
  <si>
    <t xml:space="preserve">Pistachio </t>
  </si>
  <si>
    <t>300</t>
  </si>
  <si>
    <t>5-12</t>
  </si>
  <si>
    <t>VI-X</t>
  </si>
  <si>
    <t>50-03-0025</t>
  </si>
  <si>
    <t>Reflections _P7</t>
  </si>
  <si>
    <t xml:space="preserve">Reflections </t>
  </si>
  <si>
    <t>180-250</t>
  </si>
  <si>
    <t>50-03-0026</t>
  </si>
  <si>
    <t>Rosemoor</t>
  </si>
  <si>
    <t>Rosemoor_P7</t>
  </si>
  <si>
    <t>12 - 15</t>
  </si>
  <si>
    <t>50-03-0033</t>
  </si>
  <si>
    <t>Sally _P7</t>
  </si>
  <si>
    <t xml:space="preserve">Sally </t>
  </si>
  <si>
    <t>120-150</t>
  </si>
  <si>
    <t>10-12</t>
  </si>
  <si>
    <t>50-03-0040</t>
  </si>
  <si>
    <t>Sarah Elizabeth</t>
  </si>
  <si>
    <t>Sarah Elizabeth_P7</t>
  </si>
  <si>
    <t>50-03-0028</t>
  </si>
  <si>
    <t>Shimmer _P7</t>
  </si>
  <si>
    <t xml:space="preserve">Shimmer </t>
  </si>
  <si>
    <t>18</t>
  </si>
  <si>
    <t>50-03-0041</t>
  </si>
  <si>
    <t>Tranquilite</t>
  </si>
  <si>
    <t>Tranquilite_P7</t>
  </si>
  <si>
    <t>50-03-0005</t>
  </si>
  <si>
    <t>Viennetta</t>
  </si>
  <si>
    <t>Viennetta_P7</t>
  </si>
  <si>
    <t>8-12</t>
  </si>
  <si>
    <t>Patio and Garden®</t>
  </si>
  <si>
    <t>50-03-0030</t>
  </si>
  <si>
    <t>Zara _P7</t>
  </si>
  <si>
    <t xml:space="preserve">Zara </t>
  </si>
  <si>
    <t>90-120</t>
  </si>
  <si>
    <t>10-12 см</t>
  </si>
  <si>
    <t>V-VI/VIII-IX</t>
  </si>
  <si>
    <t>Honora</t>
  </si>
  <si>
    <t>300-400</t>
  </si>
  <si>
    <t>12-18 см</t>
  </si>
  <si>
    <t>Early large-flowered</t>
  </si>
  <si>
    <t>400-500</t>
  </si>
  <si>
    <t>V-VI</t>
  </si>
  <si>
    <t>6-8 см</t>
  </si>
  <si>
    <t>Patens</t>
  </si>
  <si>
    <t>VII-X</t>
  </si>
  <si>
    <t>8-10 см</t>
  </si>
  <si>
    <t>Viticella</t>
  </si>
  <si>
    <t>5-7 см</t>
  </si>
  <si>
    <t>Клематисы P7 (Нидерланды)</t>
  </si>
  <si>
    <t>Florida</t>
  </si>
  <si>
    <t>87-58-0010</t>
  </si>
  <si>
    <t>Alba Luxurians</t>
  </si>
  <si>
    <t>Alba Luxurians_P7</t>
  </si>
  <si>
    <t>5-12 см</t>
  </si>
  <si>
    <t>87-58-0013</t>
  </si>
  <si>
    <t>Andromeda</t>
  </si>
  <si>
    <t>Andromeda_P7</t>
  </si>
  <si>
    <t>V-VIII</t>
  </si>
  <si>
    <t>87-58-0014</t>
  </si>
  <si>
    <t>Angela</t>
  </si>
  <si>
    <t>Angela_P7</t>
  </si>
  <si>
    <t>7-12 см</t>
  </si>
  <si>
    <t>V-VI, VII-VIII</t>
  </si>
  <si>
    <t>Arabella</t>
  </si>
  <si>
    <t>120-160</t>
  </si>
  <si>
    <t>6-9 см</t>
  </si>
  <si>
    <t>Diversifolia</t>
  </si>
  <si>
    <t>87-58-0017</t>
  </si>
  <si>
    <t>Asao</t>
  </si>
  <si>
    <t>Asao_P7</t>
  </si>
  <si>
    <t>10-20 см</t>
  </si>
  <si>
    <t>Ashva</t>
  </si>
  <si>
    <t>5-8 см</t>
  </si>
  <si>
    <t>Astra Nova</t>
  </si>
  <si>
    <t>6-13 см</t>
  </si>
  <si>
    <t>87-58-0021</t>
  </si>
  <si>
    <t>Baby Star</t>
  </si>
  <si>
    <t>Baby Star_P7</t>
  </si>
  <si>
    <t>4-10 см</t>
  </si>
  <si>
    <t>87-58-0022</t>
  </si>
  <si>
    <t>Barbara Jackman</t>
  </si>
  <si>
    <t>Barbara Jackman_P7</t>
  </si>
  <si>
    <t>V-VI/VII-VIII</t>
  </si>
  <si>
    <t>Bellissima</t>
  </si>
  <si>
    <t>10-16 см</t>
  </si>
  <si>
    <t>Black Prince</t>
  </si>
  <si>
    <t>Black Prince_P7</t>
  </si>
  <si>
    <t>8-9 см</t>
  </si>
  <si>
    <t>87-58-0025</t>
  </si>
  <si>
    <t>Blue Angel (Blekitny Aniol)</t>
  </si>
  <si>
    <t>10-15 см</t>
  </si>
  <si>
    <t>Late large-flowered</t>
  </si>
  <si>
    <t>87-58-0026</t>
  </si>
  <si>
    <t>Blue Belle</t>
  </si>
  <si>
    <t>Blue Belle_P7</t>
  </si>
  <si>
    <t>250-350</t>
  </si>
  <si>
    <t>6-10 см</t>
  </si>
  <si>
    <t>87-58-0027</t>
  </si>
  <si>
    <t>Blue Light</t>
  </si>
  <si>
    <t>Blue Light_P7</t>
  </si>
  <si>
    <t>87-58-0028</t>
  </si>
  <si>
    <t>Blue Ocean</t>
  </si>
  <si>
    <t>Blue Ocean_P7</t>
  </si>
  <si>
    <t>4-8 см</t>
  </si>
  <si>
    <t>Capitaine Thuilleaux</t>
  </si>
  <si>
    <t>16-18 см</t>
  </si>
  <si>
    <t>V-VI/IX</t>
  </si>
  <si>
    <t>87-58-0033</t>
  </si>
  <si>
    <t>Comtesse De Bouchaud</t>
  </si>
  <si>
    <t>Comtesse De Bouchaud_P7</t>
  </si>
  <si>
    <t>200</t>
  </si>
  <si>
    <t>8-13 см</t>
  </si>
  <si>
    <t>87-58-0034</t>
  </si>
  <si>
    <t>Dancing Dorien</t>
  </si>
  <si>
    <t>Dancing Dorien_P7</t>
  </si>
  <si>
    <t>V-VI, VII-IX</t>
  </si>
  <si>
    <t>Dancing King</t>
  </si>
  <si>
    <t>150</t>
  </si>
  <si>
    <t>6-12 см</t>
  </si>
  <si>
    <t>Dancing Queen</t>
  </si>
  <si>
    <t>5-11 см</t>
  </si>
  <si>
    <t>87-58-0036</t>
  </si>
  <si>
    <t>Dancing Smile</t>
  </si>
  <si>
    <t>Dancing Smile_P7</t>
  </si>
  <si>
    <t>Daniel Deronda</t>
  </si>
  <si>
    <t>87-58-0039</t>
  </si>
  <si>
    <t>Dark Eyes</t>
  </si>
  <si>
    <t>Dark Eyes_P7</t>
  </si>
  <si>
    <t>4-5 см</t>
  </si>
  <si>
    <t>87-58-0041</t>
  </si>
  <si>
    <t>Destiny</t>
  </si>
  <si>
    <t>Destiny_P7</t>
  </si>
  <si>
    <t>87-58-0043</t>
  </si>
  <si>
    <t>Dr Ruppel</t>
  </si>
  <si>
    <t>Dr Ruppel_P7</t>
  </si>
  <si>
    <t>87-58-0044</t>
  </si>
  <si>
    <t>Duchess Of Albany</t>
  </si>
  <si>
    <t>Duchess Of Albany_P7</t>
  </si>
  <si>
    <t>6-7 см</t>
  </si>
  <si>
    <t>Texensis</t>
  </si>
  <si>
    <t>87-58-0045</t>
  </si>
  <si>
    <t>Duchess Of Edinburgh</t>
  </si>
  <si>
    <t>Duchess Of Edinburgh_P7</t>
  </si>
  <si>
    <t>87-58-0385</t>
  </si>
  <si>
    <t>Ernest Markham</t>
  </si>
  <si>
    <t>Ernest Markham_P7</t>
  </si>
  <si>
    <t xml:space="preserve"> Patens</t>
  </si>
  <si>
    <t>87-58-0050</t>
  </si>
  <si>
    <t>Etoile De Malicorne</t>
  </si>
  <si>
    <t>Etoile De Malicorne_P7</t>
  </si>
  <si>
    <t>2-3</t>
  </si>
  <si>
    <t>Exciting</t>
  </si>
  <si>
    <t>3-8 см</t>
  </si>
  <si>
    <t>Fair Rosamond</t>
  </si>
  <si>
    <t>87-58-0054</t>
  </si>
  <si>
    <t>Fascination</t>
  </si>
  <si>
    <t>Fascination_P7</t>
  </si>
  <si>
    <t>4-6 см</t>
  </si>
  <si>
    <t>87-58-0058</t>
  </si>
  <si>
    <t>General Sikorski</t>
  </si>
  <si>
    <t>General Sikorski_P7</t>
  </si>
  <si>
    <t>87-58-0059</t>
  </si>
  <si>
    <t>Gipsy Queen</t>
  </si>
  <si>
    <t>Gipsy Queen_P7</t>
  </si>
  <si>
    <t>87-58-0062</t>
  </si>
  <si>
    <t>Gravetye Beauty</t>
  </si>
  <si>
    <t>Gravetye Beauty_P7</t>
  </si>
  <si>
    <t>87-58-0063</t>
  </si>
  <si>
    <t>Guernsey Cream</t>
  </si>
  <si>
    <t>Guernsey Cream_P7</t>
  </si>
  <si>
    <t>H.F. Young</t>
  </si>
  <si>
    <t>87-58-0065</t>
  </si>
  <si>
    <t>Hagley Hybrid</t>
  </si>
  <si>
    <t>Hagley Hybrid_P7</t>
  </si>
  <si>
    <t>87-58-0376</t>
  </si>
  <si>
    <t>Henryi</t>
  </si>
  <si>
    <t>Henryi_P7</t>
  </si>
  <si>
    <t>Hudson River</t>
  </si>
  <si>
    <t>5-10 см</t>
  </si>
  <si>
    <t>Hybrida Sieboldii</t>
  </si>
  <si>
    <t>87-58-0072</t>
  </si>
  <si>
    <t>Inspiration</t>
  </si>
  <si>
    <t>Inspiration_P7</t>
  </si>
  <si>
    <t>Integrifolia</t>
  </si>
  <si>
    <t>Ivan Olsson</t>
  </si>
  <si>
    <t>87-58-0375</t>
  </si>
  <si>
    <t>Jackmanii</t>
  </si>
  <si>
    <t>Jackmanii_P7</t>
  </si>
  <si>
    <t>87-58-0076</t>
  </si>
  <si>
    <t>Jackmanii Purpurea</t>
  </si>
  <si>
    <t>Jackmanii Purpurea_P7</t>
  </si>
  <si>
    <t>Jan Fopma</t>
  </si>
  <si>
    <t>John Paul II (Jan Pawell II)</t>
  </si>
  <si>
    <t>87-58-0081</t>
  </si>
  <si>
    <t>Justa</t>
  </si>
  <si>
    <t>Justa_P7</t>
  </si>
  <si>
    <t>5-6 см</t>
  </si>
  <si>
    <t>Kaen</t>
  </si>
  <si>
    <t>150-250</t>
  </si>
  <si>
    <t>8-15 см</t>
  </si>
  <si>
    <t>87-58-0084</t>
  </si>
  <si>
    <t>Kakio (Pink Champagne)</t>
  </si>
  <si>
    <t>87-58-0086</t>
  </si>
  <si>
    <t>Kardynal Wyszynski</t>
  </si>
  <si>
    <t>Kardynal Wyszynski_P7</t>
  </si>
  <si>
    <t>87-58-0088</t>
  </si>
  <si>
    <t>Kiri Te Kanawa</t>
  </si>
  <si>
    <t>Kiri Te Kanawa_P7</t>
  </si>
  <si>
    <t>7-15 см</t>
  </si>
  <si>
    <t>V-VI, IX</t>
  </si>
  <si>
    <t>87-58-0089</t>
  </si>
  <si>
    <t>Lawsoniana</t>
  </si>
  <si>
    <t>Lawsoniana_P7</t>
  </si>
  <si>
    <t>87-58-0019</t>
  </si>
  <si>
    <t>Liberty</t>
  </si>
  <si>
    <t>Liberty_P7</t>
  </si>
  <si>
    <t>10-17 см</t>
  </si>
  <si>
    <t>87-58-0092</t>
  </si>
  <si>
    <t>Little Mermaid</t>
  </si>
  <si>
    <t>Little Mermaid_P7</t>
  </si>
  <si>
    <t>Louise Rowe</t>
  </si>
  <si>
    <t>87-58-0095</t>
  </si>
  <si>
    <t>Love Jewelry</t>
  </si>
  <si>
    <t>Love Jewelry_P7</t>
  </si>
  <si>
    <t>87-58-0096</t>
  </si>
  <si>
    <t>Lucky Charm</t>
  </si>
  <si>
    <t>Lucky Charm_P7</t>
  </si>
  <si>
    <t>Flammula</t>
  </si>
  <si>
    <t>87-58-0504</t>
  </si>
  <si>
    <t>Mandy</t>
  </si>
  <si>
    <t>Mandy_P7</t>
  </si>
  <si>
    <t>Margaret Hunt</t>
  </si>
  <si>
    <t>87-58-0103</t>
  </si>
  <si>
    <t>Madame Le Coultre</t>
  </si>
  <si>
    <t>Madame Le Coultre_P7</t>
  </si>
  <si>
    <t>Lanuginosa</t>
  </si>
  <si>
    <t>VI, VII-IX</t>
  </si>
  <si>
    <t>Minuet</t>
  </si>
  <si>
    <t>3-6 см</t>
  </si>
  <si>
    <t>87-58-0107</t>
  </si>
  <si>
    <t>Miss Bateman</t>
  </si>
  <si>
    <t>Miss Bateman_P7</t>
  </si>
  <si>
    <t>87-58-0108</t>
  </si>
  <si>
    <t>Mississippi River</t>
  </si>
  <si>
    <t>Mississippi River_P7</t>
  </si>
  <si>
    <t>87-58-0111</t>
  </si>
  <si>
    <t>Mrs Cholmondeley</t>
  </si>
  <si>
    <t>Mrs Cholmondeley_P7</t>
  </si>
  <si>
    <t>87-58-0114</t>
  </si>
  <si>
    <t>Multi Blue</t>
  </si>
  <si>
    <t>Multi Blue_P7</t>
  </si>
  <si>
    <t>87-58-0115</t>
  </si>
  <si>
    <t>Natascha</t>
  </si>
  <si>
    <t>Natascha_P7</t>
  </si>
  <si>
    <t>87-58-0117</t>
  </si>
  <si>
    <t>Niobe</t>
  </si>
  <si>
    <t>Niobe_P7</t>
  </si>
  <si>
    <t>87-58-0118</t>
  </si>
  <si>
    <t>Omoshiro</t>
  </si>
  <si>
    <t>Omoshiro_P7</t>
  </si>
  <si>
    <t>87-58-0373</t>
  </si>
  <si>
    <t>Palette</t>
  </si>
  <si>
    <t>Palette_P7</t>
  </si>
  <si>
    <t>87-58-0458</t>
  </si>
  <si>
    <t>Paradiso</t>
  </si>
  <si>
    <t>Paradiso_P7</t>
  </si>
  <si>
    <t>8-12 см</t>
  </si>
  <si>
    <t>87-58-0459</t>
  </si>
  <si>
    <t>Pernille</t>
  </si>
  <si>
    <t>Pernille_P7</t>
  </si>
  <si>
    <t>87-58-0121</t>
  </si>
  <si>
    <t>Picotee</t>
  </si>
  <si>
    <t>Picotee_P7</t>
  </si>
  <si>
    <t>10-14 см</t>
  </si>
  <si>
    <t>Pink Delight</t>
  </si>
  <si>
    <t>Pink Fantasy</t>
  </si>
  <si>
    <t>87-58-0491</t>
  </si>
  <si>
    <t>Pink Passion</t>
  </si>
  <si>
    <t>Pink Passion_P7</t>
  </si>
  <si>
    <t>87-58-0372</t>
  </si>
  <si>
    <t>Polish Spirit</t>
  </si>
  <si>
    <t>Polish Spirit_P7</t>
  </si>
  <si>
    <t xml:space="preserve"> Viticella</t>
  </si>
  <si>
    <t>87-58-0505</t>
  </si>
  <si>
    <t>Prince Charles</t>
  </si>
  <si>
    <t>Prince Charles_P7</t>
  </si>
  <si>
    <t>87-58-0460</t>
  </si>
  <si>
    <t>Prince William</t>
  </si>
  <si>
    <t>Prince William_P7</t>
  </si>
  <si>
    <t>Princess Kate</t>
  </si>
  <si>
    <t>400</t>
  </si>
  <si>
    <t>4-9 см</t>
  </si>
  <si>
    <t>Proteus</t>
  </si>
  <si>
    <t>12-15 см</t>
  </si>
  <si>
    <t>87-58-0129</t>
  </si>
  <si>
    <t>Purpurea Plena Elegans</t>
  </si>
  <si>
    <t>Purpurea Plena Elegans_P7</t>
  </si>
  <si>
    <t>87-58-0131</t>
  </si>
  <si>
    <t>Ragamuffin</t>
  </si>
  <si>
    <t>Ragamuffin_P7</t>
  </si>
  <si>
    <t>Rahvarinne</t>
  </si>
  <si>
    <t>87-58-0499</t>
  </si>
  <si>
    <t>recta Purpurea</t>
  </si>
  <si>
    <t>recta Purpurea_P7</t>
  </si>
  <si>
    <t xml:space="preserve"> 2-5</t>
  </si>
  <si>
    <t>87-58-0461</t>
  </si>
  <si>
    <t>Red Passion</t>
  </si>
  <si>
    <t>Red Passion_P7</t>
  </si>
  <si>
    <t>Red Pearl</t>
  </si>
  <si>
    <t>87-58-0134</t>
  </si>
  <si>
    <t>Red Star</t>
  </si>
  <si>
    <t>Red Star_P7</t>
  </si>
  <si>
    <t>Rhapsody</t>
  </si>
  <si>
    <t>87-58-0136</t>
  </si>
  <si>
    <t>Rooguchi</t>
  </si>
  <si>
    <t>Rooguchi_P7</t>
  </si>
  <si>
    <t>2,5-4 см</t>
  </si>
  <si>
    <t>87-58-0137</t>
  </si>
  <si>
    <t>Romantika</t>
  </si>
  <si>
    <t>Romantika_P7</t>
  </si>
  <si>
    <t>87-58-0138</t>
  </si>
  <si>
    <t>Rosalyn</t>
  </si>
  <si>
    <t>Rosalyn_P7</t>
  </si>
  <si>
    <t>Rouge Cardinal</t>
  </si>
  <si>
    <t>200-400</t>
  </si>
  <si>
    <t>87-58-0371</t>
  </si>
  <si>
    <t>Sea Breeze</t>
  </si>
  <si>
    <t>Sea Breeze_P7</t>
  </si>
  <si>
    <t>Sealand Gem</t>
  </si>
  <si>
    <t>Sizaja Ptitsa</t>
  </si>
  <si>
    <t>87-58-0148</t>
  </si>
  <si>
    <t>Snow Queen</t>
  </si>
  <si>
    <t>Snow Queen_P7</t>
  </si>
  <si>
    <t>87-58-0497</t>
  </si>
  <si>
    <t>Spotlight</t>
  </si>
  <si>
    <t>Spotlight_P7</t>
  </si>
  <si>
    <t>87-58-0149</t>
  </si>
  <si>
    <t>Star Of India</t>
  </si>
  <si>
    <t>Star Of India_P7</t>
  </si>
  <si>
    <t>87-58-0150</t>
  </si>
  <si>
    <t>Star River</t>
  </si>
  <si>
    <t>Star River_P7</t>
  </si>
  <si>
    <t>Still Waters</t>
  </si>
  <si>
    <t>87-58-0154</t>
  </si>
  <si>
    <t>Sunset</t>
  </si>
  <si>
    <t>Sunset_P7</t>
  </si>
  <si>
    <t>87-58-0155</t>
  </si>
  <si>
    <t>Super Nova</t>
  </si>
  <si>
    <t>Super Nova_P7</t>
  </si>
  <si>
    <t>87-58-0156</t>
  </si>
  <si>
    <t>Sweet Summer Love</t>
  </si>
  <si>
    <t>Sweet Summer Love_P7</t>
  </si>
  <si>
    <t>3-4 см</t>
  </si>
  <si>
    <t>87-58-0157</t>
  </si>
  <si>
    <t>Sylvia Denny</t>
  </si>
  <si>
    <t>Sylvia Denny_P7</t>
  </si>
  <si>
    <t>87-58-0159</t>
  </si>
  <si>
    <t>Temptation</t>
  </si>
  <si>
    <t>Temptation_P7</t>
  </si>
  <si>
    <t>87-58-0163</t>
  </si>
  <si>
    <t>The President</t>
  </si>
  <si>
    <t>The President_P7</t>
  </si>
  <si>
    <t>13-20 см</t>
  </si>
  <si>
    <t>V-VI/VII-IX</t>
  </si>
  <si>
    <t>87-58-0165</t>
  </si>
  <si>
    <t>Tie Dye</t>
  </si>
  <si>
    <t>Tie Dye_P7</t>
  </si>
  <si>
    <t>87-58-0167</t>
  </si>
  <si>
    <t>Triternata Rubromarginata</t>
  </si>
  <si>
    <t>Triternata Rubromarginata_P7</t>
  </si>
  <si>
    <t>87-58-0168</t>
  </si>
  <si>
    <t>Tudor</t>
  </si>
  <si>
    <t>Tudor_P7</t>
  </si>
  <si>
    <t>87-58-0171</t>
  </si>
  <si>
    <t>Venosa Violacea</t>
  </si>
  <si>
    <t>Venosa Violacea_P7</t>
  </si>
  <si>
    <t>9-14 см</t>
  </si>
  <si>
    <t>Veronicas Choice</t>
  </si>
  <si>
    <t>Veronicas Choice_P7</t>
  </si>
  <si>
    <t>viticella</t>
  </si>
  <si>
    <t>87-58-0178</t>
  </si>
  <si>
    <t>Warszawska Nike</t>
  </si>
  <si>
    <t>Warszawska Nike_P7</t>
  </si>
  <si>
    <t>87-58-0179</t>
  </si>
  <si>
    <t>Westerplatte</t>
  </si>
  <si>
    <t>Westerplatte_P7</t>
  </si>
  <si>
    <t>87-58-0500</t>
  </si>
  <si>
    <t>White Arabella</t>
  </si>
  <si>
    <t>White Arabella_P7</t>
  </si>
  <si>
    <t>87-58-0370</t>
  </si>
  <si>
    <t>White Pearl</t>
  </si>
  <si>
    <t>White Pearl_P7</t>
  </si>
  <si>
    <t>87-58-0462</t>
  </si>
  <si>
    <t>Wonderful</t>
  </si>
  <si>
    <t>Wonderful_P7</t>
  </si>
  <si>
    <t>87-58-0183</t>
  </si>
  <si>
    <t>Yukiokoshi</t>
  </si>
  <si>
    <t>Yukiokoshi_P7</t>
  </si>
  <si>
    <t>Клематисы с ОКС</t>
  </si>
  <si>
    <t>87-58-0185</t>
  </si>
  <si>
    <t>Abundance</t>
  </si>
  <si>
    <t>Abundance_BR_A</t>
  </si>
  <si>
    <t>87-58-0186</t>
  </si>
  <si>
    <t>Akaishi</t>
  </si>
  <si>
    <t>Akaishi_BR_A</t>
  </si>
  <si>
    <t>87-58-0187</t>
  </si>
  <si>
    <t>Alba Luxurians_BR_A</t>
  </si>
  <si>
    <t>87-45-0207</t>
  </si>
  <si>
    <t>Alice Fisk</t>
  </si>
  <si>
    <t>Alice Fisk_BR_A</t>
  </si>
  <si>
    <t>87-58-0189</t>
  </si>
  <si>
    <t>Aljonushka</t>
  </si>
  <si>
    <t>Aljonushka_BR_A</t>
  </si>
  <si>
    <t>87-58-0190</t>
  </si>
  <si>
    <t>Allanah</t>
  </si>
  <si>
    <t>Allanah_BR_A</t>
  </si>
  <si>
    <t>87-58-0191</t>
  </si>
  <si>
    <t>Andante</t>
  </si>
  <si>
    <t>Andante_BR_A</t>
  </si>
  <si>
    <t>50-80</t>
  </si>
  <si>
    <t>87-45-0003</t>
  </si>
  <si>
    <t>Andromeda_BR_A</t>
  </si>
  <si>
    <t>87-58-0192</t>
  </si>
  <si>
    <t>Angela_BR_A</t>
  </si>
  <si>
    <t>87-45-0151</t>
  </si>
  <si>
    <t>Aotearoa</t>
  </si>
  <si>
    <t>Aotearoa_BR_A</t>
  </si>
  <si>
    <t>87-58-0387</t>
  </si>
  <si>
    <t>Apollonia</t>
  </si>
  <si>
    <t>Apollonia_BR_A</t>
  </si>
  <si>
    <t>Arabella_BR_A</t>
  </si>
  <si>
    <t>87-58-0195</t>
  </si>
  <si>
    <t>Asao_BR_A</t>
  </si>
  <si>
    <t>Ashva_BR_A</t>
  </si>
  <si>
    <t>87-58-0196</t>
  </si>
  <si>
    <t>Astra Nova_BR_A</t>
  </si>
  <si>
    <t>87-58-0197</t>
  </si>
  <si>
    <t>Baby Doll</t>
  </si>
  <si>
    <t>Baby Doll_BR_A</t>
  </si>
  <si>
    <t>87-58-0198</t>
  </si>
  <si>
    <t>Baby Star_BR_A</t>
  </si>
  <si>
    <t>87-45-0006</t>
  </si>
  <si>
    <t>Baltyk</t>
  </si>
  <si>
    <t>Baltyk_BR_A</t>
  </si>
  <si>
    <t>100-300</t>
  </si>
  <si>
    <t>Early Large-flowered</t>
  </si>
  <si>
    <t>87-58-0388</t>
  </si>
  <si>
    <t>Barbara</t>
  </si>
  <si>
    <t>Barbara_BR_A</t>
  </si>
  <si>
    <t>87-58-0199</t>
  </si>
  <si>
    <t>Barbara Jackman_BR_A</t>
  </si>
  <si>
    <t>87-58-0389</t>
  </si>
  <si>
    <t>Beauty Of Worcester</t>
  </si>
  <si>
    <t>Beauty Of Worcester_BR_A</t>
  </si>
  <si>
    <t>87-58-0200</t>
  </si>
  <si>
    <t>Bees Jubilee</t>
  </si>
  <si>
    <t>Bees Jubilee_BR_A</t>
  </si>
  <si>
    <t>15-18 см</t>
  </si>
  <si>
    <t>87-58-0390</t>
  </si>
  <si>
    <t>Belle Of Woking</t>
  </si>
  <si>
    <t>Belle Of Woking_BR_A</t>
  </si>
  <si>
    <t>10-18 см</t>
  </si>
  <si>
    <t>87-58-0466</t>
  </si>
  <si>
    <t>Bellissima_BR_A</t>
  </si>
  <si>
    <t>87-58-0391</t>
  </si>
  <si>
    <t>Best Wishes</t>
  </si>
  <si>
    <t>Best Wishes_BR_A</t>
  </si>
  <si>
    <t>87-58-0201</t>
  </si>
  <si>
    <t>Betty Risdon</t>
  </si>
  <si>
    <t>Betty Risdon_BR_A</t>
  </si>
  <si>
    <t>87-58-0202</t>
  </si>
  <si>
    <t>Black Prince_BR_A</t>
  </si>
  <si>
    <t>87-58-0203</t>
  </si>
  <si>
    <t>87-58-0204</t>
  </si>
  <si>
    <t>Blue Belle_BR_A</t>
  </si>
  <si>
    <t>87-58-0205</t>
  </si>
  <si>
    <t>Blue Boy</t>
  </si>
  <si>
    <t>Blue Boy_BR_A</t>
  </si>
  <si>
    <t>250</t>
  </si>
  <si>
    <t>87-45-0011</t>
  </si>
  <si>
    <t>Blue Eyes</t>
  </si>
  <si>
    <t>Blue Eyes_BR_A</t>
  </si>
  <si>
    <t>87-58-0206</t>
  </si>
  <si>
    <t>Blue Light_BR_A</t>
  </si>
  <si>
    <t>87-58-0207</t>
  </si>
  <si>
    <t>Blue Ocean_BR_A</t>
  </si>
  <si>
    <t>87-58-0208</t>
  </si>
  <si>
    <t>Blue Pirouette</t>
  </si>
  <si>
    <t>Blue Pirouette_BR_A</t>
  </si>
  <si>
    <t>175</t>
  </si>
  <si>
    <t>87-58-0209</t>
  </si>
  <si>
    <t>Blue Ravine</t>
  </si>
  <si>
    <t>Blue Ravine_BR_A</t>
  </si>
  <si>
    <t>15-20 см</t>
  </si>
  <si>
    <t>87-58-0210</t>
  </si>
  <si>
    <t>Blue River</t>
  </si>
  <si>
    <t>Blue River_BR_A</t>
  </si>
  <si>
    <t>87-45-0012</t>
  </si>
  <si>
    <t>Blue Sensation</t>
  </si>
  <si>
    <t>Blue Sensation_BR_A</t>
  </si>
  <si>
    <t>87-58-0211</t>
  </si>
  <si>
    <t>Budapest</t>
  </si>
  <si>
    <t>Budapest_BR_A</t>
  </si>
  <si>
    <t>VII-VIII</t>
  </si>
  <si>
    <t>87-45-0013</t>
  </si>
  <si>
    <t>Capitaine Thuilleaux_BR_A</t>
  </si>
  <si>
    <t>87-58-0213</t>
  </si>
  <si>
    <t>Carmencita</t>
  </si>
  <si>
    <t>Carmencita_BR_A</t>
  </si>
  <si>
    <t>87-58-0214</t>
  </si>
  <si>
    <t>Carnaby</t>
  </si>
  <si>
    <t>Carnaby_BR_A</t>
  </si>
  <si>
    <t>V-VII</t>
  </si>
  <si>
    <t>87-58-0215</t>
  </si>
  <si>
    <t>Caroline</t>
  </si>
  <si>
    <t>Caroline_BR_A</t>
  </si>
  <si>
    <t>87-58-0392</t>
  </si>
  <si>
    <t>Comtesse De Bouchaud_BR_A</t>
  </si>
  <si>
    <t>87-58-0393</t>
  </si>
  <si>
    <t>Countess Of Lovelace</t>
  </si>
  <si>
    <t>Countess Of Lovelace_BR_A</t>
  </si>
  <si>
    <t>10-22 см</t>
  </si>
  <si>
    <t>V-VI, VIII</t>
  </si>
  <si>
    <t>87-45-0208</t>
  </si>
  <si>
    <t>Cragside</t>
  </si>
  <si>
    <t>Cragside_BR_A</t>
  </si>
  <si>
    <t>Atragene</t>
  </si>
  <si>
    <t>87-58-0394</t>
  </si>
  <si>
    <t>Dancing Dorien_BR_A</t>
  </si>
  <si>
    <t>87-58-0216</t>
  </si>
  <si>
    <t>Dancing King_BR_A</t>
  </si>
  <si>
    <t>87-58-0217</t>
  </si>
  <si>
    <t>Dancing Queen_BR_A</t>
  </si>
  <si>
    <t>87-58-0218</t>
  </si>
  <si>
    <t>Dancing Smile_BR_A</t>
  </si>
  <si>
    <t>87-58-0219</t>
  </si>
  <si>
    <t>Dancing Teruko</t>
  </si>
  <si>
    <t>Dancing Teruko_BR_A</t>
  </si>
  <si>
    <t>87-45-0117</t>
  </si>
  <si>
    <t>Daniel Deronda_BR_A</t>
  </si>
  <si>
    <t>87-58-0395</t>
  </si>
  <si>
    <t>Darius</t>
  </si>
  <si>
    <t>Darius_BR_A</t>
  </si>
  <si>
    <t>87-58-0220</t>
  </si>
  <si>
    <t>Dark Eyes_BR_A</t>
  </si>
  <si>
    <t>87-58-0221</t>
  </si>
  <si>
    <t>Dawn</t>
  </si>
  <si>
    <t>Dawn_BR_A</t>
  </si>
  <si>
    <t>87-58-0222</t>
  </si>
  <si>
    <t>Debutante</t>
  </si>
  <si>
    <t>Debutante_BR_A</t>
  </si>
  <si>
    <t>87-58-0396</t>
  </si>
  <si>
    <t>Denny'S Double</t>
  </si>
  <si>
    <t>Denny'S Double_BR_A</t>
  </si>
  <si>
    <t>200-350</t>
  </si>
  <si>
    <t>8-14 см</t>
  </si>
  <si>
    <t>Destiny_BR_A</t>
  </si>
  <si>
    <t>87-58-0224</t>
  </si>
  <si>
    <t>Diana</t>
  </si>
  <si>
    <t>Diana_BR_A</t>
  </si>
  <si>
    <t>87-58-0225</t>
  </si>
  <si>
    <t>Dominika</t>
  </si>
  <si>
    <t>Dominika_BR_A</t>
  </si>
  <si>
    <t>87-58-0397</t>
  </si>
  <si>
    <t>Dorothy Tolver</t>
  </si>
  <si>
    <t>Dorothy Tolver_BR_A</t>
  </si>
  <si>
    <t>8-20 см</t>
  </si>
  <si>
    <t>V-VI, VIII-IX</t>
  </si>
  <si>
    <t>87-58-0226</t>
  </si>
  <si>
    <t>Dorothy Walton</t>
  </si>
  <si>
    <t>Dorothy Walton_BR_A</t>
  </si>
  <si>
    <t>87-58-0398</t>
  </si>
  <si>
    <t>Dr Ruppel_BR_A</t>
  </si>
  <si>
    <t>87-58-0399</t>
  </si>
  <si>
    <t>Duchess Of Albany_BR_A</t>
  </si>
  <si>
    <t>87-45-0020</t>
  </si>
  <si>
    <t>Duchess Of Edinburgh_BR_A</t>
  </si>
  <si>
    <t>87-58-0228</t>
  </si>
  <si>
    <t>Durandii</t>
  </si>
  <si>
    <t>Durandii_BR_A</t>
  </si>
  <si>
    <t>87-45-0021</t>
  </si>
  <si>
    <t>Dutch Sky</t>
  </si>
  <si>
    <t>Dutch Sky_BR_A</t>
  </si>
  <si>
    <t>87-58-0230</t>
  </si>
  <si>
    <t>East River</t>
  </si>
  <si>
    <t>East River_BR_A</t>
  </si>
  <si>
    <t>87-58-0231</t>
  </si>
  <si>
    <t>Elvan</t>
  </si>
  <si>
    <t>Elvan_BR_A</t>
  </si>
  <si>
    <t>87-58-0232</t>
  </si>
  <si>
    <t>Emilia Plater</t>
  </si>
  <si>
    <t>Emilia Plater_BR_A</t>
  </si>
  <si>
    <t>87-58-0467</t>
  </si>
  <si>
    <t>Entel</t>
  </si>
  <si>
    <t>Entel_BR_A</t>
  </si>
  <si>
    <t>87-58-0233</t>
  </si>
  <si>
    <t>Eriostemon</t>
  </si>
  <si>
    <t>Eriostemon_BR_A</t>
  </si>
  <si>
    <t>5-9 см</t>
  </si>
  <si>
    <t>87-58-0455</t>
  </si>
  <si>
    <t>Ernest Markham_BR_A</t>
  </si>
  <si>
    <t>87-58-0235</t>
  </si>
  <si>
    <t>Esther</t>
  </si>
  <si>
    <t>Esther_BR_A</t>
  </si>
  <si>
    <t>87-45-0024</t>
  </si>
  <si>
    <t>Etoile De Malicorne_BR_A</t>
  </si>
  <si>
    <t>87-45-0156</t>
  </si>
  <si>
    <t>Etoile Nacree</t>
  </si>
  <si>
    <t>Etoile Nacree_BR_A</t>
  </si>
  <si>
    <t>87-58-0237</t>
  </si>
  <si>
    <t>Etoile Violette</t>
  </si>
  <si>
    <t>Etoile Violette_BR_A</t>
  </si>
  <si>
    <t>87-58-0238</t>
  </si>
  <si>
    <t>Exciting_BR_A</t>
  </si>
  <si>
    <t>87-58-0401</t>
  </si>
  <si>
    <t>Fair Rosamond_BR_A</t>
  </si>
  <si>
    <t>87-58-0239</t>
  </si>
  <si>
    <t>Fascination_BR_A</t>
  </si>
  <si>
    <t>87-45-0026</t>
  </si>
  <si>
    <t>Firefly</t>
  </si>
  <si>
    <t>Firefly_BR_A</t>
  </si>
  <si>
    <t>87-58-0402</t>
  </si>
  <si>
    <t>Fireworks</t>
  </si>
  <si>
    <t>Fireworks_BR_A</t>
  </si>
  <si>
    <t>87-58-0468</t>
  </si>
  <si>
    <t>Floris V</t>
  </si>
  <si>
    <t>Floris V_BR_A</t>
  </si>
  <si>
    <t>87-58-0469</t>
  </si>
  <si>
    <t>Fond Memories</t>
  </si>
  <si>
    <t>Fond Memories_BR_A</t>
  </si>
  <si>
    <t>8-17 см</t>
  </si>
  <si>
    <t>87-58-0403</t>
  </si>
  <si>
    <t>Forever Friends</t>
  </si>
  <si>
    <t>Forever Friends_BR_A</t>
  </si>
  <si>
    <t>87-58-0241</t>
  </si>
  <si>
    <t>Freedom</t>
  </si>
  <si>
    <t>Freedom_BR_A</t>
  </si>
  <si>
    <t>87-45-0027</t>
  </si>
  <si>
    <t>Fujimusume</t>
  </si>
  <si>
    <t>Fujimusume_BR_A</t>
  </si>
  <si>
    <t>87-45-0029</t>
  </si>
  <si>
    <t>Fuyu-No-Tabi</t>
  </si>
  <si>
    <t>Fuyu-No-Tabi_BR_A</t>
  </si>
  <si>
    <t>VI-VII/VIII-IX</t>
  </si>
  <si>
    <t>General Sikorski_BR_A</t>
  </si>
  <si>
    <t>87-45-0141</t>
  </si>
  <si>
    <t>Gipsy Queen_BR_A</t>
  </si>
  <si>
    <t>87-45-0030</t>
  </si>
  <si>
    <t>Girenas</t>
  </si>
  <si>
    <t>Girenas_BR_A</t>
  </si>
  <si>
    <t>87-58-0244</t>
  </si>
  <si>
    <t>Gladys Picard</t>
  </si>
  <si>
    <t>Gladys Picard_BR_A</t>
  </si>
  <si>
    <t>87-58-0245</t>
  </si>
  <si>
    <t>Gravetye Beauty_BR_A</t>
  </si>
  <si>
    <t>87-58-0404</t>
  </si>
  <si>
    <t>Green Passion</t>
  </si>
  <si>
    <t>Green Passion_BR_A</t>
  </si>
  <si>
    <t>87-45-0031</t>
  </si>
  <si>
    <t>Guernsey Cream_BR_A</t>
  </si>
  <si>
    <t>87-58-0405</t>
  </si>
  <si>
    <t>Guiding Star</t>
  </si>
  <si>
    <t>Guiding Star_BR_A</t>
  </si>
  <si>
    <t>11-15 см</t>
  </si>
  <si>
    <t>87-58-0247</t>
  </si>
  <si>
    <t>H.F. Young_BR_A</t>
  </si>
  <si>
    <t>87-58-0248</t>
  </si>
  <si>
    <t>Hagelby Pink</t>
  </si>
  <si>
    <t>Hagelby Pink_BR_A</t>
  </si>
  <si>
    <t>87-58-0249</t>
  </si>
  <si>
    <t>Hagelby White</t>
  </si>
  <si>
    <t>Hagelby White_BR_A</t>
  </si>
  <si>
    <t>Hagley Hybrid_BR_A</t>
  </si>
  <si>
    <t>87-58-0251</t>
  </si>
  <si>
    <t>Hakuokan</t>
  </si>
  <si>
    <t>Hakuokan_BR_A</t>
  </si>
  <si>
    <t>87-58-0252</t>
  </si>
  <si>
    <t>Hanaguruma</t>
  </si>
  <si>
    <t>Hanaguruma_BR_A</t>
  </si>
  <si>
    <t>87-58-0253</t>
  </si>
  <si>
    <t>Hania</t>
  </si>
  <si>
    <t>Hania_BR_A</t>
  </si>
  <si>
    <t>87-58-0254</t>
  </si>
  <si>
    <t>Hanna</t>
  </si>
  <si>
    <t>Hanna_BR_A</t>
  </si>
  <si>
    <t>87-58-0255</t>
  </si>
  <si>
    <t>Happy Birthday</t>
  </si>
  <si>
    <t>Happy Birthday_BR_A</t>
  </si>
  <si>
    <t>87-45-0033</t>
  </si>
  <si>
    <t>Haru Ichiban</t>
  </si>
  <si>
    <t>Haru Ichiban_BR_A</t>
  </si>
  <si>
    <t>7-10 см</t>
  </si>
  <si>
    <t>87-45-0034</t>
  </si>
  <si>
    <t>Heather Herschell</t>
  </si>
  <si>
    <t>Heather Herschell_BR_A</t>
  </si>
  <si>
    <t>120-200</t>
  </si>
  <si>
    <t>87-58-0256</t>
  </si>
  <si>
    <t>Hendersonii</t>
  </si>
  <si>
    <t>Hendersonii_BR_A</t>
  </si>
  <si>
    <t>87-58-0257</t>
  </si>
  <si>
    <t>Hendryetta</t>
  </si>
  <si>
    <t>Hendryetta_BR_A</t>
  </si>
  <si>
    <t>87-58-0258</t>
  </si>
  <si>
    <t>Henryi_BR_A</t>
  </si>
  <si>
    <t>87-58-0406</t>
  </si>
  <si>
    <t>Honora_BR_A</t>
  </si>
  <si>
    <t>87-58-0407</t>
  </si>
  <si>
    <t>Hoshi-No-Flamenco</t>
  </si>
  <si>
    <t>Hoshi-No-Flamenco_BR_A</t>
  </si>
  <si>
    <t>87-58-0259</t>
  </si>
  <si>
    <t>Hudson River_BR_A</t>
  </si>
  <si>
    <t>87-45-0036</t>
  </si>
  <si>
    <t>Huldine</t>
  </si>
  <si>
    <t>Huldine_BR_A</t>
  </si>
  <si>
    <t>87-45-0037</t>
  </si>
  <si>
    <t>Huvi</t>
  </si>
  <si>
    <t>Huvi_BR_A</t>
  </si>
  <si>
    <t>87-58-0408</t>
  </si>
  <si>
    <t>Hybrida Sieboldii_BR_A</t>
  </si>
  <si>
    <t>87-58-0261</t>
  </si>
  <si>
    <t>I Am A Little Beauty</t>
  </si>
  <si>
    <t>I Am A Little Beauty_BR_A</t>
  </si>
  <si>
    <t>87-58-0409</t>
  </si>
  <si>
    <t>I Am Happy</t>
  </si>
  <si>
    <t>I Am Happy_BR_A</t>
  </si>
  <si>
    <t>87-58-0410</t>
  </si>
  <si>
    <t>I Am Lady J</t>
  </si>
  <si>
    <t>I Am Lady J_BR_A</t>
  </si>
  <si>
    <t>87-58-0262</t>
  </si>
  <si>
    <t>I Am Lady Q</t>
  </si>
  <si>
    <t>I Am Lady Q_BR_A</t>
  </si>
  <si>
    <t>87-58-0263</t>
  </si>
  <si>
    <t>Ibi</t>
  </si>
  <si>
    <t>Ibi_BR_A</t>
  </si>
  <si>
    <t>87-58-0264</t>
  </si>
  <si>
    <t>Inspiration_BR_A</t>
  </si>
  <si>
    <t>87-58-0454</t>
  </si>
  <si>
    <t>Isabella</t>
  </si>
  <si>
    <t>Isabella_BR_A</t>
  </si>
  <si>
    <t>87-58-0266</t>
  </si>
  <si>
    <t>Ivan Olsson_BR_A</t>
  </si>
  <si>
    <t>87-45-0038</t>
  </si>
  <si>
    <t>Jackmanii_BR_A</t>
  </si>
  <si>
    <t>Jackmanii Alba</t>
  </si>
  <si>
    <t>Jackmanii Alba_BR_A</t>
  </si>
  <si>
    <t>VI/VII-VIII</t>
  </si>
  <si>
    <t>87-58-0268</t>
  </si>
  <si>
    <t>Jackmanii Purpurea_BR_A</t>
  </si>
  <si>
    <t>87-58-0472</t>
  </si>
  <si>
    <t>Jackmanii Superba</t>
  </si>
  <si>
    <t>Jackmanii Superba_BR_A</t>
  </si>
  <si>
    <t>87-45-0209</t>
  </si>
  <si>
    <t>James Mason</t>
  </si>
  <si>
    <t>James Mason_BR_A</t>
  </si>
  <si>
    <t>87-58-0270</t>
  </si>
  <si>
    <t>Jan Fopma_BR_A</t>
  </si>
  <si>
    <t>87-45-0158</t>
  </si>
  <si>
    <t>Jenny</t>
  </si>
  <si>
    <t>Jenny_BR_A</t>
  </si>
  <si>
    <t>87-45-0210</t>
  </si>
  <si>
    <t>Jiska</t>
  </si>
  <si>
    <t>Jiska_BR_A</t>
  </si>
  <si>
    <t>IV-V</t>
  </si>
  <si>
    <t>87-58-0273</t>
  </si>
  <si>
    <t>John Howells</t>
  </si>
  <si>
    <t>John Howells_BR_A</t>
  </si>
  <si>
    <t>87-58-0412</t>
  </si>
  <si>
    <t>John Huxtable</t>
  </si>
  <si>
    <t>John Huxtable_BR_A</t>
  </si>
  <si>
    <t>87-58-0271</t>
  </si>
  <si>
    <t>87-58-0413</t>
  </si>
  <si>
    <t>Jolly Good</t>
  </si>
  <si>
    <t>Jolly Good_BR_A</t>
  </si>
  <si>
    <t>87-58-0274</t>
  </si>
  <si>
    <t>Justa_BR_A</t>
  </si>
  <si>
    <t>87-45-0043</t>
  </si>
  <si>
    <t>Juuli</t>
  </si>
  <si>
    <t>Juuli_BR_A</t>
  </si>
  <si>
    <t xml:space="preserve"> Diversifolia</t>
  </si>
  <si>
    <t>87-58-0414</t>
  </si>
  <si>
    <t>Kaen_BR_A</t>
  </si>
  <si>
    <t>87-45-0044</t>
  </si>
  <si>
    <t>87-58-0415</t>
  </si>
  <si>
    <t>Kardynal Wyszynski_BR_A</t>
  </si>
  <si>
    <t>87-58-0474</t>
  </si>
  <si>
    <t>Kathleen Dunford</t>
  </si>
  <si>
    <t>Kathleen Dunford_BR_A</t>
  </si>
  <si>
    <t>87-58-0416</t>
  </si>
  <si>
    <t>Kiri Te Kanawa_BR_A</t>
  </si>
  <si>
    <t>87-45-0045</t>
  </si>
  <si>
    <t>Koenigsohn</t>
  </si>
  <si>
    <t>Koenigsohn_BR_A</t>
  </si>
  <si>
    <t>100-200</t>
  </si>
  <si>
    <t>87-58-0475</t>
  </si>
  <si>
    <t>Koningin Maxima</t>
  </si>
  <si>
    <t>Koningin Maxima_BR_A</t>
  </si>
  <si>
    <t>87-45-0046</t>
  </si>
  <si>
    <t>Kosmiczeskaja Melodija</t>
  </si>
  <si>
    <t>Kosmiczeskaja Melodija_BR_A</t>
  </si>
  <si>
    <t>87-58-0417</t>
  </si>
  <si>
    <t>Lady Betty Balfour</t>
  </si>
  <si>
    <t>Lady Betty Balfour_BR_A</t>
  </si>
  <si>
    <t>VIII-X</t>
  </si>
  <si>
    <t>87-58-0418</t>
  </si>
  <si>
    <t>Lasting Love (Grazyna)</t>
  </si>
  <si>
    <t>V, VII-VIII</t>
  </si>
  <si>
    <t>87-58-0278</t>
  </si>
  <si>
    <t>Lawsoniana_BR_A</t>
  </si>
  <si>
    <t>87-58-0279</t>
  </si>
  <si>
    <t>Liberty_BR_A</t>
  </si>
  <si>
    <t>87-45-0142</t>
  </si>
  <si>
    <t>Little Bas</t>
  </si>
  <si>
    <t>Little Bas_BR_A</t>
  </si>
  <si>
    <t>87-58-0419</t>
  </si>
  <si>
    <t>Little Mermaid_BR_A</t>
  </si>
  <si>
    <t>87-45-0159</t>
  </si>
  <si>
    <t>Little Nell</t>
  </si>
  <si>
    <t>Little Nell_BR_A</t>
  </si>
  <si>
    <t>87-58-0420</t>
  </si>
  <si>
    <t>Lord Herschell</t>
  </si>
  <si>
    <t>Lord Herschell_BR_A</t>
  </si>
  <si>
    <t>87-58-0421</t>
  </si>
  <si>
    <t>Louise Rowe_BR_A</t>
  </si>
  <si>
    <t>87-58-0282</t>
  </si>
  <si>
    <t>Love Jewelry_BR_A</t>
  </si>
  <si>
    <t>87-58-0283</t>
  </si>
  <si>
    <t>Lucky Charm_BR_A</t>
  </si>
  <si>
    <t>87-58-0284</t>
  </si>
  <si>
    <t>Luther Burbank</t>
  </si>
  <si>
    <t>Luther Burbank_BR_A</t>
  </si>
  <si>
    <t>87-45-0161</t>
  </si>
  <si>
    <t>Madame Baron Veillard</t>
  </si>
  <si>
    <t>Madame Baron Veillard_BR_A</t>
  </si>
  <si>
    <t>87-45-0047</t>
  </si>
  <si>
    <t>Madame Edouard Andre</t>
  </si>
  <si>
    <t>Madame Edouard Andre_BR_A</t>
  </si>
  <si>
    <t>87-58-0422</t>
  </si>
  <si>
    <t>Madame Julia Correvon</t>
  </si>
  <si>
    <t>Madame Julia Correvon_BR_A</t>
  </si>
  <si>
    <t>87-58-0291</t>
  </si>
  <si>
    <t>Madame Le Coultre_BR_A</t>
  </si>
  <si>
    <t>87-58-0476</t>
  </si>
  <si>
    <t>Mandy_BR_A</t>
  </si>
  <si>
    <t>87-58-0286</t>
  </si>
  <si>
    <t>Margaret Hunt_BR_A</t>
  </si>
  <si>
    <t>87-58-0287</t>
  </si>
  <si>
    <t>Margot Koster</t>
  </si>
  <si>
    <t>Margot Koster_BR_A</t>
  </si>
  <si>
    <t>87-58-0288</t>
  </si>
  <si>
    <t>Maria Louise</t>
  </si>
  <si>
    <t>Maria Louise_BR_A</t>
  </si>
  <si>
    <t>87-58-0289</t>
  </si>
  <si>
    <t>Marmori</t>
  </si>
  <si>
    <t>Marmori_BR_A</t>
  </si>
  <si>
    <t>8-18 см</t>
  </si>
  <si>
    <t>87-58-0423</t>
  </si>
  <si>
    <t>Mary Rose</t>
  </si>
  <si>
    <t>Mary Rose_BR_A</t>
  </si>
  <si>
    <t>2-6 см</t>
  </si>
  <si>
    <t>87-58-0290</t>
  </si>
  <si>
    <t>Mary-Claire</t>
  </si>
  <si>
    <t>Mary-Claire_BR_A</t>
  </si>
  <si>
    <t>87-45-0162</t>
  </si>
  <si>
    <t>Midori</t>
  </si>
  <si>
    <t>Midori_BR_A</t>
  </si>
  <si>
    <t>Mikelite</t>
  </si>
  <si>
    <t>Mikelite_BR_A</t>
  </si>
  <si>
    <t>Minister</t>
  </si>
  <si>
    <t>Minister_BR_A</t>
  </si>
  <si>
    <t>87-58-0424</t>
  </si>
  <si>
    <t>Minuet_BR_A</t>
  </si>
  <si>
    <t>87-45-0053</t>
  </si>
  <si>
    <t>Miss Bateman_BR_A</t>
  </si>
  <si>
    <t>87-58-0295</t>
  </si>
  <si>
    <t>Mississippi River_BR_A</t>
  </si>
  <si>
    <t>87-45-0054</t>
  </si>
  <si>
    <t>Moonlight</t>
  </si>
  <si>
    <t>Moonlight_BR_A</t>
  </si>
  <si>
    <t>87-58-0296</t>
  </si>
  <si>
    <t>Morning Star</t>
  </si>
  <si>
    <t>Morning Star_BR_A</t>
  </si>
  <si>
    <t>87-45-0055</t>
  </si>
  <si>
    <t>Mrs Cholmondeley_BR_A</t>
  </si>
  <si>
    <t>87-58-0298</t>
  </si>
  <si>
    <t>Mrs George Jackman</t>
  </si>
  <si>
    <t>Mrs George Jackman_BR_A</t>
  </si>
  <si>
    <t>87-58-0425</t>
  </si>
  <si>
    <t>Mrs N. Thompson</t>
  </si>
  <si>
    <t>Mrs N. Thompson_BR_A</t>
  </si>
  <si>
    <t>87-58-0426</t>
  </si>
  <si>
    <t>Mrs Spencer Castle</t>
  </si>
  <si>
    <t>Mrs Spencer Castle_BR_A</t>
  </si>
  <si>
    <t>87-45-0163</t>
  </si>
  <si>
    <t>Mrs. T. Lundell</t>
  </si>
  <si>
    <t>Mrs. T. Lundell_BR_A</t>
  </si>
  <si>
    <t>250-400</t>
  </si>
  <si>
    <t>Multi Blue_BR_A</t>
  </si>
  <si>
    <t>87-58-0477</t>
  </si>
  <si>
    <t>Multi Pink</t>
  </si>
  <si>
    <t>Multi Pink_BR_A</t>
  </si>
  <si>
    <t>87-58-0299</t>
  </si>
  <si>
    <t>Myosotis</t>
  </si>
  <si>
    <t>Myosotis_BR_A</t>
  </si>
  <si>
    <t>87-58-0300</t>
  </si>
  <si>
    <t>Natascha_BR_A</t>
  </si>
  <si>
    <t>87-45-0059</t>
  </si>
  <si>
    <t>Negritjanka</t>
  </si>
  <si>
    <t>Negritjanka_BR_A</t>
  </si>
  <si>
    <t>87-45-0060</t>
  </si>
  <si>
    <t>Nelly Moser</t>
  </si>
  <si>
    <t>Nelly Moser_BR_A</t>
  </si>
  <si>
    <t>87-58-0429</t>
  </si>
  <si>
    <t>Niobe_BR_A</t>
  </si>
  <si>
    <t>87-45-0062</t>
  </si>
  <si>
    <t>Nirwana</t>
  </si>
  <si>
    <t>Nirwana_BR_A</t>
  </si>
  <si>
    <t>IV-VI/VII-IX</t>
  </si>
  <si>
    <t>87-58-0301</t>
  </si>
  <si>
    <t>Odoriba</t>
  </si>
  <si>
    <t>Odoriba_BR_A</t>
  </si>
  <si>
    <t>4-7 см</t>
  </si>
  <si>
    <t>87-58-0302</t>
  </si>
  <si>
    <t>Olgae</t>
  </si>
  <si>
    <t>Olgae_BR_A</t>
  </si>
  <si>
    <t>3-5 см</t>
  </si>
  <si>
    <t>Omoshiro_BR_A</t>
  </si>
  <si>
    <t>87-58-0478</t>
  </si>
  <si>
    <t>Ozawa Blue</t>
  </si>
  <si>
    <t>Ozawa Blue_BR_A</t>
  </si>
  <si>
    <t>50-70</t>
  </si>
  <si>
    <t>87-58-0479</t>
  </si>
  <si>
    <t>Pagoda</t>
  </si>
  <si>
    <t>Pagoda_BR_A</t>
  </si>
  <si>
    <t>87-58-0303</t>
  </si>
  <si>
    <t>Palette_BR_A</t>
  </si>
  <si>
    <t>Pamina</t>
  </si>
  <si>
    <t>Pamina_BR_A</t>
  </si>
  <si>
    <t>87-58-0304</t>
  </si>
  <si>
    <t>Pamjatj Serdtza</t>
  </si>
  <si>
    <t>Pamjatj Serdtza_BR_A</t>
  </si>
  <si>
    <t>87-58-0432</t>
  </si>
  <si>
    <t>Paola</t>
  </si>
  <si>
    <t>Paola_BR_A</t>
  </si>
  <si>
    <t>87-58-0433</t>
  </si>
  <si>
    <t>Paradiso_BR_A</t>
  </si>
  <si>
    <t>87-45-0211</t>
  </si>
  <si>
    <t>Paul Farges (Summer Snow)</t>
  </si>
  <si>
    <t>Vitalba</t>
  </si>
  <si>
    <t>87-58-0434</t>
  </si>
  <si>
    <t>Pernille_BR_A</t>
  </si>
  <si>
    <t>87-58-0305</t>
  </si>
  <si>
    <t>Picotee_BR_A</t>
  </si>
  <si>
    <t>87-45-0064</t>
  </si>
  <si>
    <t>Piilu</t>
  </si>
  <si>
    <t>Piilu_BR_A</t>
  </si>
  <si>
    <t>87-58-0307</t>
  </si>
  <si>
    <t>Pink Delight_BR_A</t>
  </si>
  <si>
    <t>Pink Fantasy_BR_A</t>
  </si>
  <si>
    <t>87-58-0480</t>
  </si>
  <si>
    <t>Pink Passion_BR_A</t>
  </si>
  <si>
    <t>87-58-0309</t>
  </si>
  <si>
    <t>Polish Spirit_BR_A</t>
  </si>
  <si>
    <t>87-58-0436</t>
  </si>
  <si>
    <t>Prince Charles_BR_A</t>
  </si>
  <si>
    <t>87-58-0312</t>
  </si>
  <si>
    <t>Princess Diana</t>
  </si>
  <si>
    <t>Princess Diana_BR_A</t>
  </si>
  <si>
    <t>87-58-0311</t>
  </si>
  <si>
    <t>Princess Kate_BR_A</t>
  </si>
  <si>
    <t>87-45-0067</t>
  </si>
  <si>
    <t>Princess Of Wales</t>
  </si>
  <si>
    <t>Princess Of Wales_BR_A</t>
  </si>
  <si>
    <t>87-58-0481</t>
  </si>
  <si>
    <t>Proteus_BR_A</t>
  </si>
  <si>
    <t>87-58-0313</t>
  </si>
  <si>
    <t>Purpurea Plena Elegans_BR_A</t>
  </si>
  <si>
    <t>87-58-0314</t>
  </si>
  <si>
    <t>Queen Of Holland</t>
  </si>
  <si>
    <t>Queen Of Holland_BR_A</t>
  </si>
  <si>
    <t>87-45-0069</t>
  </si>
  <si>
    <t>Ragamuffin_BR_A</t>
  </si>
  <si>
    <t>87-58-0316</t>
  </si>
  <si>
    <t>Rahvarinne_BR_A</t>
  </si>
  <si>
    <t>87-45-0071</t>
  </si>
  <si>
    <t>Rasputin</t>
  </si>
  <si>
    <t>Rasputin_BR_A</t>
  </si>
  <si>
    <t>87-58-0495</t>
  </si>
  <si>
    <t>Red Passion_BR_A</t>
  </si>
  <si>
    <t>87-58-0317</t>
  </si>
  <si>
    <t>Red Pearl_BR_A</t>
  </si>
  <si>
    <t>87-58-0318</t>
  </si>
  <si>
    <t>Red Star_BR_A</t>
  </si>
  <si>
    <t>87-58-0438</t>
  </si>
  <si>
    <t>Rhapsody_BR_A</t>
  </si>
  <si>
    <t>87-58-0319</t>
  </si>
  <si>
    <t>Richard Pennell</t>
  </si>
  <si>
    <t>Richard Pennell_BR_A</t>
  </si>
  <si>
    <t>150-250 см</t>
  </si>
  <si>
    <t>87-58-0321</t>
  </si>
  <si>
    <t>Romantika_BR_A</t>
  </si>
  <si>
    <t>Rooguchi_BR_A</t>
  </si>
  <si>
    <t>87-58-0322</t>
  </si>
  <si>
    <t>Rooran</t>
  </si>
  <si>
    <t>Rooran_BR_A</t>
  </si>
  <si>
    <t>87-58-0323</t>
  </si>
  <si>
    <t>Rosalyn_BR_A</t>
  </si>
  <si>
    <t>87-58-0483</t>
  </si>
  <si>
    <t>Rosamunde</t>
  </si>
  <si>
    <t>Rosamunde_BR_A</t>
  </si>
  <si>
    <t>Rouge Cardinal_BR_A</t>
  </si>
  <si>
    <t>87-58-0439</t>
  </si>
  <si>
    <t>Ruriokoshi</t>
  </si>
  <si>
    <t>Ruriokoshi_BR_A</t>
  </si>
  <si>
    <t>87-45-0075</t>
  </si>
  <si>
    <t>Ruutel</t>
  </si>
  <si>
    <t>Ruutel_BR_A</t>
  </si>
  <si>
    <t>12-20 см</t>
  </si>
  <si>
    <t>87-58-0326</t>
  </si>
  <si>
    <t>Sakala</t>
  </si>
  <si>
    <t>Sakala_BR_A</t>
  </si>
  <si>
    <t>87-45-0076</t>
  </si>
  <si>
    <t>Samantha Denny</t>
  </si>
  <si>
    <t>Samantha Denny_BR_A</t>
  </si>
  <si>
    <t>12-16 см</t>
  </si>
  <si>
    <t>87-58-0327</t>
  </si>
  <si>
    <t>Sea Breeze_BR_A</t>
  </si>
  <si>
    <t>87-58-0328</t>
  </si>
  <si>
    <t>Sealand Gem_BR_A</t>
  </si>
  <si>
    <t>87-58-0329</t>
  </si>
  <si>
    <t>Semu</t>
  </si>
  <si>
    <t>Semu_BR_A</t>
  </si>
  <si>
    <t>87-58-0330</t>
  </si>
  <si>
    <t>Shirayukihime</t>
  </si>
  <si>
    <t>Shirayukihime_BR_A</t>
  </si>
  <si>
    <t>87-45-0077</t>
  </si>
  <si>
    <t>Sizaja Ptitsa_BR_A</t>
  </si>
  <si>
    <t>87-45-0125</t>
  </si>
  <si>
    <t>Snow Queen_BR_A</t>
  </si>
  <si>
    <t>87-45-0165</t>
  </si>
  <si>
    <t>Södertälje</t>
  </si>
  <si>
    <t>Södertälje_BR_A</t>
  </si>
  <si>
    <t>87-58-0485</t>
  </si>
  <si>
    <t>Spotlight_BR_A</t>
  </si>
  <si>
    <t>87-45-0113</t>
  </si>
  <si>
    <t>Star Of India_BR_A</t>
  </si>
  <si>
    <t>87-58-0335</t>
  </si>
  <si>
    <t>Star Of Pakistan</t>
  </si>
  <si>
    <t>Star Of Pakistan_BR_A</t>
  </si>
  <si>
    <t>87-58-0336</t>
  </si>
  <si>
    <t>Star River_BR_A</t>
  </si>
  <si>
    <t>87-45-0144</t>
  </si>
  <si>
    <t>Stasik</t>
  </si>
  <si>
    <t>Stasik_BR_A</t>
  </si>
  <si>
    <t>87-58-0337</t>
  </si>
  <si>
    <t>Still Waters_BR_A</t>
  </si>
  <si>
    <t>87-58-0338</t>
  </si>
  <si>
    <t>Summer Dream</t>
  </si>
  <si>
    <t>Summer Dream_BR_A</t>
  </si>
  <si>
    <t>87-58-0339</t>
  </si>
  <si>
    <t>Sunny Sky</t>
  </si>
  <si>
    <t>Sunny Sky_BR_A</t>
  </si>
  <si>
    <t>87-58-0340</t>
  </si>
  <si>
    <t>Sunset_BR_A</t>
  </si>
  <si>
    <t>87-58-0486</t>
  </si>
  <si>
    <t>Super Cute</t>
  </si>
  <si>
    <t>Super Cute_BR_A</t>
  </si>
  <si>
    <t>87-58-0487</t>
  </si>
  <si>
    <t>Super Night</t>
  </si>
  <si>
    <t>Super Night_BR_A</t>
  </si>
  <si>
    <t>87-58-0341</t>
  </si>
  <si>
    <t>Super Nova_BR_A</t>
  </si>
  <si>
    <t>87-58-0342</t>
  </si>
  <si>
    <t>Sweet Summer Love_BR_A</t>
  </si>
  <si>
    <t>87-58-0440</t>
  </si>
  <si>
    <t>Sylvia Denny_BR_A</t>
  </si>
  <si>
    <t>87-58-0343</t>
  </si>
  <si>
    <t>Tango</t>
  </si>
  <si>
    <t>Tango_BR_A</t>
  </si>
  <si>
    <t>87-58-0344</t>
  </si>
  <si>
    <t>Temptation_BR_A</t>
  </si>
  <si>
    <t>87-58-0345</t>
  </si>
  <si>
    <t>Terniflora</t>
  </si>
  <si>
    <t>Terniflora_BR_A</t>
  </si>
  <si>
    <t>2-3 см</t>
  </si>
  <si>
    <t>87-58-0442</t>
  </si>
  <si>
    <t>Teshio</t>
  </si>
  <si>
    <t>Teshio_BR_A</t>
  </si>
  <si>
    <t>87-58-0443</t>
  </si>
  <si>
    <t>The Bride</t>
  </si>
  <si>
    <t>The Bride_BR_A</t>
  </si>
  <si>
    <t>87-45-0078</t>
  </si>
  <si>
    <t>The First Lady</t>
  </si>
  <si>
    <t>The First Lady_BR_A</t>
  </si>
  <si>
    <t>87-45-0079</t>
  </si>
  <si>
    <t>The President_BR_A</t>
  </si>
  <si>
    <t>87-45-0080</t>
  </si>
  <si>
    <t>The Vagabond</t>
  </si>
  <si>
    <t>The Vagabond_BR_A</t>
  </si>
  <si>
    <t>87-58-0444</t>
  </si>
  <si>
    <t>Thyrislund</t>
  </si>
  <si>
    <t>Thyrislund_BR_A</t>
  </si>
  <si>
    <t>87-58-0445</t>
  </si>
  <si>
    <t>Tie Dye_BR_A</t>
  </si>
  <si>
    <t>87-58-0446</t>
  </si>
  <si>
    <t>Toki</t>
  </si>
  <si>
    <t>Toki_BR_A</t>
  </si>
  <si>
    <t>87-58-0349</t>
  </si>
  <si>
    <t>Trikatrei</t>
  </si>
  <si>
    <t>Trikatrei_BR_A</t>
  </si>
  <si>
    <t>87-45-0166</t>
  </si>
  <si>
    <t>Triternata Rubromarginata_BR_A</t>
  </si>
  <si>
    <t>87-45-0082</t>
  </si>
  <si>
    <t>Tudor_BR_A</t>
  </si>
  <si>
    <t>87-58-0488</t>
  </si>
  <si>
    <t>Utopia</t>
  </si>
  <si>
    <t>Utopia_BR_A</t>
  </si>
  <si>
    <t>87-45-0167</t>
  </si>
  <si>
    <t>Valge Daam</t>
  </si>
  <si>
    <t>Valge Daam_BR_A</t>
  </si>
  <si>
    <t>87-45-0145</t>
  </si>
  <si>
    <t>Varenne</t>
  </si>
  <si>
    <t>Varenne_BR_A</t>
  </si>
  <si>
    <t>87-58-0448</t>
  </si>
  <si>
    <t>Venosa Violacea_BR_A</t>
  </si>
  <si>
    <t>87-58-0449</t>
  </si>
  <si>
    <t>Veronicas Choice_BR_A</t>
  </si>
  <si>
    <t>87-58-0352</t>
  </si>
  <si>
    <t>Victoria</t>
  </si>
  <si>
    <t>Victoria_BR_A</t>
  </si>
  <si>
    <t>Ville De Lyon</t>
  </si>
  <si>
    <t>Ville De Lyon_BR_A</t>
  </si>
  <si>
    <t>87-58-0353</t>
  </si>
  <si>
    <t>Vino</t>
  </si>
  <si>
    <t>Vino_BR_A</t>
  </si>
  <si>
    <t>87-45-0084</t>
  </si>
  <si>
    <t>Viola</t>
  </si>
  <si>
    <t>Viola_BR_A</t>
  </si>
  <si>
    <t>87-45-0085</t>
  </si>
  <si>
    <t>Violet Elizabeth</t>
  </si>
  <si>
    <t>Violet Elizabeth_BR_A</t>
  </si>
  <si>
    <t>87-45-0086</t>
  </si>
  <si>
    <t>viticella_BR_A</t>
  </si>
  <si>
    <t>87-45-0168</t>
  </si>
  <si>
    <t>Vitiwester</t>
  </si>
  <si>
    <t>Vitiwester_BR_A</t>
  </si>
  <si>
    <t>87-58-0489</t>
  </si>
  <si>
    <t>Voluceau</t>
  </si>
  <si>
    <t>Voluceau_BR_A</t>
  </si>
  <si>
    <t>87-45-0088</t>
  </si>
  <si>
    <t>Vostok</t>
  </si>
  <si>
    <t>Vostok_BR_A</t>
  </si>
  <si>
    <t>87-45-0146</t>
  </si>
  <si>
    <t>Wada's Primrose</t>
  </si>
  <si>
    <t>Wada's Primrose_BR_A</t>
  </si>
  <si>
    <t>87-58-0452</t>
  </si>
  <si>
    <t>Walenburg</t>
  </si>
  <si>
    <t>Walenburg_BR_A</t>
  </si>
  <si>
    <t>87-58-0453</t>
  </si>
  <si>
    <t>Walter Pennell</t>
  </si>
  <si>
    <t>Walter Pennell_BR_A</t>
  </si>
  <si>
    <t>Warszawska Nike_BR_A</t>
  </si>
  <si>
    <t>Westerplatte_BR_A</t>
  </si>
  <si>
    <t>87-58-0464</t>
  </si>
  <si>
    <t>White Arabella_BR_A</t>
  </si>
  <si>
    <t>87-58-0358</t>
  </si>
  <si>
    <t>White Pearl_BR_A</t>
  </si>
  <si>
    <t>87-45-0169</t>
  </si>
  <si>
    <t>Whoopi</t>
  </si>
  <si>
    <t>Whoopi_BR_A</t>
  </si>
  <si>
    <t>87-45-0212</t>
  </si>
  <si>
    <t>William Kennett</t>
  </si>
  <si>
    <t>William Kennett_BR_A</t>
  </si>
  <si>
    <t>87-58-0360</t>
  </si>
  <si>
    <t>Wonderful_BR_A</t>
  </si>
  <si>
    <t>Xerxes</t>
  </si>
  <si>
    <t>Xerxes_BR_A</t>
  </si>
  <si>
    <t>Yukikomachi</t>
  </si>
  <si>
    <t>Yukikomachi_BR_A</t>
  </si>
  <si>
    <t>Yukiokoshi_BR_A</t>
  </si>
  <si>
    <t>87-58-0364</t>
  </si>
  <si>
    <t>Yvette Houry</t>
  </si>
  <si>
    <t>Yvette Houry_BR_A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</si>
  <si>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</si>
  <si>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</si>
  <si>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</si>
  <si>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</si>
  <si>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</si>
  <si>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</si>
  <si>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</si>
  <si>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</si>
  <si>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</si>
  <si>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</si>
  <si>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</si>
  <si>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</si>
  <si>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</si>
  <si>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</si>
  <si>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</si>
  <si>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</si>
  <si>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</si>
  <si>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</si>
  <si>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</si>
  <si>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</si>
  <si>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</si>
  <si>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</si>
  <si>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</si>
  <si>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</si>
  <si>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</si>
  <si>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</si>
  <si>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</si>
  <si>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</si>
  <si>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</si>
  <si>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</si>
  <si>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</si>
  <si>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</si>
  <si>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</si>
  <si>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</si>
  <si>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</si>
  <si>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</si>
  <si>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</si>
  <si>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</si>
  <si>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</si>
  <si>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</si>
  <si>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</si>
  <si>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</si>
  <si>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</si>
  <si>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</si>
  <si>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</si>
  <si>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</si>
  <si>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</si>
  <si>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</si>
  <si>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</si>
  <si>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</si>
  <si>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</si>
  <si>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</si>
  <si>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</si>
  <si>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</si>
  <si>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</si>
  <si>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</si>
  <si>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</si>
  <si>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</si>
  <si>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</si>
  <si>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</si>
  <si>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</si>
  <si>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</si>
  <si>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</si>
  <si>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</si>
  <si>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тара - пластиковый ящик 60х40х25 см; бесплатно</t>
  </si>
  <si>
    <t>тара - гофрокороб 40х60х30; бесплатно</t>
  </si>
  <si>
    <t>50-03-0042</t>
  </si>
  <si>
    <t>Коллекции английских клематисов</t>
  </si>
  <si>
    <r>
      <rPr>
        <b/>
        <i/>
        <sz val="12"/>
        <rFont val="Arial"/>
        <family val="2"/>
      </rPr>
      <t>Boulevard® (compact patio)</t>
    </r>
    <r>
      <rPr>
        <i/>
        <sz val="12"/>
        <rFont val="Arial"/>
        <family val="2"/>
      </rPr>
      <t xml:space="preserve"> - Идеально подходят для выращивания в контейнерах, в патио или небольших помещениях. Компактные, легкие в уходе, кустистые сорта. Длительный период цветения с весны до позднего лета. Дают энергичный прирост каждую весну. Весной ими  можно наслаждаться в помещении перед посадкой на улице.</t>
    </r>
  </si>
  <si>
    <r>
      <rPr>
        <b/>
        <i/>
        <sz val="12"/>
        <rFont val="Arial"/>
        <family val="2"/>
      </rPr>
      <t>Boulevard® (floral)</t>
    </r>
    <r>
      <rPr>
        <i/>
        <sz val="12"/>
        <rFont val="Arial"/>
        <family val="2"/>
      </rPr>
      <t xml:space="preserve"> - Эти компактные клематисы  мгновенно привлекают внимание своим обилием цветов. Цветение  длится с конца весны до конца лета и снова повторяется осенью. Boulevard® Clematis идеально подходят для садоводов, выращивающих их в контейнерах, на решетках или опорах. Требуют  обрезки каждую весну до 30 см.</t>
    </r>
  </si>
  <si>
    <r>
      <rPr>
        <b/>
        <i/>
        <sz val="12"/>
        <rFont val="Arial"/>
        <family val="2"/>
      </rPr>
      <t xml:space="preserve">Patio and Garden® </t>
    </r>
    <r>
      <rPr>
        <i/>
        <sz val="12"/>
        <rFont val="Arial"/>
        <family val="2"/>
      </rPr>
      <t>- Идеально подходят для садов, для покрытия настенных опор, арок, решеток или пергол. Может также использоваться для больших кашпо. Характерен продолжительный период цветения, а также повторное цветение.</t>
    </r>
  </si>
  <si>
    <r>
      <rPr>
        <b/>
        <i/>
        <sz val="12"/>
        <rFont val="Arial"/>
        <family val="2"/>
      </rPr>
      <t xml:space="preserve">Regal® (Doubles) - </t>
    </r>
    <r>
      <rPr>
        <i/>
        <sz val="12"/>
        <rFont val="Arial"/>
        <family val="2"/>
      </rPr>
      <t>Махровые клематисы с очень долгим периодом цветения. Их можно выращивать как в саду, так и в кашпо. Обычно вырастают до 2 метров в высоту. Используйте для их выращивания  настенные опоры, решетки, перголы.</t>
    </r>
  </si>
  <si>
    <r>
      <rPr>
        <b/>
        <i/>
        <sz val="12"/>
        <rFont val="Arial"/>
        <family val="2"/>
      </rPr>
      <t>The Gardini Collection® -</t>
    </r>
    <r>
      <rPr>
        <i/>
        <sz val="12"/>
        <rFont val="Arial"/>
        <family val="2"/>
      </rPr>
      <t xml:space="preserve"> Традиционные садовые клематисы, которые компактны по размеру. Они идеально подходят для выращивания в контейнерах, размещенных во внутреннем дворике. Они также могут расти на перголах, деревьях или стенах. Хорошо растут на  солнечном или частично солнечном месте с корнями в тени. Эти клематисы здоровы и выносливы.</t>
    </r>
  </si>
  <si>
    <r>
      <rPr>
        <b/>
        <i/>
        <sz val="12"/>
        <rFont val="Arial"/>
        <family val="2"/>
      </rPr>
      <t>The Garland Collection® -</t>
    </r>
    <r>
      <rPr>
        <i/>
        <sz val="12"/>
        <rFont val="Arial"/>
        <family val="2"/>
      </rPr>
      <t xml:space="preserve"> Прекрасная и необычная коллекция клематисов для дома и сада, созданная Evison/Poulsen.  Они  популярны  за счет  «длительной декоративной ценности». Сорта специально созданы для выращивания на арках/обручах в качестве комнатного растения для дома или зимнего сада. Они зацветают в помещении в начале весны, за 6-8 недель до возможной посадки в саду. Выращивание на   обруче является идеальным способом демонстрации их многочисленных мелких и средних цветов.
</t>
    </r>
  </si>
  <si>
    <r>
      <rPr>
        <b/>
        <i/>
        <sz val="12"/>
        <rFont val="Arial"/>
        <family val="2"/>
        <charset val="204"/>
      </rPr>
      <t>The Tudor Patio Collection®</t>
    </r>
    <r>
      <rPr>
        <i/>
        <sz val="12"/>
        <rFont val="Arial"/>
        <family val="2"/>
        <charset val="204"/>
      </rPr>
      <t xml:space="preserve"> - Коллекция карликовых клематисов, очень компактные с обильным и длинным периодом цветения.</t>
    </r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</si>
  <si>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</si>
  <si>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Blue Angel</t>
  </si>
  <si>
    <t>Blue Angel_P7</t>
  </si>
  <si>
    <t>Kakio</t>
  </si>
  <si>
    <t>Kakio_P7</t>
  </si>
  <si>
    <t xml:space="preserve"> 8-10 </t>
  </si>
  <si>
    <t xml:space="preserve"> </t>
  </si>
  <si>
    <t>Клематисы 2022</t>
  </si>
  <si>
    <t>Acropolis_P7</t>
  </si>
  <si>
    <t>50-03-0009</t>
  </si>
  <si>
    <t>Acropolis</t>
  </si>
  <si>
    <t>Bourbon_P7</t>
  </si>
  <si>
    <t>50-03-0011</t>
  </si>
  <si>
    <t>Bourbon</t>
  </si>
  <si>
    <t>Charmaine_P7</t>
  </si>
  <si>
    <t>50-03-0012</t>
  </si>
  <si>
    <t>Charmaine</t>
  </si>
  <si>
    <t>Chelsea_P7</t>
  </si>
  <si>
    <t>50-03-0031</t>
  </si>
  <si>
    <t>Chelsea</t>
  </si>
  <si>
    <t>Chevalier_P7</t>
  </si>
  <si>
    <t>50-03-0032</t>
  </si>
  <si>
    <t>Chevalier</t>
  </si>
  <si>
    <t>Chrystal Fountain_P7</t>
  </si>
  <si>
    <t>50-03-0002</t>
  </si>
  <si>
    <t>Chrystal Fountain</t>
  </si>
  <si>
    <t>50-03-0013</t>
  </si>
  <si>
    <t>Corinne</t>
  </si>
  <si>
    <t>50-03-0003</t>
  </si>
  <si>
    <t>Diamantina</t>
  </si>
  <si>
    <t>50-03-0014</t>
  </si>
  <si>
    <t>Endellion</t>
  </si>
  <si>
    <t>50-03-0015</t>
  </si>
  <si>
    <t>Fleuri</t>
  </si>
  <si>
    <t>50-03-0017</t>
  </si>
  <si>
    <t>Franziska Maria</t>
  </si>
  <si>
    <t>Nubia_P7</t>
  </si>
  <si>
    <t>50-03-0022</t>
  </si>
  <si>
    <t>Nubia</t>
  </si>
  <si>
    <t>Ooh La La_P7</t>
  </si>
  <si>
    <t>50-03-0023</t>
  </si>
  <si>
    <t>Ooh La La</t>
  </si>
  <si>
    <t>50-03-0024</t>
  </si>
  <si>
    <t>Petit Faucon</t>
  </si>
  <si>
    <t>50-03-0027</t>
  </si>
  <si>
    <t>Sacha</t>
  </si>
  <si>
    <t>Sugar Candy_P7</t>
  </si>
  <si>
    <t>50-03-0029</t>
  </si>
  <si>
    <t>Sugar Candy</t>
  </si>
  <si>
    <t>Aljonushka_P7</t>
  </si>
  <si>
    <t>87-58-0012</t>
  </si>
  <si>
    <t>Annabella_P7</t>
  </si>
  <si>
    <t>87-58-0517</t>
  </si>
  <si>
    <t>Annabella</t>
  </si>
  <si>
    <t>Bees Jubilee_P7</t>
  </si>
  <si>
    <t>87-58-0023</t>
  </si>
  <si>
    <t>87-58-0024</t>
  </si>
  <si>
    <t>East River_P7</t>
  </si>
  <si>
    <t>87-58-0377</t>
  </si>
  <si>
    <t>Forever Friends_P7</t>
  </si>
  <si>
    <t>87-58-0523</t>
  </si>
  <si>
    <t>Green Passion_P7</t>
  </si>
  <si>
    <t>87-58-0524</t>
  </si>
  <si>
    <t>Madame Julia Correvon_P7</t>
  </si>
  <si>
    <t>87-58-0098</t>
  </si>
  <si>
    <t>Mrs N. Thompson_P7</t>
  </si>
  <si>
    <t>87-58-0113</t>
  </si>
  <si>
    <t>Nelly Moser_P7</t>
  </si>
  <si>
    <t>87-58-0116</t>
  </si>
  <si>
    <t>Shirayukihime_P7</t>
  </si>
  <si>
    <t>87-58-0146</t>
  </si>
  <si>
    <t>Sunny Sky_P7</t>
  </si>
  <si>
    <t>87-58-0538</t>
  </si>
  <si>
    <t>87-58-0172</t>
  </si>
  <si>
    <t>ОКС, A</t>
  </si>
  <si>
    <t>Ai-Nor_BR_A</t>
  </si>
  <si>
    <t>59-14-0181</t>
  </si>
  <si>
    <t>Ai-Nor</t>
  </si>
  <si>
    <t>Akafuji_BR_A</t>
  </si>
  <si>
    <t>59-14-0182</t>
  </si>
  <si>
    <t>Akafuji</t>
  </si>
  <si>
    <t>87-45-0004</t>
  </si>
  <si>
    <t>87-45-0153</t>
  </si>
  <si>
    <t>Azure Ball_BR_A</t>
  </si>
  <si>
    <t>59-14-0187</t>
  </si>
  <si>
    <t>Azure Ball</t>
  </si>
  <si>
    <t>Bieszczady_BR_A</t>
  </si>
  <si>
    <t>59-14-0189</t>
  </si>
  <si>
    <t>Bieszczady</t>
  </si>
  <si>
    <t>Blue Explosion_BR_A</t>
  </si>
  <si>
    <t>59-14-0190</t>
  </si>
  <si>
    <t>Blue Explosion</t>
  </si>
  <si>
    <t>Change of Heart_BR_A</t>
  </si>
  <si>
    <t>59-14-0193</t>
  </si>
  <si>
    <t>Change of Heart</t>
  </si>
  <si>
    <t>87-45-0017</t>
  </si>
  <si>
    <t>Diamond Ball_BR_A</t>
  </si>
  <si>
    <t>59-14-0198</t>
  </si>
  <si>
    <t>Diamond Ball</t>
  </si>
  <si>
    <t>Floral Dance_BR_A</t>
  </si>
  <si>
    <t>59-14-0202</t>
  </si>
  <si>
    <t>Floral Dance</t>
  </si>
  <si>
    <t>87-45-0157</t>
  </si>
  <si>
    <t>87-45-0032</t>
  </si>
  <si>
    <t>Halina Noll_BR_A</t>
  </si>
  <si>
    <t>59-14-0208</t>
  </si>
  <si>
    <t>Halina Noll</t>
  </si>
  <si>
    <t>Innocent Glance_BR_A</t>
  </si>
  <si>
    <t>59-14-0210</t>
  </si>
  <si>
    <t>Innocent Glance</t>
  </si>
  <si>
    <t>87-45-0039</t>
  </si>
  <si>
    <t>Jan III Sobieski_BR_A</t>
  </si>
  <si>
    <t>59-14-0212</t>
  </si>
  <si>
    <t>Jan III Sobieski</t>
  </si>
  <si>
    <t>Kohana_BR_A</t>
  </si>
  <si>
    <t>59-14-0216</t>
  </si>
  <si>
    <t>Kohana</t>
  </si>
  <si>
    <t>Krakowiak_BR_A</t>
  </si>
  <si>
    <t>59-14-0217</t>
  </si>
  <si>
    <t>Krakowiak</t>
  </si>
  <si>
    <t>Matka Urszula Ledóchowska_BR_A</t>
  </si>
  <si>
    <t>59-14-0219</t>
  </si>
  <si>
    <t>Matka Urszula Ledóchowska</t>
  </si>
  <si>
    <t>Mazurek_BR_A</t>
  </si>
  <si>
    <t>59-14-0220</t>
  </si>
  <si>
    <t>Mazurek</t>
  </si>
  <si>
    <t>87-45-0051</t>
  </si>
  <si>
    <t>87-45-0052</t>
  </si>
  <si>
    <t>Moniuszko_BR_A</t>
  </si>
  <si>
    <t>59-14-0222</t>
  </si>
  <si>
    <t>Moniuszko</t>
  </si>
  <si>
    <t>87-45-0057</t>
  </si>
  <si>
    <t>My Beauty_BR_A</t>
  </si>
  <si>
    <t>59-14-0224</t>
  </si>
  <si>
    <t>My Beauty</t>
  </si>
  <si>
    <t>Night Veil_BR_A</t>
  </si>
  <si>
    <t>59-14-0225</t>
  </si>
  <si>
    <t>Night Veil</t>
  </si>
  <si>
    <t>Oberek_BR_A</t>
  </si>
  <si>
    <t>59-14-0226</t>
  </si>
  <si>
    <t>Oberek</t>
  </si>
  <si>
    <t>87-45-0063</t>
  </si>
  <si>
    <t>87-58-0516</t>
  </si>
  <si>
    <t>Panther_BR_A</t>
  </si>
  <si>
    <t>59-14-0228</t>
  </si>
  <si>
    <t>Panther</t>
  </si>
  <si>
    <t>Pink Beauty_BR_A</t>
  </si>
  <si>
    <t>59-14-0230</t>
  </si>
  <si>
    <t>Pink Beauty</t>
  </si>
  <si>
    <t>87-45-0143</t>
  </si>
  <si>
    <t>Roko-Kolla_BR_A</t>
  </si>
  <si>
    <t>59-14-0237</t>
  </si>
  <si>
    <t>Roko-Kolla</t>
  </si>
  <si>
    <t>87-45-0072</t>
  </si>
  <si>
    <t>87-45-0073</t>
  </si>
  <si>
    <t>Sen-no-kaze_BR_A</t>
  </si>
  <si>
    <t>59-14-0241</t>
  </si>
  <si>
    <t>Sen-no-kaze</t>
  </si>
  <si>
    <t>Solina_BR_A</t>
  </si>
  <si>
    <t>59-14-0243</t>
  </si>
  <si>
    <t>Solina</t>
  </si>
  <si>
    <t>Sophie_BR_A</t>
  </si>
  <si>
    <t>59-14-0244</t>
  </si>
  <si>
    <t>Sophie</t>
  </si>
  <si>
    <t>87-45-0083</t>
  </si>
  <si>
    <t>Vistula_BR_A</t>
  </si>
  <si>
    <t>59-14-0249</t>
  </si>
  <si>
    <t>Vistula</t>
  </si>
  <si>
    <t>87-45-0147</t>
  </si>
  <si>
    <t>87-45-0089</t>
  </si>
  <si>
    <t>87-45-0148</t>
  </si>
  <si>
    <t>87-45-0149</t>
  </si>
  <si>
    <t>87-45-0091</t>
  </si>
  <si>
    <t>Corinne_</t>
  </si>
  <si>
    <t>Diamantina_</t>
  </si>
  <si>
    <t>Endellion_</t>
  </si>
  <si>
    <t>Fleuri_</t>
  </si>
  <si>
    <t>Franziska Maria_</t>
  </si>
  <si>
    <t>Mirabelle  _P7</t>
  </si>
  <si>
    <t>Moonglow  _P7</t>
  </si>
  <si>
    <t>Petit Faucon_</t>
  </si>
  <si>
    <t>Sacha_</t>
  </si>
  <si>
    <t>Blue Angel (Blekitny Aniol)_BR_A</t>
  </si>
  <si>
    <t>John Paul II (Jan Pawell II)_BR_A</t>
  </si>
  <si>
    <t>Kakio (Pink Champagne)_BR_A</t>
  </si>
  <si>
    <t>Lasting Love (Grazyna)_BR_A</t>
  </si>
  <si>
    <t>Paul Farges (Summer Snow)_BR_A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</si>
  <si>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</si>
  <si>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</si>
  <si>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</si>
  <si>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Предложения на клематисы ОКС и английскую коллекцию клематисов в Р7 являются предварительными и справочными. Ассортимент, цены и условия могут измениться. Актуальный прайс-лист будет после 1 ноября 2021.</t>
  </si>
  <si>
    <t>подтверждение заказов на ОКС после 15 ноября 2021</t>
  </si>
  <si>
    <t>УТ-00077722</t>
  </si>
  <si>
    <t>Поддон (1200x800) до 1500кг</t>
  </si>
  <si>
    <t>Ящик пластиковый</t>
  </si>
  <si>
    <t>УТ-00003772</t>
  </si>
  <si>
    <t>87-45-0150</t>
  </si>
  <si>
    <t>Taiga_P7</t>
  </si>
  <si>
    <t>Taiga</t>
  </si>
  <si>
    <t>хит</t>
  </si>
  <si>
    <t>Прием заказов: до 1 февраля 2022</t>
  </si>
  <si>
    <t>Выдача заказов:  9-11 недели 2022 (1 марта - 19 марта)</t>
  </si>
  <si>
    <t>ассортимент и цены по данной группе предварительные, актуальный прайс-лист будет после 1 ноября 2021;</t>
  </si>
  <si>
    <t>подтверждение заказов на после 15 октября 2021</t>
  </si>
  <si>
    <t>150 -180</t>
  </si>
  <si>
    <t>V-VI; IX-X</t>
  </si>
  <si>
    <t>V-VI; VII-IX</t>
  </si>
  <si>
    <t>10 - 15</t>
  </si>
  <si>
    <t>2</t>
  </si>
  <si>
    <t>7-9</t>
  </si>
  <si>
    <t xml:space="preserve"> 2 - 3 </t>
  </si>
  <si>
    <t xml:space="preserve"> 7 - 10</t>
  </si>
  <si>
    <t>Boulevard® (floral)</t>
  </si>
  <si>
    <t>140-160</t>
  </si>
  <si>
    <t xml:space="preserve">3
</t>
  </si>
  <si>
    <t>5-7</t>
  </si>
  <si>
    <t>13-15</t>
  </si>
  <si>
    <t>10</t>
  </si>
  <si>
    <t>УТ-00106969</t>
  </si>
  <si>
    <t>Гофрокороб 60х40х30</t>
  </si>
  <si>
    <t>минимальный заказ на сорт 20 шт;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</si>
</sst>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28"/>
      <color rgb="FF000000"/>
      <name val="Arial"/>
      <family val="2"/>
      <charset val="204"/>
    </font>
    <font>
      <sz val="11"/>
      <color theme="1"/>
      <name val="Arial"/>
      <family val="2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26"/>
      <color rgb="FF000000"/>
      <name val="Arial"/>
      <family val="2"/>
      <charset val="204"/>
    </font>
    <font>
      <b/>
      <sz val="26"/>
      <color rgb="FFFF0000"/>
      <name val="Arial"/>
      <family val="2"/>
      <charset val="204"/>
    </font>
    <font>
      <b/>
      <u/>
      <sz val="14"/>
      <color rgb="FF00972D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i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Charcoal CY"/>
      <family val="2"/>
      <charset val="204"/>
    </font>
    <font>
      <b/>
      <sz val="11"/>
      <name val="Arial"/>
      <family val="2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name val="Arial"/>
      <family val="2"/>
      <charset val="204"/>
    </font>
    <font>
      <u/>
      <sz val="9"/>
      <color theme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b/>
      <sz val="14"/>
      <color theme="1"/>
      <name val="Arial"/>
      <family val="2"/>
    </font>
    <font>
      <i/>
      <sz val="14"/>
      <color theme="1"/>
      <name val="Arial"/>
      <family val="2"/>
      <charset val="204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name val="Arial"/>
      <family val="2"/>
    </font>
    <font>
      <b/>
      <i/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u/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</font>
    <font>
      <u/>
      <sz val="11"/>
      <color theme="0" tint="-0.499984740745262"/>
      <name val="Calibri"/>
      <family val="2"/>
      <charset val="204"/>
      <scheme val="minor"/>
    </font>
    <font>
      <u/>
      <sz val="9"/>
      <color theme="0" tint="-0.499984740745262"/>
      <name val="Arial"/>
      <family val="2"/>
    </font>
    <font>
      <b/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7" fillId="0" borderId="0">
      <alignment vertical="top"/>
    </xf>
    <xf numFmtId="0" fontId="21" fillId="0" borderId="0"/>
    <xf numFmtId="0" fontId="30" fillId="0" borderId="0"/>
    <xf numFmtId="0" fontId="1" fillId="0" borderId="0"/>
    <xf numFmtId="0" fontId="58" fillId="0" borderId="0"/>
    <xf numFmtId="0" fontId="64" fillId="0" borderId="0"/>
    <xf numFmtId="0" fontId="40" fillId="0" borderId="0"/>
    <xf numFmtId="0" fontId="66" fillId="0" borderId="0"/>
    <xf numFmtId="0" fontId="1" fillId="0" borderId="0"/>
    <xf numFmtId="0" fontId="58" fillId="0" borderId="0"/>
  </cellStyleXfs>
  <cellXfs count="198">
    <xf numFmtId="0" fontId="0" fillId="0" borderId="0" xfId="0"/>
    <xf numFmtId="14" fontId="3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0" fontId="8" fillId="2" borderId="0" xfId="2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10" fillId="2" borderId="0" xfId="2" applyFont="1" applyFill="1" applyBorder="1" applyAlignment="1"/>
    <xf numFmtId="0" fontId="11" fillId="2" borderId="0" xfId="0" applyFont="1" applyFill="1" applyAlignment="1" applyProtection="1">
      <alignment horizontal="center" vertical="center"/>
      <protection locked="0"/>
    </xf>
    <xf numFmtId="2" fontId="12" fillId="2" borderId="0" xfId="2" applyNumberFormat="1" applyFont="1" applyFill="1" applyBorder="1" applyAlignment="1" applyProtection="1">
      <alignment horizontal="center"/>
    </xf>
    <xf numFmtId="0" fontId="13" fillId="2" borderId="0" xfId="1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center" inden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hidden="1"/>
    </xf>
    <xf numFmtId="164" fontId="20" fillId="3" borderId="1" xfId="0" applyNumberFormat="1" applyFont="1" applyFill="1" applyBorder="1" applyAlignment="1" applyProtection="1">
      <alignment vertical="center"/>
      <protection locked="0"/>
    </xf>
    <xf numFmtId="0" fontId="22" fillId="0" borderId="0" xfId="3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right"/>
      <protection hidden="1"/>
    </xf>
    <xf numFmtId="2" fontId="20" fillId="0" borderId="1" xfId="0" applyNumberFormat="1" applyFont="1" applyFill="1" applyBorder="1" applyAlignment="1" applyProtection="1">
      <alignment vertical="center"/>
    </xf>
    <xf numFmtId="0" fontId="17" fillId="2" borderId="0" xfId="3" applyFont="1" applyFill="1" applyBorder="1" applyAlignment="1" applyProtection="1">
      <alignment horizontal="left" vertical="center" indent="1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5" fontId="20" fillId="0" borderId="1" xfId="0" applyNumberFormat="1" applyFont="1" applyFill="1" applyBorder="1" applyAlignment="1" applyProtection="1">
      <alignment vertical="center"/>
    </xf>
    <xf numFmtId="9" fontId="20" fillId="0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  <protection locked="0"/>
    </xf>
    <xf numFmtId="165" fontId="26" fillId="0" borderId="1" xfId="0" applyNumberFormat="1" applyFont="1" applyFill="1" applyBorder="1" applyAlignment="1" applyProtection="1">
      <alignment vertical="center"/>
    </xf>
    <xf numFmtId="44" fontId="27" fillId="0" borderId="1" xfId="0" applyNumberFormat="1" applyFont="1" applyFill="1" applyBorder="1" applyAlignment="1" applyProtection="1">
      <alignment vertical="center"/>
    </xf>
    <xf numFmtId="44" fontId="27" fillId="0" borderId="0" xfId="0" applyNumberFormat="1" applyFont="1" applyFill="1" applyBorder="1" applyAlignment="1" applyProtection="1">
      <alignment vertical="center"/>
    </xf>
    <xf numFmtId="0" fontId="4" fillId="2" borderId="0" xfId="2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14" fontId="29" fillId="2" borderId="0" xfId="0" applyNumberFormat="1" applyFont="1" applyFill="1" applyAlignment="1" applyProtection="1">
      <alignment horizontal="center" vertical="top" wrapText="1"/>
      <protection locked="0"/>
    </xf>
    <xf numFmtId="0" fontId="22" fillId="3" borderId="1" xfId="4" applyFont="1" applyFill="1" applyBorder="1" applyAlignment="1">
      <alignment horizontal="left" vertical="top" wrapText="1"/>
    </xf>
    <xf numFmtId="0" fontId="22" fillId="3" borderId="2" xfId="4" applyFont="1" applyFill="1" applyBorder="1" applyAlignment="1">
      <alignment horizontal="center" vertical="top" wrapText="1"/>
    </xf>
    <xf numFmtId="0" fontId="31" fillId="3" borderId="2" xfId="4" applyFont="1" applyFill="1" applyBorder="1" applyAlignment="1">
      <alignment horizontal="center" vertical="top" wrapText="1"/>
    </xf>
    <xf numFmtId="0" fontId="22" fillId="3" borderId="1" xfId="4" applyFont="1" applyFill="1" applyBorder="1" applyAlignment="1">
      <alignment horizontal="center" vertical="top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3" fillId="3" borderId="3" xfId="4" applyFont="1" applyFill="1" applyBorder="1" applyAlignment="1">
      <alignment horizontal="left" vertical="center" wrapText="1"/>
    </xf>
    <xf numFmtId="0" fontId="34" fillId="3" borderId="3" xfId="4" applyFont="1" applyFill="1" applyBorder="1" applyAlignment="1">
      <alignment horizontal="left" vertical="center" wrapText="1"/>
    </xf>
    <xf numFmtId="0" fontId="33" fillId="3" borderId="3" xfId="4" applyFont="1" applyFill="1" applyBorder="1" applyAlignment="1">
      <alignment horizontal="center" vertical="center" wrapText="1"/>
    </xf>
    <xf numFmtId="0" fontId="33" fillId="3" borderId="4" xfId="4" applyFont="1" applyFill="1" applyBorder="1" applyAlignment="1">
      <alignment horizontal="center" vertical="center" wrapText="1"/>
    </xf>
    <xf numFmtId="166" fontId="34" fillId="3" borderId="3" xfId="4" applyNumberFormat="1" applyFont="1" applyFill="1" applyBorder="1" applyAlignment="1">
      <alignment horizontal="left" vertical="center"/>
    </xf>
    <xf numFmtId="166" fontId="34" fillId="3" borderId="3" xfId="4" applyNumberFormat="1" applyFont="1" applyFill="1" applyBorder="1" applyAlignment="1">
      <alignment horizontal="center" vertical="center" wrapText="1"/>
    </xf>
    <xf numFmtId="166" fontId="35" fillId="3" borderId="3" xfId="4" applyNumberFormat="1" applyFont="1" applyFill="1" applyBorder="1" applyAlignment="1">
      <alignment horizontal="left" vertical="center"/>
    </xf>
    <xf numFmtId="166" fontId="34" fillId="3" borderId="5" xfId="4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0" fontId="38" fillId="0" borderId="1" xfId="1" applyFont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left" vertical="center" indent="1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2" fontId="39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0" fontId="40" fillId="3" borderId="1" xfId="4" applyFont="1" applyFill="1" applyBorder="1" applyAlignment="1" applyProtection="1">
      <alignment horizontal="center"/>
      <protection locked="0"/>
    </xf>
    <xf numFmtId="165" fontId="40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165" fontId="34" fillId="3" borderId="3" xfId="4" applyNumberFormat="1" applyFont="1" applyFill="1" applyBorder="1" applyAlignment="1">
      <alignment horizontal="left" vertical="center" wrapText="1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16" fontId="25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/>
      <protection locked="0"/>
    </xf>
    <xf numFmtId="0" fontId="0" fillId="2" borderId="0" xfId="0" applyFont="1" applyFill="1"/>
    <xf numFmtId="0" fontId="47" fillId="4" borderId="10" xfId="5" applyFont="1" applyFill="1" applyBorder="1" applyAlignment="1">
      <alignment horizontal="right" vertical="top"/>
    </xf>
    <xf numFmtId="0" fontId="17" fillId="2" borderId="0" xfId="0" applyFont="1" applyFill="1" applyProtection="1">
      <protection locked="0"/>
    </xf>
    <xf numFmtId="0" fontId="59" fillId="2" borderId="0" xfId="0" applyFont="1" applyFill="1" applyProtection="1">
      <protection locked="0"/>
    </xf>
    <xf numFmtId="0" fontId="60" fillId="2" borderId="0" xfId="0" applyFont="1" applyFill="1" applyProtection="1">
      <protection locked="0"/>
    </xf>
    <xf numFmtId="49" fontId="61" fillId="2" borderId="0" xfId="0" applyNumberFormat="1" applyFont="1" applyFill="1" applyAlignment="1" applyProtection="1">
      <alignment horizontal="left" vertical="top" wrapText="1" indent="1"/>
      <protection locked="0"/>
    </xf>
    <xf numFmtId="0" fontId="25" fillId="0" borderId="1" xfId="0" applyFont="1" applyFill="1" applyBorder="1" applyAlignment="1" applyProtection="1">
      <alignment horizontal="left" vertical="center" indent="1"/>
    </xf>
    <xf numFmtId="0" fontId="9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Border="1" applyProtection="1">
      <protection locked="0"/>
    </xf>
    <xf numFmtId="1" fontId="2" fillId="2" borderId="0" xfId="0" applyNumberFormat="1" applyFont="1" applyFill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  <protection locked="0"/>
    </xf>
    <xf numFmtId="166" fontId="65" fillId="3" borderId="3" xfId="4" applyNumberFormat="1" applyFont="1" applyFill="1" applyBorder="1" applyAlignment="1">
      <alignment horizontal="left" vertical="center"/>
    </xf>
    <xf numFmtId="166" fontId="5" fillId="3" borderId="3" xfId="1" applyNumberFormat="1" applyFill="1" applyBorder="1" applyAlignment="1">
      <alignment horizontal="left" vertical="center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0" borderId="1" xfId="0" applyFont="1" applyFill="1" applyBorder="1" applyAlignment="1" applyProtection="1">
      <alignment horizontal="left" vertical="top"/>
    </xf>
    <xf numFmtId="0" fontId="25" fillId="2" borderId="1" xfId="0" applyFont="1" applyFill="1" applyBorder="1" applyAlignment="1" applyProtection="1">
      <alignment horizontal="left" vertical="top"/>
    </xf>
    <xf numFmtId="1" fontId="2" fillId="3" borderId="1" xfId="6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Fill="1" applyBorder="1"/>
    <xf numFmtId="0" fontId="0" fillId="0" borderId="11" xfId="0" applyBorder="1"/>
    <xf numFmtId="0" fontId="42" fillId="0" borderId="10" xfId="0" applyFont="1" applyFill="1" applyBorder="1"/>
    <xf numFmtId="0" fontId="42" fillId="0" borderId="0" xfId="0" applyFont="1" applyFill="1" applyBorder="1"/>
    <xf numFmtId="0" fontId="43" fillId="0" borderId="0" xfId="0" applyFont="1" applyBorder="1"/>
    <xf numFmtId="0" fontId="43" fillId="0" borderId="11" xfId="0" applyFont="1" applyBorder="1"/>
    <xf numFmtId="0" fontId="44" fillId="0" borderId="0" xfId="0" applyFont="1" applyBorder="1"/>
    <xf numFmtId="0" fontId="44" fillId="0" borderId="11" xfId="0" applyFont="1" applyBorder="1"/>
    <xf numFmtId="0" fontId="45" fillId="0" borderId="10" xfId="0" applyFont="1" applyFill="1" applyBorder="1"/>
    <xf numFmtId="0" fontId="46" fillId="4" borderId="10" xfId="0" applyFont="1" applyFill="1" applyBorder="1" applyAlignment="1">
      <alignment horizontal="right"/>
    </xf>
    <xf numFmtId="0" fontId="46" fillId="0" borderId="0" xfId="0" applyFont="1" applyBorder="1"/>
    <xf numFmtId="0" fontId="47" fillId="0" borderId="0" xfId="0" applyFont="1" applyBorder="1"/>
    <xf numFmtId="0" fontId="47" fillId="0" borderId="11" xfId="0" applyFont="1" applyBorder="1"/>
    <xf numFmtId="0" fontId="48" fillId="4" borderId="10" xfId="0" applyFont="1" applyFill="1" applyBorder="1" applyAlignment="1">
      <alignment horizontal="left"/>
    </xf>
    <xf numFmtId="0" fontId="50" fillId="0" borderId="0" xfId="0" applyFont="1" applyBorder="1"/>
    <xf numFmtId="0" fontId="51" fillId="0" borderId="0" xfId="0" applyFont="1" applyBorder="1"/>
    <xf numFmtId="0" fontId="48" fillId="0" borderId="0" xfId="0" applyFont="1" applyBorder="1" applyAlignment="1">
      <alignment horizontal="left"/>
    </xf>
    <xf numFmtId="0" fontId="52" fillId="0" borderId="0" xfId="0" applyFont="1" applyBorder="1"/>
    <xf numFmtId="0" fontId="52" fillId="0" borderId="11" xfId="0" applyFont="1" applyBorder="1"/>
    <xf numFmtId="0" fontId="51" fillId="4" borderId="10" xfId="0" applyFont="1" applyFill="1" applyBorder="1" applyAlignment="1"/>
    <xf numFmtId="0" fontId="53" fillId="0" borderId="0" xfId="0" applyFont="1" applyBorder="1" applyAlignment="1">
      <alignment horizontal="left" indent="2"/>
    </xf>
    <xf numFmtId="0" fontId="51" fillId="0" borderId="0" xfId="0" applyFont="1" applyBorder="1" applyAlignment="1"/>
    <xf numFmtId="0" fontId="54" fillId="0" borderId="0" xfId="0" applyFont="1" applyBorder="1" applyAlignment="1">
      <alignment horizontal="right"/>
    </xf>
    <xf numFmtId="0" fontId="53" fillId="0" borderId="0" xfId="0" applyFont="1" applyBorder="1" applyAlignment="1">
      <alignment horizontal="left"/>
    </xf>
    <xf numFmtId="0" fontId="52" fillId="0" borderId="0" xfId="0" applyFont="1" applyBorder="1" applyAlignment="1"/>
    <xf numFmtId="0" fontId="52" fillId="0" borderId="11" xfId="0" applyFont="1" applyBorder="1" applyAlignment="1"/>
    <xf numFmtId="0" fontId="55" fillId="0" borderId="0" xfId="0" applyFont="1" applyBorder="1" applyAlignment="1">
      <alignment vertical="center"/>
    </xf>
    <xf numFmtId="0" fontId="56" fillId="4" borderId="10" xfId="0" applyFont="1" applyFill="1" applyBorder="1"/>
    <xf numFmtId="0" fontId="56" fillId="0" borderId="0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0" xfId="0" applyBorder="1" applyAlignment="1"/>
    <xf numFmtId="0" fontId="0" fillId="4" borderId="10" xfId="0" applyFill="1" applyBorder="1"/>
    <xf numFmtId="0" fontId="47" fillId="4" borderId="10" xfId="0" applyFont="1" applyFill="1" applyBorder="1" applyAlignment="1">
      <alignment horizontal="right"/>
    </xf>
    <xf numFmtId="0" fontId="57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1" xfId="0" applyFont="1" applyBorder="1"/>
    <xf numFmtId="0" fontId="47" fillId="4" borderId="10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3" fillId="0" borderId="0" xfId="0" applyFont="1" applyBorder="1" applyAlignment="1">
      <alignment horizontal="left" vertical="top" wrapText="1" indent="2"/>
    </xf>
    <xf numFmtId="0" fontId="25" fillId="0" borderId="0" xfId="11" applyFont="1" applyBorder="1" applyAlignment="1">
      <alignment horizontal="left" vertical="top" wrapText="1"/>
    </xf>
    <xf numFmtId="0" fontId="0" fillId="0" borderId="12" xfId="0" applyFill="1" applyBorder="1"/>
    <xf numFmtId="0" fontId="0" fillId="0" borderId="13" xfId="0" applyBorder="1"/>
    <xf numFmtId="0" fontId="0" fillId="0" borderId="14" xfId="0" applyBorder="1"/>
    <xf numFmtId="0" fontId="0" fillId="0" borderId="0" xfId="0" applyFill="1"/>
    <xf numFmtId="0" fontId="67" fillId="3" borderId="1" xfId="2" applyFont="1" applyFill="1" applyBorder="1" applyAlignment="1">
      <alignment vertical="center"/>
    </xf>
    <xf numFmtId="0" fontId="68" fillId="3" borderId="1" xfId="1" applyFont="1" applyFill="1" applyBorder="1" applyAlignment="1">
      <alignment horizontal="center" vertical="top"/>
    </xf>
    <xf numFmtId="0" fontId="69" fillId="3" borderId="1" xfId="0" applyFont="1" applyFill="1" applyBorder="1" applyAlignment="1">
      <alignment horizontal="left" vertical="center" indent="1"/>
    </xf>
    <xf numFmtId="49" fontId="69" fillId="3" borderId="1" xfId="0" applyNumberFormat="1" applyFont="1" applyFill="1" applyBorder="1" applyAlignment="1">
      <alignment horizontal="center" vertical="center"/>
    </xf>
    <xf numFmtId="0" fontId="69" fillId="3" borderId="1" xfId="2" applyFont="1" applyFill="1" applyBorder="1" applyAlignment="1">
      <alignment horizontal="center" vertical="center"/>
    </xf>
    <xf numFmtId="2" fontId="67" fillId="3" borderId="1" xfId="2" applyNumberFormat="1" applyFont="1" applyFill="1" applyBorder="1" applyAlignment="1">
      <alignment horizontal="center" vertical="center"/>
    </xf>
    <xf numFmtId="0" fontId="70" fillId="3" borderId="1" xfId="2" applyFont="1" applyFill="1" applyBorder="1" applyAlignment="1">
      <alignment horizontal="center" vertical="center"/>
    </xf>
    <xf numFmtId="2" fontId="69" fillId="3" borderId="1" xfId="2" applyNumberFormat="1" applyFont="1" applyFill="1" applyBorder="1" applyAlignment="1">
      <alignment horizontal="center" vertical="center"/>
    </xf>
    <xf numFmtId="165" fontId="69" fillId="3" borderId="1" xfId="2" applyNumberFormat="1" applyFont="1" applyFill="1" applyBorder="1" applyAlignment="1">
      <alignment horizontal="center" vertical="center"/>
    </xf>
    <xf numFmtId="0" fontId="71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8" fillId="0" borderId="1" xfId="1" applyFont="1" applyBorder="1" applyAlignment="1" applyProtection="1">
      <alignment horizontal="center" vertical="center"/>
      <protection hidden="1"/>
    </xf>
    <xf numFmtId="0" fontId="72" fillId="2" borderId="6" xfId="0" applyFont="1" applyFill="1" applyBorder="1" applyAlignment="1" applyProtection="1">
      <alignment horizontal="left" vertical="top"/>
      <protection locked="0"/>
    </xf>
    <xf numFmtId="0" fontId="72" fillId="2" borderId="6" xfId="0" applyFont="1" applyFill="1" applyBorder="1" applyAlignment="1" applyProtection="1">
      <alignment horizontal="left" vertical="center"/>
      <protection locked="0"/>
    </xf>
    <xf numFmtId="0" fontId="73" fillId="0" borderId="1" xfId="1" applyFont="1" applyBorder="1" applyAlignment="1" applyProtection="1">
      <alignment horizontal="center" vertical="center"/>
      <protection hidden="1"/>
    </xf>
    <xf numFmtId="0" fontId="72" fillId="2" borderId="1" xfId="0" applyFont="1" applyFill="1" applyBorder="1" applyAlignment="1" applyProtection="1">
      <alignment horizontal="left" vertical="top"/>
    </xf>
    <xf numFmtId="0" fontId="72" fillId="2" borderId="1" xfId="0" applyFont="1" applyFill="1" applyBorder="1" applyAlignment="1" applyProtection="1">
      <alignment horizontal="center" vertical="center"/>
      <protection locked="0"/>
    </xf>
    <xf numFmtId="2" fontId="74" fillId="2" borderId="1" xfId="0" applyNumberFormat="1" applyFont="1" applyFill="1" applyBorder="1" applyAlignment="1" applyProtection="1">
      <alignment horizontal="center" vertical="center"/>
    </xf>
    <xf numFmtId="0" fontId="72" fillId="2" borderId="1" xfId="0" applyFont="1" applyFill="1" applyBorder="1" applyAlignment="1" applyProtection="1">
      <alignment horizontal="center" vertical="center"/>
    </xf>
    <xf numFmtId="0" fontId="75" fillId="3" borderId="1" xfId="4" applyFont="1" applyFill="1" applyBorder="1" applyAlignment="1" applyProtection="1">
      <alignment horizontal="center"/>
      <protection locked="0"/>
    </xf>
    <xf numFmtId="165" fontId="75" fillId="2" borderId="1" xfId="0" applyNumberFormat="1" applyFont="1" applyFill="1" applyBorder="1" applyAlignment="1" applyProtection="1">
      <alignment horizontal="center" vertical="center"/>
    </xf>
    <xf numFmtId="0" fontId="72" fillId="2" borderId="1" xfId="0" applyFont="1" applyFill="1" applyBorder="1" applyAlignment="1" applyProtection="1">
      <alignment horizontal="center" vertical="center" shrinkToFit="1"/>
      <protection locked="0"/>
    </xf>
    <xf numFmtId="0" fontId="73" fillId="0" borderId="1" xfId="1" applyFont="1" applyBorder="1" applyAlignment="1" applyProtection="1">
      <alignment horizontal="center" vertical="center"/>
      <protection locked="0"/>
    </xf>
    <xf numFmtId="0" fontId="72" fillId="0" borderId="1" xfId="0" applyFont="1" applyFill="1" applyBorder="1" applyAlignment="1" applyProtection="1">
      <alignment horizontal="left" vertical="top"/>
    </xf>
    <xf numFmtId="0" fontId="72" fillId="2" borderId="1" xfId="0" applyFont="1" applyFill="1" applyBorder="1" applyAlignment="1" applyProtection="1">
      <alignment vertical="top"/>
    </xf>
    <xf numFmtId="0" fontId="76" fillId="0" borderId="1" xfId="1" applyFont="1" applyBorder="1" applyAlignment="1" applyProtection="1">
      <alignment horizontal="center" vertical="center"/>
      <protection locked="0"/>
    </xf>
    <xf numFmtId="0" fontId="75" fillId="2" borderId="6" xfId="0" applyFont="1" applyFill="1" applyBorder="1" applyAlignment="1" applyProtection="1">
      <alignment horizontal="left" vertical="center"/>
      <protection locked="0"/>
    </xf>
    <xf numFmtId="0" fontId="77" fillId="0" borderId="1" xfId="1" applyFont="1" applyBorder="1" applyAlignment="1" applyProtection="1">
      <alignment horizontal="center" vertical="center"/>
      <protection locked="0"/>
    </xf>
    <xf numFmtId="0" fontId="75" fillId="2" borderId="1" xfId="0" applyFont="1" applyFill="1" applyBorder="1" applyAlignment="1" applyProtection="1">
      <alignment horizontal="left" vertical="center" indent="1"/>
    </xf>
    <xf numFmtId="0" fontId="75" fillId="2" borderId="1" xfId="0" applyFont="1" applyFill="1" applyBorder="1" applyAlignment="1" applyProtection="1">
      <alignment horizontal="center" vertical="center"/>
      <protection locked="0"/>
    </xf>
    <xf numFmtId="2" fontId="78" fillId="2" borderId="1" xfId="0" applyNumberFormat="1" applyFont="1" applyFill="1" applyBorder="1" applyAlignment="1" applyProtection="1">
      <alignment horizontal="center" vertical="center"/>
    </xf>
    <xf numFmtId="0" fontId="75" fillId="2" borderId="1" xfId="0" applyFont="1" applyFill="1" applyBorder="1" applyAlignment="1" applyProtection="1">
      <alignment horizontal="center" vertical="center"/>
    </xf>
    <xf numFmtId="0" fontId="75" fillId="2" borderId="6" xfId="0" applyFont="1" applyFill="1" applyBorder="1" applyAlignment="1" applyProtection="1">
      <alignment horizontal="center" vertical="center"/>
      <protection locked="0"/>
    </xf>
    <xf numFmtId="0" fontId="75" fillId="2" borderId="1" xfId="0" applyFont="1" applyFill="1" applyBorder="1" applyAlignment="1" applyProtection="1">
      <alignment horizontal="center" vertical="center" shrinkToFit="1"/>
      <protection locked="0"/>
    </xf>
    <xf numFmtId="0" fontId="75" fillId="0" borderId="1" xfId="0" applyFont="1" applyFill="1" applyBorder="1" applyAlignment="1" applyProtection="1">
      <alignment horizontal="left" vertical="top"/>
    </xf>
    <xf numFmtId="0" fontId="77" fillId="0" borderId="1" xfId="1" applyFont="1" applyBorder="1" applyAlignment="1" applyProtection="1">
      <alignment horizontal="center" vertical="center"/>
      <protection hidden="1"/>
    </xf>
    <xf numFmtId="0" fontId="75" fillId="2" borderId="1" xfId="0" applyFont="1" applyFill="1" applyBorder="1" applyAlignment="1" applyProtection="1">
      <alignment horizontal="left" vertical="top"/>
    </xf>
    <xf numFmtId="49" fontId="32" fillId="2" borderId="0" xfId="0" applyNumberFormat="1" applyFont="1" applyFill="1" applyAlignment="1" applyProtection="1">
      <alignment horizontal="left" vertical="top" wrapText="1" indent="1"/>
      <protection locked="0"/>
    </xf>
    <xf numFmtId="49" fontId="61" fillId="2" borderId="0" xfId="0" applyNumberFormat="1" applyFont="1" applyFill="1" applyAlignment="1" applyProtection="1">
      <alignment horizontal="left" vertical="top" wrapText="1" indent="1"/>
      <protection locked="0"/>
    </xf>
    <xf numFmtId="0" fontId="16" fillId="2" borderId="0" xfId="1" applyFont="1" applyFill="1" applyBorder="1" applyAlignment="1" applyProtection="1">
      <alignment horizontal="center"/>
      <protection locked="0"/>
    </xf>
    <xf numFmtId="0" fontId="16" fillId="2" borderId="0" xfId="1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53" fillId="0" borderId="0" xfId="0" applyFont="1" applyBorder="1" applyAlignment="1">
      <alignment horizontal="left" vertical="top" wrapText="1" indent="2"/>
    </xf>
    <xf numFmtId="0" fontId="57" fillId="0" borderId="0" xfId="0" applyFont="1" applyBorder="1" applyAlignment="1">
      <alignment horizontal="left" vertical="top" wrapText="1"/>
    </xf>
    <xf numFmtId="0" fontId="53" fillId="0" borderId="0" xfId="0" quotePrefix="1" applyFont="1" applyBorder="1" applyAlignment="1">
      <alignment horizontal="left" vertical="top" wrapText="1" indent="4"/>
    </xf>
    <xf numFmtId="0" fontId="53" fillId="0" borderId="0" xfId="0" applyFont="1" applyBorder="1" applyAlignment="1">
      <alignment horizontal="left" vertical="top" wrapText="1" indent="4"/>
    </xf>
    <xf numFmtId="0" fontId="57" fillId="0" borderId="0" xfId="5" applyFont="1" applyBorder="1" applyAlignment="1">
      <alignment horizontal="left" vertical="top" wrapText="1"/>
    </xf>
    <xf numFmtId="0" fontId="57" fillId="0" borderId="0" xfId="10" applyFont="1" applyBorder="1" applyAlignment="1">
      <alignment horizontal="left" vertical="top" wrapText="1"/>
    </xf>
    <xf numFmtId="0" fontId="53" fillId="0" borderId="0" xfId="10" applyFont="1" applyBorder="1" applyAlignment="1">
      <alignment horizontal="left" vertical="top" wrapText="1" indent="2"/>
    </xf>
    <xf numFmtId="0" fontId="25" fillId="0" borderId="0" xfId="11" applyFont="1" applyBorder="1" applyAlignment="1">
      <alignment horizontal="left" vertical="top" wrapText="1"/>
    </xf>
    <xf numFmtId="0" fontId="53" fillId="0" borderId="0" xfId="0" applyFont="1" applyBorder="1" applyAlignment="1">
      <alignment horizontal="left" vertical="top" wrapText="1" indent="3"/>
    </xf>
  </cellXfs>
  <cellStyles count="12">
    <cellStyle name="Normal 6 2" xfId="8"/>
    <cellStyle name="Гиперссылка" xfId="1" builtinId="8"/>
    <cellStyle name="Обычный" xfId="0" builtinId="0"/>
    <cellStyle name="Обычный 2" xfId="7"/>
    <cellStyle name="Обычный 2 2" xfId="2"/>
    <cellStyle name="Обычный 2 2 2" xfId="5"/>
    <cellStyle name="Обычный 3" xfId="6"/>
    <cellStyle name="Обычный 3 2" xfId="9"/>
    <cellStyle name="Обычный 3 2 2" xfId="10"/>
    <cellStyle name="Обычный 3 3" xfId="11"/>
    <cellStyle name="Обычный 5" xfId="4"/>
    <cellStyle name="Обычный_Лист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9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122556</xdr:colOff>
      <xdr:row>0</xdr:row>
      <xdr:rowOff>139699</xdr:rowOff>
    </xdr:from>
    <xdr:to>
      <xdr:col>5</xdr:col>
      <xdr:colOff>318136</xdr:colOff>
      <xdr:row>2</xdr:row>
      <xdr:rowOff>123825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1" y="139699"/>
          <a:ext cx="862330" cy="841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61</xdr:row>
      <xdr:rowOff>0</xdr:rowOff>
    </xdr:from>
    <xdr:to>
      <xdr:col>5</xdr:col>
      <xdr:colOff>171781</xdr:colOff>
      <xdr:row>63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7468850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73</xdr:row>
      <xdr:rowOff>0</xdr:rowOff>
    </xdr:from>
    <xdr:to>
      <xdr:col>6</xdr:col>
      <xdr:colOff>152813</xdr:colOff>
      <xdr:row>75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20383500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91</xdr:row>
      <xdr:rowOff>0</xdr:rowOff>
    </xdr:from>
    <xdr:to>
      <xdr:col>9</xdr:col>
      <xdr:colOff>172121</xdr:colOff>
      <xdr:row>93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6088975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96</xdr:row>
      <xdr:rowOff>161925</xdr:rowOff>
    </xdr:from>
    <xdr:to>
      <xdr:col>15</xdr:col>
      <xdr:colOff>647700</xdr:colOff>
      <xdr:row>112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20340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4947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market.ru/klematisy-oks.html/nid/59882" TargetMode="External"/><Relationship Id="rId299" Type="http://schemas.openxmlformats.org/officeDocument/2006/relationships/hyperlink" Target="http://plantmarket.ru/klematisy-oks.html/nid/59786" TargetMode="External"/><Relationship Id="rId21" Type="http://schemas.openxmlformats.org/officeDocument/2006/relationships/hyperlink" Target="http://plantmarket.ru/klematisy-oks.html/nid/59743" TargetMode="External"/><Relationship Id="rId63" Type="http://schemas.openxmlformats.org/officeDocument/2006/relationships/hyperlink" Target="https://plantmarket.ru/klematisy-oks.html/nid/64352" TargetMode="External"/><Relationship Id="rId159" Type="http://schemas.openxmlformats.org/officeDocument/2006/relationships/hyperlink" Target="http://plantmarket.ru/klematisy-oks.html/nid/59808" TargetMode="External"/><Relationship Id="rId324" Type="http://schemas.openxmlformats.org/officeDocument/2006/relationships/hyperlink" Target="https://plantmarket.ru/clematisy-p7.html/nid/37549" TargetMode="External"/><Relationship Id="rId366" Type="http://schemas.openxmlformats.org/officeDocument/2006/relationships/hyperlink" Target="https://plantmarket.ru/clematisy-p7.html/nid/58534" TargetMode="External"/><Relationship Id="rId170" Type="http://schemas.openxmlformats.org/officeDocument/2006/relationships/hyperlink" Target="https://plantmarket.ru/klematisy-oks.html/nid/64371" TargetMode="External"/><Relationship Id="rId226" Type="http://schemas.openxmlformats.org/officeDocument/2006/relationships/hyperlink" Target="https://plantmarket.ru/klematisy-oks.html/nid/64380" TargetMode="External"/><Relationship Id="rId268" Type="http://schemas.openxmlformats.org/officeDocument/2006/relationships/hyperlink" Target="http://plantmarket.ru/klematisy-oks.html/nid/59761" TargetMode="External"/><Relationship Id="rId32" Type="http://schemas.openxmlformats.org/officeDocument/2006/relationships/hyperlink" Target="http://plantmarket.ru/klematisy-oks.html/nid/30219" TargetMode="External"/><Relationship Id="rId74" Type="http://schemas.openxmlformats.org/officeDocument/2006/relationships/hyperlink" Target="https://plantmarket.ru/klematisy-oks.html/nid/59830" TargetMode="External"/><Relationship Id="rId128" Type="http://schemas.openxmlformats.org/officeDocument/2006/relationships/hyperlink" Target="http://plantmarket.ru/klematisy-oks.html/nid/55351" TargetMode="External"/><Relationship Id="rId335" Type="http://schemas.openxmlformats.org/officeDocument/2006/relationships/hyperlink" Target="https://plantmarket.ru/clematisy-p7.html/nid/37572" TargetMode="External"/><Relationship Id="rId377" Type="http://schemas.openxmlformats.org/officeDocument/2006/relationships/hyperlink" Target="https://plantmarket.ru/clematisy-p7.html/nid/37665" TargetMode="External"/><Relationship Id="rId5" Type="http://schemas.openxmlformats.org/officeDocument/2006/relationships/hyperlink" Target="https://plantmarket.ru/klematisy-oks.html/nid/64350" TargetMode="External"/><Relationship Id="rId181" Type="http://schemas.openxmlformats.org/officeDocument/2006/relationships/hyperlink" Target="http://plantmarket.ru/klematisy-oks.html/nid/30265" TargetMode="External"/><Relationship Id="rId237" Type="http://schemas.openxmlformats.org/officeDocument/2006/relationships/hyperlink" Target="http://plantmarket.ru/klematisy-oks.html/nid/43381" TargetMode="External"/><Relationship Id="rId402" Type="http://schemas.openxmlformats.org/officeDocument/2006/relationships/hyperlink" Target="https://plantmarket.ru/clematisy-p7.html/nid/69021" TargetMode="External"/><Relationship Id="rId279" Type="http://schemas.openxmlformats.org/officeDocument/2006/relationships/hyperlink" Target="http://plantmarket.ru/klematisy-oks.html/nid/30295" TargetMode="External"/><Relationship Id="rId22" Type="http://schemas.openxmlformats.org/officeDocument/2006/relationships/hyperlink" Target="http://plantmarket.ru/klematisy-oks.html/nid/59868" TargetMode="External"/><Relationship Id="rId43" Type="http://schemas.openxmlformats.org/officeDocument/2006/relationships/hyperlink" Target="https://plantmarket.ru/klematisy-oks.html/nid/64358" TargetMode="External"/><Relationship Id="rId64" Type="http://schemas.openxmlformats.org/officeDocument/2006/relationships/hyperlink" Target="http://plantmarket.ru/klematisy-oks.html/nid/59763" TargetMode="External"/><Relationship Id="rId118" Type="http://schemas.openxmlformats.org/officeDocument/2006/relationships/hyperlink" Target="http://plantmarket.ru/klematisy-oks.html/nid/59846" TargetMode="External"/><Relationship Id="rId139" Type="http://schemas.openxmlformats.org/officeDocument/2006/relationships/hyperlink" Target="http://plantmarket.ru/klematisy-oks.html/nid/59804" TargetMode="External"/><Relationship Id="rId290" Type="http://schemas.openxmlformats.org/officeDocument/2006/relationships/hyperlink" Target="http://plantmarket.ru/klematisy-oks.html/nid/59866" TargetMode="External"/><Relationship Id="rId304" Type="http://schemas.openxmlformats.org/officeDocument/2006/relationships/hyperlink" Target="https://plantmarket.ru/clematisy-p7.html/nid/58542" TargetMode="External"/><Relationship Id="rId325" Type="http://schemas.openxmlformats.org/officeDocument/2006/relationships/hyperlink" Target="https://plantmarket.ru/clematisy-p7.html/nid/37550" TargetMode="External"/><Relationship Id="rId346" Type="http://schemas.openxmlformats.org/officeDocument/2006/relationships/hyperlink" Target="https://plantmarket.ru/clematisy-p7.html/nid/37600" TargetMode="External"/><Relationship Id="rId367" Type="http://schemas.openxmlformats.org/officeDocument/2006/relationships/hyperlink" Target="https://plantmarket.ru/clematisy-p7.html/nid/64086" TargetMode="External"/><Relationship Id="rId388" Type="http://schemas.openxmlformats.org/officeDocument/2006/relationships/hyperlink" Target="https://plantmarket.ru/clematisy-p7.html/nid/37691" TargetMode="External"/><Relationship Id="rId85" Type="http://schemas.openxmlformats.org/officeDocument/2006/relationships/hyperlink" Target="http://plantmarket.ru/klematisy-oks.html/nid/30235" TargetMode="External"/><Relationship Id="rId150" Type="http://schemas.openxmlformats.org/officeDocument/2006/relationships/hyperlink" Target="http://plantmarket.ru/klematisy-oks.html/nid/59806" TargetMode="External"/><Relationship Id="rId171" Type="http://schemas.openxmlformats.org/officeDocument/2006/relationships/hyperlink" Target="http://plantmarket.ru/klematisy-oks.html/nid/59809" TargetMode="External"/><Relationship Id="rId192" Type="http://schemas.openxmlformats.org/officeDocument/2006/relationships/hyperlink" Target="https://plantmarket.ru/klematisy-oks.html/nid/64374" TargetMode="External"/><Relationship Id="rId206" Type="http://schemas.openxmlformats.org/officeDocument/2006/relationships/hyperlink" Target="http://plantmarket.ru/klematisy-oks.html/nid/30273" TargetMode="External"/><Relationship Id="rId227" Type="http://schemas.openxmlformats.org/officeDocument/2006/relationships/hyperlink" Target="http://plantmarket.ru/klematisy-oks.html/nid/30281" TargetMode="External"/><Relationship Id="rId413" Type="http://schemas.openxmlformats.org/officeDocument/2006/relationships/hyperlink" Target="https://plantmarket.ru/clematisy-p7.html/nid/63165" TargetMode="External"/><Relationship Id="rId248" Type="http://schemas.openxmlformats.org/officeDocument/2006/relationships/hyperlink" Target="https://plantmarket.ru/klematisy-oks.html/nid/64382" TargetMode="External"/><Relationship Id="rId269" Type="http://schemas.openxmlformats.org/officeDocument/2006/relationships/hyperlink" Target="http://plantmarket.ru/klematisy-oks.html/nid/52796" TargetMode="External"/><Relationship Id="rId12" Type="http://schemas.openxmlformats.org/officeDocument/2006/relationships/hyperlink" Target="http://plantmarket.ru/klematisy-oks.html/nid/59793" TargetMode="External"/><Relationship Id="rId33" Type="http://schemas.openxmlformats.org/officeDocument/2006/relationships/hyperlink" Target="http://plantmarket.ru/klematisy-oks.html/nid/59756" TargetMode="External"/><Relationship Id="rId108" Type="http://schemas.openxmlformats.org/officeDocument/2006/relationships/hyperlink" Target="http://plantmarket.ru/klematisy-oks.html/nid/30243" TargetMode="External"/><Relationship Id="rId129" Type="http://schemas.openxmlformats.org/officeDocument/2006/relationships/hyperlink" Target="http://plantmarket.ru/klematisy-oks.html/nid/59831" TargetMode="External"/><Relationship Id="rId280" Type="http://schemas.openxmlformats.org/officeDocument/2006/relationships/hyperlink" Target="http://plantmarket.ru/klematisy-oks.html/nid/30296" TargetMode="External"/><Relationship Id="rId315" Type="http://schemas.openxmlformats.org/officeDocument/2006/relationships/hyperlink" Target="https://plantmarket.ru/clematisy-p7.html/nid/63174" TargetMode="External"/><Relationship Id="rId336" Type="http://schemas.openxmlformats.org/officeDocument/2006/relationships/hyperlink" Target="https://plantmarket.ru/clematisy-p7.html/nid/37573" TargetMode="External"/><Relationship Id="rId357" Type="http://schemas.openxmlformats.org/officeDocument/2006/relationships/hyperlink" Target="https://plantmarket.ru/clematisy-p7.html/nid/37624" TargetMode="External"/><Relationship Id="rId54" Type="http://schemas.openxmlformats.org/officeDocument/2006/relationships/hyperlink" Target="http://plantmarket.ru/klematisy-oks.html/nid/59738" TargetMode="External"/><Relationship Id="rId75" Type="http://schemas.openxmlformats.org/officeDocument/2006/relationships/hyperlink" Target="http://plantmarket.ru/klematisy-oks.html/nid/30233" TargetMode="External"/><Relationship Id="rId96" Type="http://schemas.openxmlformats.org/officeDocument/2006/relationships/hyperlink" Target="https://plantmarket.ru/klematisy-oks.html/nid/64362" TargetMode="External"/><Relationship Id="rId140" Type="http://schemas.openxmlformats.org/officeDocument/2006/relationships/hyperlink" Target="https://plantmarket.ru/klematisy-oks.html/nid/64367" TargetMode="External"/><Relationship Id="rId161" Type="http://schemas.openxmlformats.org/officeDocument/2006/relationships/hyperlink" Target="https://plantmarket.ru/klematisy-oks.html/nid/64369" TargetMode="External"/><Relationship Id="rId182" Type="http://schemas.openxmlformats.org/officeDocument/2006/relationships/hyperlink" Target="https://plantmarket.ru/klematisy-oks.html/nid/64372" TargetMode="External"/><Relationship Id="rId217" Type="http://schemas.openxmlformats.org/officeDocument/2006/relationships/hyperlink" Target="https://plantmarket.ru/klematisy-oks.html/nid/64378" TargetMode="External"/><Relationship Id="rId378" Type="http://schemas.openxmlformats.org/officeDocument/2006/relationships/hyperlink" Target="https://plantmarket.ru/clematisy-p7.html/nid/37666" TargetMode="External"/><Relationship Id="rId399" Type="http://schemas.openxmlformats.org/officeDocument/2006/relationships/hyperlink" Target="https://plantmarket.ru/clematisy-p7.html/nid/69018" TargetMode="External"/><Relationship Id="rId403" Type="http://schemas.openxmlformats.org/officeDocument/2006/relationships/hyperlink" Target="https://plantmarket.ru/clematisy-p7.html/nid/69022" TargetMode="External"/><Relationship Id="rId6" Type="http://schemas.openxmlformats.org/officeDocument/2006/relationships/hyperlink" Target="http://plantmarket.ru/klematisy-oks.html/nid/59762" TargetMode="External"/><Relationship Id="rId238" Type="http://schemas.openxmlformats.org/officeDocument/2006/relationships/hyperlink" Target="http://plantmarket.ru/klematisy-oks.html/nid/59835" TargetMode="External"/><Relationship Id="rId259" Type="http://schemas.openxmlformats.org/officeDocument/2006/relationships/hyperlink" Target="http://plantmarket.ru/klematisy-oks.html/nid/30287" TargetMode="External"/><Relationship Id="rId424" Type="http://schemas.openxmlformats.org/officeDocument/2006/relationships/hyperlink" Target="https://plantmarket.ru/clematisy-p7.html/nid/63175" TargetMode="External"/><Relationship Id="rId23" Type="http://schemas.openxmlformats.org/officeDocument/2006/relationships/hyperlink" Target="http://plantmarket.ru/klematisy-oks.html/nid/59755" TargetMode="External"/><Relationship Id="rId119" Type="http://schemas.openxmlformats.org/officeDocument/2006/relationships/hyperlink" Target="http://plantmarket.ru/klematisy-oks.html/nid/59847" TargetMode="External"/><Relationship Id="rId270" Type="http://schemas.openxmlformats.org/officeDocument/2006/relationships/hyperlink" Target="http://plantmarket.ru/klematisy-oks.html/nid/59820" TargetMode="External"/><Relationship Id="rId291" Type="http://schemas.openxmlformats.org/officeDocument/2006/relationships/hyperlink" Target="http://plantmarket.ru/klematisy-oks.html/nid/52799" TargetMode="External"/><Relationship Id="rId305" Type="http://schemas.openxmlformats.org/officeDocument/2006/relationships/hyperlink" Target="https://plantmarket.ru/clematisy-p7.html/nid/58422" TargetMode="External"/><Relationship Id="rId326" Type="http://schemas.openxmlformats.org/officeDocument/2006/relationships/hyperlink" Target="https://plantmarket.ru/clematisy-p7.html/nid/37553" TargetMode="External"/><Relationship Id="rId347" Type="http://schemas.openxmlformats.org/officeDocument/2006/relationships/hyperlink" Target="https://plantmarket.ru/clematisy-p7.html/nid/58530" TargetMode="External"/><Relationship Id="rId44" Type="http://schemas.openxmlformats.org/officeDocument/2006/relationships/hyperlink" Target="http://plantmarket.ru/klematisy-oks.html/nid/59794" TargetMode="External"/><Relationship Id="rId65" Type="http://schemas.openxmlformats.org/officeDocument/2006/relationships/hyperlink" Target="http://plantmarket.ru/klematisy-oks.html/nid/59744" TargetMode="External"/><Relationship Id="rId86" Type="http://schemas.openxmlformats.org/officeDocument/2006/relationships/hyperlink" Target="http://plantmarket.ru/klematisy-oks.html/nid/30237" TargetMode="External"/><Relationship Id="rId130" Type="http://schemas.openxmlformats.org/officeDocument/2006/relationships/hyperlink" Target="https://plantmarket.ru/klematisy-oks.html/nid/64353" TargetMode="External"/><Relationship Id="rId151" Type="http://schemas.openxmlformats.org/officeDocument/2006/relationships/hyperlink" Target="http://plantmarket.ru/klematisy-oks.html/nid/59758" TargetMode="External"/><Relationship Id="rId368" Type="http://schemas.openxmlformats.org/officeDocument/2006/relationships/hyperlink" Target="https://plantmarket.ru/clematisy-p7.html/nid/64087" TargetMode="External"/><Relationship Id="rId389" Type="http://schemas.openxmlformats.org/officeDocument/2006/relationships/hyperlink" Target="https://plantmarket.ru/clematisy-p7.html/nid/37693" TargetMode="External"/><Relationship Id="rId172" Type="http://schemas.openxmlformats.org/officeDocument/2006/relationships/hyperlink" Target="http://plantmarket.ru/klematisy-oks.html/nid/59740" TargetMode="External"/><Relationship Id="rId193" Type="http://schemas.openxmlformats.org/officeDocument/2006/relationships/hyperlink" Target="https://plantmarket.ru/klematisy-oks.html/nid/64375" TargetMode="External"/><Relationship Id="rId207" Type="http://schemas.openxmlformats.org/officeDocument/2006/relationships/hyperlink" Target="http://plantmarket.ru/klematisy-oks.html/nid/30274" TargetMode="External"/><Relationship Id="rId228" Type="http://schemas.openxmlformats.org/officeDocument/2006/relationships/hyperlink" Target="http://plantmarket.ru/klematisy-oks.html/nid/59896" TargetMode="External"/><Relationship Id="rId249" Type="http://schemas.openxmlformats.org/officeDocument/2006/relationships/hyperlink" Target="https://plantmarket.ru/klematisy-oks.html/nid/64383" TargetMode="External"/><Relationship Id="rId414" Type="http://schemas.openxmlformats.org/officeDocument/2006/relationships/hyperlink" Target="https://plantmarket.ru/clematisy-p7.html/nid/63172" TargetMode="External"/><Relationship Id="rId13" Type="http://schemas.openxmlformats.org/officeDocument/2006/relationships/hyperlink" Target="http://plantmarket.ru/klematisy-oks.html/nid/55275" TargetMode="External"/><Relationship Id="rId109" Type="http://schemas.openxmlformats.org/officeDocument/2006/relationships/hyperlink" Target="http://plantmarket.ru/klematisy-oks.html/nid/59799" TargetMode="External"/><Relationship Id="rId260" Type="http://schemas.openxmlformats.org/officeDocument/2006/relationships/hyperlink" Target="http://plantmarket.ru/klematisy-oks.html/nid/30288" TargetMode="External"/><Relationship Id="rId281" Type="http://schemas.openxmlformats.org/officeDocument/2006/relationships/hyperlink" Target="http://plantmarket.ru/klematisy-oks.html/nid/52797" TargetMode="External"/><Relationship Id="rId316" Type="http://schemas.openxmlformats.org/officeDocument/2006/relationships/hyperlink" Target="https://plantmarket.ru/clematisy-p7.html/nid/63181" TargetMode="External"/><Relationship Id="rId337" Type="http://schemas.openxmlformats.org/officeDocument/2006/relationships/hyperlink" Target="https://plantmarket.ru/clematisy-p7.html/nid/58525" TargetMode="External"/><Relationship Id="rId34" Type="http://schemas.openxmlformats.org/officeDocument/2006/relationships/hyperlink" Target="http://plantmarket.ru/klematisy-oks.html/nid/55288" TargetMode="External"/><Relationship Id="rId55" Type="http://schemas.openxmlformats.org/officeDocument/2006/relationships/hyperlink" Target="http://plantmarket.ru/klematisy-oks.html/nid/55302" TargetMode="External"/><Relationship Id="rId76" Type="http://schemas.openxmlformats.org/officeDocument/2006/relationships/hyperlink" Target="http://plantmarket.ru/klematisy-oks.html/nid/55319" TargetMode="External"/><Relationship Id="rId97" Type="http://schemas.openxmlformats.org/officeDocument/2006/relationships/hyperlink" Target="http://plantmarket.ru/klematisy-oks.html/nid/59841" TargetMode="External"/><Relationship Id="rId120" Type="http://schemas.openxmlformats.org/officeDocument/2006/relationships/hyperlink" Target="http://plantmarket.ru/klematisy-oks.html/nid/59848" TargetMode="External"/><Relationship Id="rId141" Type="http://schemas.openxmlformats.org/officeDocument/2006/relationships/hyperlink" Target="http://plantmarket.ru/klematisy-oks.html/nid/59805" TargetMode="External"/><Relationship Id="rId358" Type="http://schemas.openxmlformats.org/officeDocument/2006/relationships/hyperlink" Target="https://plantmarket.ru/clematisy-p7.html/nid/37631" TargetMode="External"/><Relationship Id="rId379" Type="http://schemas.openxmlformats.org/officeDocument/2006/relationships/hyperlink" Target="https://plantmarket.ru/clematisy-p7.html/nid/58537" TargetMode="External"/><Relationship Id="rId7" Type="http://schemas.openxmlformats.org/officeDocument/2006/relationships/hyperlink" Target="http://plantmarket.ru/klematisy-oks.html/nid/55271" TargetMode="External"/><Relationship Id="rId162" Type="http://schemas.openxmlformats.org/officeDocument/2006/relationships/hyperlink" Target="http://plantmarket.ru/klematisy-oks.html/nid/30257" TargetMode="External"/><Relationship Id="rId183" Type="http://schemas.openxmlformats.org/officeDocument/2006/relationships/hyperlink" Target="http://plantmarket.ru/klematisy-oks.html/nid/55380" TargetMode="External"/><Relationship Id="rId218" Type="http://schemas.openxmlformats.org/officeDocument/2006/relationships/hyperlink" Target="http://plantmarket.ru/klematisy-oks.html/nid/55398" TargetMode="External"/><Relationship Id="rId239" Type="http://schemas.openxmlformats.org/officeDocument/2006/relationships/hyperlink" Target="https://plantmarket.ru/klematisy-oks.html/nid/64381" TargetMode="External"/><Relationship Id="rId390" Type="http://schemas.openxmlformats.org/officeDocument/2006/relationships/hyperlink" Target="https://plantmarket.ru/clematisy-p7.html/nid/37695" TargetMode="External"/><Relationship Id="rId404" Type="http://schemas.openxmlformats.org/officeDocument/2006/relationships/hyperlink" Target="https://plantmarket.ru/clematisy-p7.html/nid/69033" TargetMode="External"/><Relationship Id="rId425" Type="http://schemas.openxmlformats.org/officeDocument/2006/relationships/printerSettings" Target="../printerSettings/printerSettings1.bin"/><Relationship Id="rId250" Type="http://schemas.openxmlformats.org/officeDocument/2006/relationships/hyperlink" Target="http://plantmarket.ru/klematisy-oks.html/nid/55422" TargetMode="External"/><Relationship Id="rId271" Type="http://schemas.openxmlformats.org/officeDocument/2006/relationships/hyperlink" Target="http://plantmarket.ru/klematisy-oks.html/nid/59901" TargetMode="External"/><Relationship Id="rId292" Type="http://schemas.openxmlformats.org/officeDocument/2006/relationships/hyperlink" Target="http://plantmarket.ru/klematisy-oks.html/nid/52800" TargetMode="External"/><Relationship Id="rId306" Type="http://schemas.openxmlformats.org/officeDocument/2006/relationships/hyperlink" Target="https://plantmarket.ru/clematisy-p7.html/nid/58417" TargetMode="External"/><Relationship Id="rId24" Type="http://schemas.openxmlformats.org/officeDocument/2006/relationships/hyperlink" Target="http://plantmarket.ru/klematisy-oks.html/nid/59869" TargetMode="External"/><Relationship Id="rId45" Type="http://schemas.openxmlformats.org/officeDocument/2006/relationships/hyperlink" Target="http://plantmarket.ru/klematisy-oks.html/nid/59871" TargetMode="External"/><Relationship Id="rId66" Type="http://schemas.openxmlformats.org/officeDocument/2006/relationships/hyperlink" Target="http://plantmarket.ru/klematisy-oks.html/nid/55311" TargetMode="External"/><Relationship Id="rId87" Type="http://schemas.openxmlformats.org/officeDocument/2006/relationships/hyperlink" Target="http://plantmarket.ru/klematisy-oks.html/nid/59757" TargetMode="External"/><Relationship Id="rId110" Type="http://schemas.openxmlformats.org/officeDocument/2006/relationships/hyperlink" Target="http://plantmarket.ru/klematisy-oks.html/nid/59880" TargetMode="External"/><Relationship Id="rId131" Type="http://schemas.openxmlformats.org/officeDocument/2006/relationships/hyperlink" Target="https://plantmarket.ru/klematisy-oks.html/nid/64366" TargetMode="External"/><Relationship Id="rId327" Type="http://schemas.openxmlformats.org/officeDocument/2006/relationships/hyperlink" Target="https://plantmarket.ru/clematisy-p7.html/nid/37554" TargetMode="External"/><Relationship Id="rId348" Type="http://schemas.openxmlformats.org/officeDocument/2006/relationships/hyperlink" Target="https://plantmarket.ru/clematisy-p7.html/nid/37604" TargetMode="External"/><Relationship Id="rId369" Type="http://schemas.openxmlformats.org/officeDocument/2006/relationships/hyperlink" Target="https://plantmarket.ru/clematisy-p7.html/nid/37649" TargetMode="External"/><Relationship Id="rId152" Type="http://schemas.openxmlformats.org/officeDocument/2006/relationships/hyperlink" Target="http://plantmarket.ru/klematisy-oks.html/nid/59886" TargetMode="External"/><Relationship Id="rId173" Type="http://schemas.openxmlformats.org/officeDocument/2006/relationships/hyperlink" Target="http://plantmarket.ru/klematisy-oks.html/nid/59853" TargetMode="External"/><Relationship Id="rId194" Type="http://schemas.openxmlformats.org/officeDocument/2006/relationships/hyperlink" Target="http://plantmarket.ru/klematisy-oks.html/nid/59889" TargetMode="External"/><Relationship Id="rId208" Type="http://schemas.openxmlformats.org/officeDocument/2006/relationships/hyperlink" Target="http://plantmarket.ru/klematisy-oks.html/nid/55393" TargetMode="External"/><Relationship Id="rId229" Type="http://schemas.openxmlformats.org/officeDocument/2006/relationships/hyperlink" Target="http://plantmarket.ru/klematisy-oks.html/nid/30283" TargetMode="External"/><Relationship Id="rId380" Type="http://schemas.openxmlformats.org/officeDocument/2006/relationships/hyperlink" Target="https://plantmarket.ru/clematisy-p7.html/nid/37676" TargetMode="External"/><Relationship Id="rId415" Type="http://schemas.openxmlformats.org/officeDocument/2006/relationships/hyperlink" Target="https://plantmarket.ru/clematisy-p7.html/nid/63177" TargetMode="External"/><Relationship Id="rId240" Type="http://schemas.openxmlformats.org/officeDocument/2006/relationships/hyperlink" Target="http://plantmarket.ru/klematisy-oks.html/nid/55415" TargetMode="External"/><Relationship Id="rId261" Type="http://schemas.openxmlformats.org/officeDocument/2006/relationships/hyperlink" Target="http://plantmarket.ru/klematisy-oks.html/nid/59900" TargetMode="External"/><Relationship Id="rId14" Type="http://schemas.openxmlformats.org/officeDocument/2006/relationships/hyperlink" Target="http://plantmarket.ru/klematisy-oks.html/nid/59753" TargetMode="External"/><Relationship Id="rId35" Type="http://schemas.openxmlformats.org/officeDocument/2006/relationships/hyperlink" Target="http://plantmarket.ru/klematisy-oks.html/nid/55289" TargetMode="External"/><Relationship Id="rId56" Type="http://schemas.openxmlformats.org/officeDocument/2006/relationships/hyperlink" Target="http://plantmarket.ru/klematisy-oks.html/nid/55303" TargetMode="External"/><Relationship Id="rId77" Type="http://schemas.openxmlformats.org/officeDocument/2006/relationships/hyperlink" Target="http://plantmarket.ru/klematisy-oks.html/nid/59798" TargetMode="External"/><Relationship Id="rId100" Type="http://schemas.openxmlformats.org/officeDocument/2006/relationships/hyperlink" Target="http://plantmarket.ru/klematisy-oks.html/nid/59842" TargetMode="External"/><Relationship Id="rId282" Type="http://schemas.openxmlformats.org/officeDocument/2006/relationships/hyperlink" Target="https://plantmarket.ru/klematisy-oks.html/nid/59902" TargetMode="External"/><Relationship Id="rId317" Type="http://schemas.openxmlformats.org/officeDocument/2006/relationships/hyperlink" Target="https://plantmarket.ru/clematisy-p7.html/nid/63176" TargetMode="External"/><Relationship Id="rId338" Type="http://schemas.openxmlformats.org/officeDocument/2006/relationships/hyperlink" Target="http://plantmarket.ru/klematisy-oks.html/nid/59739" TargetMode="External"/><Relationship Id="rId359" Type="http://schemas.openxmlformats.org/officeDocument/2006/relationships/hyperlink" Target="https://plantmarket.ru/clematisy-p7.html/nid/37635" TargetMode="External"/><Relationship Id="rId8" Type="http://schemas.openxmlformats.org/officeDocument/2006/relationships/hyperlink" Target="https://plantmarket.ru/klematisy-oks.html/nid/64355" TargetMode="External"/><Relationship Id="rId98" Type="http://schemas.openxmlformats.org/officeDocument/2006/relationships/hyperlink" Target="http://plantmarket.ru/klematisy-oks.html/nid/30240" TargetMode="External"/><Relationship Id="rId121" Type="http://schemas.openxmlformats.org/officeDocument/2006/relationships/hyperlink" Target="http://plantmarket.ru/klematisy-oks.html/nid/59792" TargetMode="External"/><Relationship Id="rId142" Type="http://schemas.openxmlformats.org/officeDocument/2006/relationships/hyperlink" Target="http://plantmarket.ru/klematisy-oks.html/nid/30253" TargetMode="External"/><Relationship Id="rId163" Type="http://schemas.openxmlformats.org/officeDocument/2006/relationships/hyperlink" Target="https://plantmarket.ru/klematisy-oks.html/nid/64370" TargetMode="External"/><Relationship Id="rId184" Type="http://schemas.openxmlformats.org/officeDocument/2006/relationships/hyperlink" Target="http://plantmarket.ru/klematisy-oks.html/nid/55381" TargetMode="External"/><Relationship Id="rId219" Type="http://schemas.openxmlformats.org/officeDocument/2006/relationships/hyperlink" Target="http://plantmarket.ru/klematisy-oks.html/nid/59779" TargetMode="External"/><Relationship Id="rId370" Type="http://schemas.openxmlformats.org/officeDocument/2006/relationships/hyperlink" Target="https://plantmarket.ru/klematisy-oks.html/nid/64376" TargetMode="External"/><Relationship Id="rId391" Type="http://schemas.openxmlformats.org/officeDocument/2006/relationships/hyperlink" Target="https://plantmarket.ru/clematisy-p7.html/nid/37699" TargetMode="External"/><Relationship Id="rId405" Type="http://schemas.openxmlformats.org/officeDocument/2006/relationships/hyperlink" Target="https://plantmarket.ru/clematisy-p7.html/nid/69023" TargetMode="External"/><Relationship Id="rId426" Type="http://schemas.openxmlformats.org/officeDocument/2006/relationships/drawing" Target="../drawings/drawing1.xml"/><Relationship Id="rId230" Type="http://schemas.openxmlformats.org/officeDocument/2006/relationships/hyperlink" Target="http://plantmarket.ru/klematisy-oks.html/nid/59859" TargetMode="External"/><Relationship Id="rId251" Type="http://schemas.openxmlformats.org/officeDocument/2006/relationships/hyperlink" Target="http://plantmarket.ru/klematisy-oks.html/nid/59786" TargetMode="External"/><Relationship Id="rId25" Type="http://schemas.openxmlformats.org/officeDocument/2006/relationships/hyperlink" Target="https://plantmarket.ru/klematisy-oks.html/nid/64357" TargetMode="External"/><Relationship Id="rId46" Type="http://schemas.openxmlformats.org/officeDocument/2006/relationships/hyperlink" Target="https://plantmarket.ru/klematisy-oks.html/nid/64351" TargetMode="External"/><Relationship Id="rId67" Type="http://schemas.openxmlformats.org/officeDocument/2006/relationships/hyperlink" Target="http://plantmarket.ru/klematisy-oks.html/nid/55312" TargetMode="External"/><Relationship Id="rId272" Type="http://schemas.openxmlformats.org/officeDocument/2006/relationships/hyperlink" Target="http://plantmarket.ru/klematisy-oks.html/nid/59864" TargetMode="External"/><Relationship Id="rId293" Type="http://schemas.openxmlformats.org/officeDocument/2006/relationships/hyperlink" Target="http://plantmarket.ru/klematisy-oks.html/nid/55444" TargetMode="External"/><Relationship Id="rId307" Type="http://schemas.openxmlformats.org/officeDocument/2006/relationships/hyperlink" Target="https://plantmarket.ru/clematisy-p7.html/nid/58420" TargetMode="External"/><Relationship Id="rId328" Type="http://schemas.openxmlformats.org/officeDocument/2006/relationships/hyperlink" Target="https://plantmarket.ru/clematisy-p7.html/nid/37555" TargetMode="External"/><Relationship Id="rId349" Type="http://schemas.openxmlformats.org/officeDocument/2006/relationships/hyperlink" Target="https://plantmarket.ru/clematisy-p7.html/nid/37609" TargetMode="External"/><Relationship Id="rId88" Type="http://schemas.openxmlformats.org/officeDocument/2006/relationships/hyperlink" Target="http://plantmarket.ru/klematisy-oks.html/nid/52792" TargetMode="External"/><Relationship Id="rId111" Type="http://schemas.openxmlformats.org/officeDocument/2006/relationships/hyperlink" Target="http://plantmarket.ru/klematisy-oks.html/nid/55340" TargetMode="External"/><Relationship Id="rId132" Type="http://schemas.openxmlformats.org/officeDocument/2006/relationships/hyperlink" Target="http://plantmarket.ru/klematisy-oks.html/nid/59802" TargetMode="External"/><Relationship Id="rId153" Type="http://schemas.openxmlformats.org/officeDocument/2006/relationships/hyperlink" Target="http://plantmarket.ru/klematisy-oks.html/nid/59807" TargetMode="External"/><Relationship Id="rId174" Type="http://schemas.openxmlformats.org/officeDocument/2006/relationships/hyperlink" Target="http://plantmarket.ru/klematisy-oks.html/nid/30262" TargetMode="External"/><Relationship Id="rId195" Type="http://schemas.openxmlformats.org/officeDocument/2006/relationships/hyperlink" Target="http://plantmarket.ru/klematisy-oks.html/nid/59834" TargetMode="External"/><Relationship Id="rId209" Type="http://schemas.openxmlformats.org/officeDocument/2006/relationships/hyperlink" Target="http://plantmarket.ru/klematisy-oks.html/nid/55392" TargetMode="External"/><Relationship Id="rId360" Type="http://schemas.openxmlformats.org/officeDocument/2006/relationships/hyperlink" Target="https://plantmarket.ru/clematisy-p7.html/nid/37636" TargetMode="External"/><Relationship Id="rId381" Type="http://schemas.openxmlformats.org/officeDocument/2006/relationships/hyperlink" Target="https://plantmarket.ru/clematisy-p7.html/nid/64090" TargetMode="External"/><Relationship Id="rId416" Type="http://schemas.openxmlformats.org/officeDocument/2006/relationships/hyperlink" Target="https://plantmarket.ru/clematisy-p7.html/nid/63157" TargetMode="External"/><Relationship Id="rId220" Type="http://schemas.openxmlformats.org/officeDocument/2006/relationships/hyperlink" Target="http://plantmarket.ru/klematisy-oks.html/nid/59895" TargetMode="External"/><Relationship Id="rId241" Type="http://schemas.openxmlformats.org/officeDocument/2006/relationships/hyperlink" Target="http://plantmarket.ru/klematisy-oks.html/nid/55416" TargetMode="External"/><Relationship Id="rId15" Type="http://schemas.openxmlformats.org/officeDocument/2006/relationships/hyperlink" Target="http://plantmarket.ru/klematisy-oks.html/nid/59754" TargetMode="External"/><Relationship Id="rId36" Type="http://schemas.openxmlformats.org/officeDocument/2006/relationships/hyperlink" Target="http://plantmarket.ru/klematisy-oks.html/nid/55290" TargetMode="External"/><Relationship Id="rId57" Type="http://schemas.openxmlformats.org/officeDocument/2006/relationships/hyperlink" Target="http://plantmarket.ru/klematisy-oks.html/nid/59873" TargetMode="External"/><Relationship Id="rId262" Type="http://schemas.openxmlformats.org/officeDocument/2006/relationships/hyperlink" Target="http://plantmarket.ru/klematisy-oks.html/nid/59741" TargetMode="External"/><Relationship Id="rId283" Type="http://schemas.openxmlformats.org/officeDocument/2006/relationships/hyperlink" Target="http://plantmarket.ru/klematisy-oks.html/nid/59903" TargetMode="External"/><Relationship Id="rId318" Type="http://schemas.openxmlformats.org/officeDocument/2006/relationships/hyperlink" Target="https://plantmarket.ru/clematisy-p7.html/nid/58421" TargetMode="External"/><Relationship Id="rId339" Type="http://schemas.openxmlformats.org/officeDocument/2006/relationships/hyperlink" Target="https://plantmarket.ru/clematisy-p7.html/nid/37582" TargetMode="External"/><Relationship Id="rId78" Type="http://schemas.openxmlformats.org/officeDocument/2006/relationships/hyperlink" Target="http://plantmarket.ru/klematisy-oks.html/nid/55320" TargetMode="External"/><Relationship Id="rId99" Type="http://schemas.openxmlformats.org/officeDocument/2006/relationships/hyperlink" Target="http://plantmarket.ru/klematisy-oks.html/nid/55332" TargetMode="External"/><Relationship Id="rId101" Type="http://schemas.openxmlformats.org/officeDocument/2006/relationships/hyperlink" Target="https://plantmarket.ru/klematisy-oks.html/nid/64363" TargetMode="External"/><Relationship Id="rId122" Type="http://schemas.openxmlformats.org/officeDocument/2006/relationships/hyperlink" Target="http://plantmarket.ru/klematisy-oks.html/nid/59765" TargetMode="External"/><Relationship Id="rId143" Type="http://schemas.openxmlformats.org/officeDocument/2006/relationships/hyperlink" Target="https://plantmarket.ru/klematisy-oks.html/nid/64368" TargetMode="External"/><Relationship Id="rId164" Type="http://schemas.openxmlformats.org/officeDocument/2006/relationships/hyperlink" Target="http://plantmarket.ru/klematisy-oks.html/nid/59851" TargetMode="External"/><Relationship Id="rId185" Type="http://schemas.openxmlformats.org/officeDocument/2006/relationships/hyperlink" Target="http://plantmarket.ru/klematisy-oks.html/nid/59827" TargetMode="External"/><Relationship Id="rId350" Type="http://schemas.openxmlformats.org/officeDocument/2006/relationships/hyperlink" Target="https://plantmarket.ru/clematisy-p7.html/nid/37612" TargetMode="External"/><Relationship Id="rId371" Type="http://schemas.openxmlformats.org/officeDocument/2006/relationships/hyperlink" Target="https://plantmarket.ru/clematisy-p7.html/nid/58535" TargetMode="External"/><Relationship Id="rId406" Type="http://schemas.openxmlformats.org/officeDocument/2006/relationships/hyperlink" Target="https://plantmarket.ru/clematisy-p7.html/nid/69024" TargetMode="External"/><Relationship Id="rId9" Type="http://schemas.openxmlformats.org/officeDocument/2006/relationships/hyperlink" Target="http://plantmarket.ru/klematisy-oks.html/nid/59733" TargetMode="External"/><Relationship Id="rId210" Type="http://schemas.openxmlformats.org/officeDocument/2006/relationships/hyperlink" Target="http://plantmarket.ru/klematisy-oks.html/nid/59894" TargetMode="External"/><Relationship Id="rId392" Type="http://schemas.openxmlformats.org/officeDocument/2006/relationships/hyperlink" Target="https://plantmarket.ru/clematisy-p7.html/nid/37706" TargetMode="External"/><Relationship Id="rId26" Type="http://schemas.openxmlformats.org/officeDocument/2006/relationships/hyperlink" Target="http://plantmarket.ru/klematisy-oks.html/nid/59870" TargetMode="External"/><Relationship Id="rId231" Type="http://schemas.openxmlformats.org/officeDocument/2006/relationships/hyperlink" Target="http://plantmarket.ru/klematisy-oks.html/nid/59829" TargetMode="External"/><Relationship Id="rId252" Type="http://schemas.openxmlformats.org/officeDocument/2006/relationships/hyperlink" Target="http://plantmarket.ru/klematisy-oks.html/nid/59816" TargetMode="External"/><Relationship Id="rId273" Type="http://schemas.openxmlformats.org/officeDocument/2006/relationships/hyperlink" Target="http://plantmarket.ru/klematisy-oks.html/nid/30291" TargetMode="External"/><Relationship Id="rId294" Type="http://schemas.openxmlformats.org/officeDocument/2006/relationships/hyperlink" Target="http://plantmarket.ru/klematisy-oks.html/nid/55445" TargetMode="External"/><Relationship Id="rId308" Type="http://schemas.openxmlformats.org/officeDocument/2006/relationships/hyperlink" Target="https://plantmarket.ru/clematisy-p7.html/nid/63166" TargetMode="External"/><Relationship Id="rId329" Type="http://schemas.openxmlformats.org/officeDocument/2006/relationships/hyperlink" Target="https://plantmarket.ru/clematisy-p7.html/nid/37556" TargetMode="External"/><Relationship Id="rId47" Type="http://schemas.openxmlformats.org/officeDocument/2006/relationships/hyperlink" Target="http://plantmarket.ru/klematisy-oks.html/nid/59872" TargetMode="External"/><Relationship Id="rId68" Type="http://schemas.openxmlformats.org/officeDocument/2006/relationships/hyperlink" Target="http://plantmarket.ru/klematisy-oks.html/nid/55313" TargetMode="External"/><Relationship Id="rId89" Type="http://schemas.openxmlformats.org/officeDocument/2006/relationships/hyperlink" Target="http://plantmarket.ru/klematisy-oks.html/nid/30238" TargetMode="External"/><Relationship Id="rId112" Type="http://schemas.openxmlformats.org/officeDocument/2006/relationships/hyperlink" Target="http://plantmarket.ru/klematisy-oks.html/nid/30244" TargetMode="External"/><Relationship Id="rId133" Type="http://schemas.openxmlformats.org/officeDocument/2006/relationships/hyperlink" Target="http://plantmarket.ru/klematisy-oks.html/nid/59748" TargetMode="External"/><Relationship Id="rId154" Type="http://schemas.openxmlformats.org/officeDocument/2006/relationships/hyperlink" Target="http://plantmarket.ru/klematisy-oks.html/nid/59770" TargetMode="External"/><Relationship Id="rId175" Type="http://schemas.openxmlformats.org/officeDocument/2006/relationships/hyperlink" Target="http://plantmarket.ru/klematisy-oks.html/nid/59854" TargetMode="External"/><Relationship Id="rId340" Type="http://schemas.openxmlformats.org/officeDocument/2006/relationships/hyperlink" Target="https://plantmarket.ru/clematisy-p7.html/nid/37586" TargetMode="External"/><Relationship Id="rId361" Type="http://schemas.openxmlformats.org/officeDocument/2006/relationships/hyperlink" Target="https://plantmarket.ru/clematisy-p7.html/nid/37639" TargetMode="External"/><Relationship Id="rId196" Type="http://schemas.openxmlformats.org/officeDocument/2006/relationships/hyperlink" Target="http://plantmarket.ru/klematisy-oks.html/nid/59856" TargetMode="External"/><Relationship Id="rId200" Type="http://schemas.openxmlformats.org/officeDocument/2006/relationships/hyperlink" Target="http://plantmarket.ru/klematisy-oks.html/nid/59892" TargetMode="External"/><Relationship Id="rId382" Type="http://schemas.openxmlformats.org/officeDocument/2006/relationships/hyperlink" Target="https://plantmarket.ru/clematisy-p7.html/nid/37677" TargetMode="External"/><Relationship Id="rId417" Type="http://schemas.openxmlformats.org/officeDocument/2006/relationships/hyperlink" Target="https://plantmarket.ru/clematisy-p7.html/nid/63159" TargetMode="External"/><Relationship Id="rId16" Type="http://schemas.openxmlformats.org/officeDocument/2006/relationships/hyperlink" Target="http://plantmarket.ru/klematisy-oks.html/nid/55277" TargetMode="External"/><Relationship Id="rId221" Type="http://schemas.openxmlformats.org/officeDocument/2006/relationships/hyperlink" Target="http://plantmarket.ru/klematisy-oks.html/nid/59858" TargetMode="External"/><Relationship Id="rId242" Type="http://schemas.openxmlformats.org/officeDocument/2006/relationships/hyperlink" Target="http://plantmarket.ru/klematisy-oks.html/nid/55417" TargetMode="External"/><Relationship Id="rId263" Type="http://schemas.openxmlformats.org/officeDocument/2006/relationships/hyperlink" Target="http://plantmarket.ru/klematisy-oks.html/nid/59818" TargetMode="External"/><Relationship Id="rId284" Type="http://schemas.openxmlformats.org/officeDocument/2006/relationships/hyperlink" Target="http://plantmarket.ru/klematisy-oks.html/nid/52798" TargetMode="External"/><Relationship Id="rId319" Type="http://schemas.openxmlformats.org/officeDocument/2006/relationships/hyperlink" Target="https://plantmarket.ru/clematisy-p7.html/nid/63178" TargetMode="External"/><Relationship Id="rId37" Type="http://schemas.openxmlformats.org/officeDocument/2006/relationships/hyperlink" Target="http://plantmarket.ru/klematisy-oks.html/nid/55291" TargetMode="External"/><Relationship Id="rId58" Type="http://schemas.openxmlformats.org/officeDocument/2006/relationships/hyperlink" Target="http://plantmarket.ru/klematisy-oks.html/nid/30225" TargetMode="External"/><Relationship Id="rId79" Type="http://schemas.openxmlformats.org/officeDocument/2006/relationships/hyperlink" Target="http://plantmarket.ru/klematisy-oks.html/nid/55321" TargetMode="External"/><Relationship Id="rId102" Type="http://schemas.openxmlformats.org/officeDocument/2006/relationships/hyperlink" Target="https://plantmarket.ru/klematisy-oks.html/nid/64364" TargetMode="External"/><Relationship Id="rId123" Type="http://schemas.openxmlformats.org/officeDocument/2006/relationships/hyperlink" Target="http://plantmarket.ru/klematisy-oks.html/nid/59746" TargetMode="External"/><Relationship Id="rId144" Type="http://schemas.openxmlformats.org/officeDocument/2006/relationships/hyperlink" Target="http://plantmarket.ru/klematisy-oks.html/nid/59825" TargetMode="External"/><Relationship Id="rId330" Type="http://schemas.openxmlformats.org/officeDocument/2006/relationships/hyperlink" Target="https://plantmarket.ru/clematisy-p7.html/nid/37561" TargetMode="External"/><Relationship Id="rId90" Type="http://schemas.openxmlformats.org/officeDocument/2006/relationships/hyperlink" Target="http://plantmarket.ru/klematisy-oks.html/nid/55325" TargetMode="External"/><Relationship Id="rId165" Type="http://schemas.openxmlformats.org/officeDocument/2006/relationships/hyperlink" Target="http://plantmarket.ru/klematisy-oks.html/nid/59852" TargetMode="External"/><Relationship Id="rId186" Type="http://schemas.openxmlformats.org/officeDocument/2006/relationships/hyperlink" Target="http://plantmarket.ru/klematisy-oks.html/nid/30268" TargetMode="External"/><Relationship Id="rId351" Type="http://schemas.openxmlformats.org/officeDocument/2006/relationships/hyperlink" Target="https://plantmarket.ru/clematisy-p7.html/nid/37614" TargetMode="External"/><Relationship Id="rId372" Type="http://schemas.openxmlformats.org/officeDocument/2006/relationships/hyperlink" Target="https://plantmarket.ru/clematisy-p7.html/nid/64088" TargetMode="External"/><Relationship Id="rId393" Type="http://schemas.openxmlformats.org/officeDocument/2006/relationships/hyperlink" Target="https://plantmarket.ru/clematisy-p7.html/nid/37707" TargetMode="External"/><Relationship Id="rId407" Type="http://schemas.openxmlformats.org/officeDocument/2006/relationships/hyperlink" Target="https://plantmarket.ru/klematisy-oks.html/nid/64359" TargetMode="External"/><Relationship Id="rId211" Type="http://schemas.openxmlformats.org/officeDocument/2006/relationships/hyperlink" Target="http://plantmarket.ru/klematisy-oks.html/nid/59749" TargetMode="External"/><Relationship Id="rId232" Type="http://schemas.openxmlformats.org/officeDocument/2006/relationships/hyperlink" Target="http://plantmarket.ru/klematisy-oks.html/nid/59782" TargetMode="External"/><Relationship Id="rId253" Type="http://schemas.openxmlformats.org/officeDocument/2006/relationships/hyperlink" Target="http://plantmarket.ru/klematisy-oks.html/nid/59897" TargetMode="External"/><Relationship Id="rId274" Type="http://schemas.openxmlformats.org/officeDocument/2006/relationships/hyperlink" Target="http://plantmarket.ru/klematisy-oks.html/nid/59865" TargetMode="External"/><Relationship Id="rId295" Type="http://schemas.openxmlformats.org/officeDocument/2006/relationships/hyperlink" Target="http://plantmarket.ru/klematisy-oks.html/nid/30216" TargetMode="External"/><Relationship Id="rId309" Type="http://schemas.openxmlformats.org/officeDocument/2006/relationships/hyperlink" Target="https://plantmarket.ru/clematisy-p7.html/nid/63167" TargetMode="External"/><Relationship Id="rId27" Type="http://schemas.openxmlformats.org/officeDocument/2006/relationships/hyperlink" Target="http://plantmarket.ru/klematisy-oks.html/nid/55282" TargetMode="External"/><Relationship Id="rId48" Type="http://schemas.openxmlformats.org/officeDocument/2006/relationships/hyperlink" Target="http://plantmarket.ru/klematisy-oks.html/nid/55297" TargetMode="External"/><Relationship Id="rId69" Type="http://schemas.openxmlformats.org/officeDocument/2006/relationships/hyperlink" Target="https://plantmarket.ru/klematisy-oks.html/nid/64360" TargetMode="External"/><Relationship Id="rId113" Type="http://schemas.openxmlformats.org/officeDocument/2006/relationships/hyperlink" Target="http://plantmarket.ru/klematisy-oks.html/nid/30245" TargetMode="External"/><Relationship Id="rId134" Type="http://schemas.openxmlformats.org/officeDocument/2006/relationships/hyperlink" Target="http://plantmarket.ru/klematisy-oks.html/nid/59883" TargetMode="External"/><Relationship Id="rId320" Type="http://schemas.openxmlformats.org/officeDocument/2006/relationships/hyperlink" Target="https://plantmarket.ru/clematisy-p7.html/nid/37538" TargetMode="External"/><Relationship Id="rId80" Type="http://schemas.openxmlformats.org/officeDocument/2006/relationships/hyperlink" Target="http://plantmarket.ru/klematisy-oks.html/nid/59876" TargetMode="External"/><Relationship Id="rId155" Type="http://schemas.openxmlformats.org/officeDocument/2006/relationships/hyperlink" Target="http://plantmarket.ru/klematisy-oks.html/nid/55364" TargetMode="External"/><Relationship Id="rId176" Type="http://schemas.openxmlformats.org/officeDocument/2006/relationships/hyperlink" Target="http://plantmarket.ru/klematisy-oks.html/nid/30263" TargetMode="External"/><Relationship Id="rId197" Type="http://schemas.openxmlformats.org/officeDocument/2006/relationships/hyperlink" Target="http://plantmarket.ru/klematisy-oks.html/nid/59890" TargetMode="External"/><Relationship Id="rId341" Type="http://schemas.openxmlformats.org/officeDocument/2006/relationships/hyperlink" Target="https://plantmarket.ru/clematisy-p7.html/nid/37587" TargetMode="External"/><Relationship Id="rId362" Type="http://schemas.openxmlformats.org/officeDocument/2006/relationships/hyperlink" Target="https://plantmarket.ru/clematisy-p7.html/nid/37642" TargetMode="External"/><Relationship Id="rId383" Type="http://schemas.openxmlformats.org/officeDocument/2006/relationships/hyperlink" Target="https://plantmarket.ru/clematisy-p7.html/nid/37678" TargetMode="External"/><Relationship Id="rId418" Type="http://schemas.openxmlformats.org/officeDocument/2006/relationships/hyperlink" Target="https://plantmarket.ru/clematisy-p7.html/nid/63160" TargetMode="External"/><Relationship Id="rId201" Type="http://schemas.openxmlformats.org/officeDocument/2006/relationships/hyperlink" Target="http://plantmarket.ru/klematisy-oks.html/nid/59893" TargetMode="External"/><Relationship Id="rId222" Type="http://schemas.openxmlformats.org/officeDocument/2006/relationships/hyperlink" Target="http://plantmarket.ru/klematisy-oks.html/nid/59780" TargetMode="External"/><Relationship Id="rId243" Type="http://schemas.openxmlformats.org/officeDocument/2006/relationships/hyperlink" Target="http://plantmarket.ru/klematisy-oks.html/nid/52795" TargetMode="External"/><Relationship Id="rId264" Type="http://schemas.openxmlformats.org/officeDocument/2006/relationships/hyperlink" Target="http://plantmarket.ru/klematisy-oks.html/nid/59863" TargetMode="External"/><Relationship Id="rId285" Type="http://schemas.openxmlformats.org/officeDocument/2006/relationships/hyperlink" Target="https://plantmarket.ru/clematisy-p7.html/nid/37707" TargetMode="External"/><Relationship Id="rId17" Type="http://schemas.openxmlformats.org/officeDocument/2006/relationships/hyperlink" Target="http://plantmarket.ru/klematisy-oks.html/nid/55278" TargetMode="External"/><Relationship Id="rId38" Type="http://schemas.openxmlformats.org/officeDocument/2006/relationships/hyperlink" Target="http://plantmarket.ru/klematisy-oks.html/nid/30220" TargetMode="External"/><Relationship Id="rId59" Type="http://schemas.openxmlformats.org/officeDocument/2006/relationships/hyperlink" Target="http://plantmarket.ru/klematisy-oks.html/nid/59874" TargetMode="External"/><Relationship Id="rId103" Type="http://schemas.openxmlformats.org/officeDocument/2006/relationships/hyperlink" Target="http://plantmarket.ru/klematisy-oks.html/nid/59843" TargetMode="External"/><Relationship Id="rId124" Type="http://schemas.openxmlformats.org/officeDocument/2006/relationships/hyperlink" Target="http://plantmarket.ru/klematisy-oks.html/nid/59747" TargetMode="External"/><Relationship Id="rId310" Type="http://schemas.openxmlformats.org/officeDocument/2006/relationships/hyperlink" Target="https://plantmarket.ru/clematisy-p7.html/nid/63168" TargetMode="External"/><Relationship Id="rId70" Type="http://schemas.openxmlformats.org/officeDocument/2006/relationships/hyperlink" Target="http://plantmarket.ru/klematisy-oks.html/nid/59840" TargetMode="External"/><Relationship Id="rId91" Type="http://schemas.openxmlformats.org/officeDocument/2006/relationships/hyperlink" Target="http://plantmarket.ru/klematisy-oks.html/nid/55326" TargetMode="External"/><Relationship Id="rId145" Type="http://schemas.openxmlformats.org/officeDocument/2006/relationships/hyperlink" Target="http://plantmarket.ru/klematisy-oks.html/nid/59884" TargetMode="External"/><Relationship Id="rId166" Type="http://schemas.openxmlformats.org/officeDocument/2006/relationships/hyperlink" Target="http://plantmarket.ru/klematisy-oks.html/nid/59887" TargetMode="External"/><Relationship Id="rId187" Type="http://schemas.openxmlformats.org/officeDocument/2006/relationships/hyperlink" Target="http://plantmarket.ru/klematisy-oks.html/nid/59813" TargetMode="External"/><Relationship Id="rId331" Type="http://schemas.openxmlformats.org/officeDocument/2006/relationships/hyperlink" Target="https://plantmarket.ru/clematisy-p7.html/nid/37564" TargetMode="External"/><Relationship Id="rId352" Type="http://schemas.openxmlformats.org/officeDocument/2006/relationships/hyperlink" Target="http://plantmarket.ru/klematisy-oks.html/nid/59805" TargetMode="External"/><Relationship Id="rId373" Type="http://schemas.openxmlformats.org/officeDocument/2006/relationships/hyperlink" Target="https://plantmarket.ru/clematisy-p7.html/nid/37657" TargetMode="External"/><Relationship Id="rId394" Type="http://schemas.openxmlformats.org/officeDocument/2006/relationships/hyperlink" Target="https://plantmarket.ru/clematisy-p7.html/nid/58539" TargetMode="External"/><Relationship Id="rId408" Type="http://schemas.openxmlformats.org/officeDocument/2006/relationships/hyperlink" Target="https://plantmarket.ru/clematisy-p7.html/nid/54674" TargetMode="External"/><Relationship Id="rId1" Type="http://schemas.openxmlformats.org/officeDocument/2006/relationships/hyperlink" Target="https://youtu.be/TNeSRLrtVdM" TargetMode="External"/><Relationship Id="rId212" Type="http://schemas.openxmlformats.org/officeDocument/2006/relationships/hyperlink" Target="http://plantmarket.ru/klematisy-oks.html/nid/55394" TargetMode="External"/><Relationship Id="rId233" Type="http://schemas.openxmlformats.org/officeDocument/2006/relationships/hyperlink" Target="http://plantmarket.ru/klematisy-oks.html/nid/60654" TargetMode="External"/><Relationship Id="rId254" Type="http://schemas.openxmlformats.org/officeDocument/2006/relationships/hyperlink" Target="http://plantmarket.ru/klematisy-oks.html/nid/55425" TargetMode="External"/><Relationship Id="rId28" Type="http://schemas.openxmlformats.org/officeDocument/2006/relationships/hyperlink" Target="http://plantmarket.ru/klematisy-oks.html/nid/30216" TargetMode="External"/><Relationship Id="rId49" Type="http://schemas.openxmlformats.org/officeDocument/2006/relationships/hyperlink" Target="http://plantmarket.ru/klematisy-oks.html/nid/55298" TargetMode="External"/><Relationship Id="rId114" Type="http://schemas.openxmlformats.org/officeDocument/2006/relationships/hyperlink" Target="http://plantmarket.ru/klematisy-oks.html/nid/59800" TargetMode="External"/><Relationship Id="rId275" Type="http://schemas.openxmlformats.org/officeDocument/2006/relationships/hyperlink" Target="http://plantmarket.ru/klematisy-oks.html/nid/30292" TargetMode="External"/><Relationship Id="rId296" Type="http://schemas.openxmlformats.org/officeDocument/2006/relationships/hyperlink" Target="http://plantmarket.ru/klematisy-oks.html/nid/59872" TargetMode="External"/><Relationship Id="rId300" Type="http://schemas.openxmlformats.org/officeDocument/2006/relationships/hyperlink" Target="http://plantmarket.ru/klematisy-oks.html/nid/30290" TargetMode="External"/><Relationship Id="rId60" Type="http://schemas.openxmlformats.org/officeDocument/2006/relationships/hyperlink" Target="http://plantmarket.ru/klematisy-oks.html/nid/55307" TargetMode="External"/><Relationship Id="rId81" Type="http://schemas.openxmlformats.org/officeDocument/2006/relationships/hyperlink" Target="https://plantmarket.ru/klematisy-oks.html/nid/64361" TargetMode="External"/><Relationship Id="rId135" Type="http://schemas.openxmlformats.org/officeDocument/2006/relationships/hyperlink" Target="http://plantmarket.ru/klematisy-oks.html/nid/30250" TargetMode="External"/><Relationship Id="rId156" Type="http://schemas.openxmlformats.org/officeDocument/2006/relationships/hyperlink" Target="http://plantmarket.ru/klematisy-oks.html/nid/59759" TargetMode="External"/><Relationship Id="rId177" Type="http://schemas.openxmlformats.org/officeDocument/2006/relationships/hyperlink" Target="http://plantmarket.ru/klematisy-oks.html/nid/59775" TargetMode="External"/><Relationship Id="rId198" Type="http://schemas.openxmlformats.org/officeDocument/2006/relationships/hyperlink" Target="http://plantmarket.ru/klematisy-oks.html/nid/59891" TargetMode="External"/><Relationship Id="rId321" Type="http://schemas.openxmlformats.org/officeDocument/2006/relationships/hyperlink" Target="http://plantmarket.ru/klematisy-oks.html/nid/59733" TargetMode="External"/><Relationship Id="rId342" Type="http://schemas.openxmlformats.org/officeDocument/2006/relationships/hyperlink" Target="https://plantmarket.ru/clematisy-p7.html/nid/37590" TargetMode="External"/><Relationship Id="rId363" Type="http://schemas.openxmlformats.org/officeDocument/2006/relationships/hyperlink" Target="https://plantmarket.ru/clematisy-p7.html/nid/37643" TargetMode="External"/><Relationship Id="rId384" Type="http://schemas.openxmlformats.org/officeDocument/2006/relationships/hyperlink" Target="https://plantmarket.ru/clematisy-p7.html/nid/37682" TargetMode="External"/><Relationship Id="rId419" Type="http://schemas.openxmlformats.org/officeDocument/2006/relationships/hyperlink" Target="https://plantmarket.ru/clematisy-p7.html/nid/63179" TargetMode="External"/><Relationship Id="rId202" Type="http://schemas.openxmlformats.org/officeDocument/2006/relationships/hyperlink" Target="http://plantmarket.ru/klematisy-oks.html/nid/30272" TargetMode="External"/><Relationship Id="rId223" Type="http://schemas.openxmlformats.org/officeDocument/2006/relationships/hyperlink" Target="http://plantmarket.ru/klematisy-oks.html/nid/30280" TargetMode="External"/><Relationship Id="rId244" Type="http://schemas.openxmlformats.org/officeDocument/2006/relationships/hyperlink" Target="http://plantmarket.ru/klematisy-oks.html/nid/59861" TargetMode="External"/><Relationship Id="rId18" Type="http://schemas.openxmlformats.org/officeDocument/2006/relationships/hyperlink" Target="http://plantmarket.ru/klematisy-oks.html/nid/55279" TargetMode="External"/><Relationship Id="rId39" Type="http://schemas.openxmlformats.org/officeDocument/2006/relationships/hyperlink" Target="http://plantmarket.ru/klematisy-oks.html/nid/55292" TargetMode="External"/><Relationship Id="rId265" Type="http://schemas.openxmlformats.org/officeDocument/2006/relationships/hyperlink" Target="http://plantmarket.ru/klematisy-oks.html/nid/59836" TargetMode="External"/><Relationship Id="rId286" Type="http://schemas.openxmlformats.org/officeDocument/2006/relationships/hyperlink" Target="https://plantmarket.ru/klematisy-oks.html/nid/64356" TargetMode="External"/><Relationship Id="rId50" Type="http://schemas.openxmlformats.org/officeDocument/2006/relationships/hyperlink" Target="http://plantmarket.ru/klematisy-oks.html/nid/55299" TargetMode="External"/><Relationship Id="rId104" Type="http://schemas.openxmlformats.org/officeDocument/2006/relationships/hyperlink" Target="http://plantmarket.ru/klematisy-oks.html/nid/59823" TargetMode="External"/><Relationship Id="rId125" Type="http://schemas.openxmlformats.org/officeDocument/2006/relationships/hyperlink" Target="http://plantmarket.ru/klematisy-oks.html/nid/55349" TargetMode="External"/><Relationship Id="rId146" Type="http://schemas.openxmlformats.org/officeDocument/2006/relationships/hyperlink" Target="http://plantmarket.ru/klematisy-oks.html/nid/59885" TargetMode="External"/><Relationship Id="rId167" Type="http://schemas.openxmlformats.org/officeDocument/2006/relationships/hyperlink" Target="http://plantmarket.ru/klematisy-oks.html/nid/59772" TargetMode="External"/><Relationship Id="rId188" Type="http://schemas.openxmlformats.org/officeDocument/2006/relationships/hyperlink" Target="http://plantmarket.ru/klematisy-oks.html/nid/59828" TargetMode="External"/><Relationship Id="rId311" Type="http://schemas.openxmlformats.org/officeDocument/2006/relationships/hyperlink" Target="https://plantmarket.ru/clematisy-p7.html/nid/58541" TargetMode="External"/><Relationship Id="rId332" Type="http://schemas.openxmlformats.org/officeDocument/2006/relationships/hyperlink" Target="https://plantmarket.ru/clematisy-p7.html/nid/37567" TargetMode="External"/><Relationship Id="rId353" Type="http://schemas.openxmlformats.org/officeDocument/2006/relationships/hyperlink" Target="https://plantmarket.ru/clematisy-p7.html/nid/37617" TargetMode="External"/><Relationship Id="rId374" Type="http://schemas.openxmlformats.org/officeDocument/2006/relationships/hyperlink" Target="https://plantmarket.ru/clematisy-p7.html/nid/37659" TargetMode="External"/><Relationship Id="rId395" Type="http://schemas.openxmlformats.org/officeDocument/2006/relationships/hyperlink" Target="https://plantmarket.ru/clematisy-p7.html/nid/64091" TargetMode="External"/><Relationship Id="rId409" Type="http://schemas.openxmlformats.org/officeDocument/2006/relationships/hyperlink" Target="https://plantmarket.ru/clematisy-p7.html/nid/58418" TargetMode="External"/><Relationship Id="rId71" Type="http://schemas.openxmlformats.org/officeDocument/2006/relationships/hyperlink" Target="http://plantmarket.ru/klematisy-oks.html/nid/59745" TargetMode="External"/><Relationship Id="rId92" Type="http://schemas.openxmlformats.org/officeDocument/2006/relationships/hyperlink" Target="http://plantmarket.ru/klematisy-oks.html/nid/59878" TargetMode="External"/><Relationship Id="rId213" Type="http://schemas.openxmlformats.org/officeDocument/2006/relationships/hyperlink" Target="http://plantmarket.ru/klematisy-oks.html/nid/59857" TargetMode="External"/><Relationship Id="rId234" Type="http://schemas.openxmlformats.org/officeDocument/2006/relationships/hyperlink" Target="http://plantmarket.ru/klematisy-oks.html/nid/55410" TargetMode="External"/><Relationship Id="rId420" Type="http://schemas.openxmlformats.org/officeDocument/2006/relationships/hyperlink" Target="https://plantmarket.ru/clematisy-p7.html/nid/63180" TargetMode="External"/><Relationship Id="rId2" Type="http://schemas.openxmlformats.org/officeDocument/2006/relationships/hyperlink" Target="http://plantmarket.ru/klematisy-oks.html/nid/55266" TargetMode="External"/><Relationship Id="rId29" Type="http://schemas.openxmlformats.org/officeDocument/2006/relationships/hyperlink" Target="http://plantmarket.ru/klematisy-oks.html/nid/59734" TargetMode="External"/><Relationship Id="rId255" Type="http://schemas.openxmlformats.org/officeDocument/2006/relationships/hyperlink" Target="http://plantmarket.ru/klematisy-oks.html/nid/59787" TargetMode="External"/><Relationship Id="rId276" Type="http://schemas.openxmlformats.org/officeDocument/2006/relationships/hyperlink" Target="http://plantmarket.ru/klematisy-oks.html/nid/59751" TargetMode="External"/><Relationship Id="rId297" Type="http://schemas.openxmlformats.org/officeDocument/2006/relationships/hyperlink" Target="https://plantmarket.ru/klematisy-oks.html/nid/64369" TargetMode="External"/><Relationship Id="rId40" Type="http://schemas.openxmlformats.org/officeDocument/2006/relationships/hyperlink" Target="http://plantmarket.ru/klematisy-oks.html/nid/59736" TargetMode="External"/><Relationship Id="rId115" Type="http://schemas.openxmlformats.org/officeDocument/2006/relationships/hyperlink" Target="http://plantmarket.ru/klematisy-oks.html/nid/59845" TargetMode="External"/><Relationship Id="rId136" Type="http://schemas.openxmlformats.org/officeDocument/2006/relationships/hyperlink" Target="http://plantmarket.ru/klematisy-oks.html/nid/30251" TargetMode="External"/><Relationship Id="rId157" Type="http://schemas.openxmlformats.org/officeDocument/2006/relationships/hyperlink" Target="http://plantmarket.ru/klematisy-oks.html/nid/59760" TargetMode="External"/><Relationship Id="rId178" Type="http://schemas.openxmlformats.org/officeDocument/2006/relationships/hyperlink" Target="http://plantmarket.ru/klematisy-oks.html/nid/59810" TargetMode="External"/><Relationship Id="rId301" Type="http://schemas.openxmlformats.org/officeDocument/2006/relationships/hyperlink" Target="http://plantmarket.ru/klematisy-oks.html/nid/59901" TargetMode="External"/><Relationship Id="rId322" Type="http://schemas.openxmlformats.org/officeDocument/2006/relationships/hyperlink" Target="http://plantmarket.ru/klematisy-oks.html/nid/55273" TargetMode="External"/><Relationship Id="rId343" Type="http://schemas.openxmlformats.org/officeDocument/2006/relationships/hyperlink" Target="https://plantmarket.ru/clematisy-p7.html/nid/37591" TargetMode="External"/><Relationship Id="rId364" Type="http://schemas.openxmlformats.org/officeDocument/2006/relationships/hyperlink" Target="https://plantmarket.ru/clematisy-p7.html/nid/37645" TargetMode="External"/><Relationship Id="rId61" Type="http://schemas.openxmlformats.org/officeDocument/2006/relationships/hyperlink" Target="http://plantmarket.ru/klematisy-oks.html/nid/59875" TargetMode="External"/><Relationship Id="rId82" Type="http://schemas.openxmlformats.org/officeDocument/2006/relationships/hyperlink" Target="http://plantmarket.ru/klematisy-oks.html/nid/60626" TargetMode="External"/><Relationship Id="rId199" Type="http://schemas.openxmlformats.org/officeDocument/2006/relationships/hyperlink" Target="https://plantmarket.ru/klematisy-oks.html/nid/64354" TargetMode="External"/><Relationship Id="rId203" Type="http://schemas.openxmlformats.org/officeDocument/2006/relationships/hyperlink" Target="http://plantmarket.ru/klematisy-oks.html/nid/59776" TargetMode="External"/><Relationship Id="rId385" Type="http://schemas.openxmlformats.org/officeDocument/2006/relationships/hyperlink" Target="https://plantmarket.ru/clematisy-p7.html/nid/37683" TargetMode="External"/><Relationship Id="rId19" Type="http://schemas.openxmlformats.org/officeDocument/2006/relationships/hyperlink" Target="http://plantmarket.ru/klematisy-oks.html/nid/30214" TargetMode="External"/><Relationship Id="rId224" Type="http://schemas.openxmlformats.org/officeDocument/2006/relationships/hyperlink" Target="https://plantmarket.ru/klematisy-oks.html/nid/64379" TargetMode="External"/><Relationship Id="rId245" Type="http://schemas.openxmlformats.org/officeDocument/2006/relationships/hyperlink" Target="http://plantmarket.ru/klematisy-oks.html/nid/55419" TargetMode="External"/><Relationship Id="rId266" Type="http://schemas.openxmlformats.org/officeDocument/2006/relationships/hyperlink" Target="http://plantmarket.ru/klematisy-oks.html/nid/30290" TargetMode="External"/><Relationship Id="rId287" Type="http://schemas.openxmlformats.org/officeDocument/2006/relationships/hyperlink" Target="http://plantmarket.ru/klematisy-oks.html/nid/59791" TargetMode="External"/><Relationship Id="rId410" Type="http://schemas.openxmlformats.org/officeDocument/2006/relationships/hyperlink" Target="https://plantmarket.ru/clematisy-p7.html/nid/63161" TargetMode="External"/><Relationship Id="rId30" Type="http://schemas.openxmlformats.org/officeDocument/2006/relationships/hyperlink" Target="http://plantmarket.ru/klematisy-oks.html/nid/59735" TargetMode="External"/><Relationship Id="rId105" Type="http://schemas.openxmlformats.org/officeDocument/2006/relationships/hyperlink" Target="http://plantmarket.ru/klematisy-oks.html/nid/59824" TargetMode="External"/><Relationship Id="rId126" Type="http://schemas.openxmlformats.org/officeDocument/2006/relationships/hyperlink" Target="https://plantmarket.ru/klematisy-oks.html/nid/64365" TargetMode="External"/><Relationship Id="rId147" Type="http://schemas.openxmlformats.org/officeDocument/2006/relationships/hyperlink" Target="http://plantmarket.ru/klematisy-oks.html/nid/59768" TargetMode="External"/><Relationship Id="rId168" Type="http://schemas.openxmlformats.org/officeDocument/2006/relationships/hyperlink" Target="http://plantmarket.ru/klematisy-oks.html/nid/59832" TargetMode="External"/><Relationship Id="rId312" Type="http://schemas.openxmlformats.org/officeDocument/2006/relationships/hyperlink" Target="https://plantmarket.ru/clematisy-p7.html/nid/63169" TargetMode="External"/><Relationship Id="rId333" Type="http://schemas.openxmlformats.org/officeDocument/2006/relationships/hyperlink" Target="https://plantmarket.ru/clematisy-p7.html/nid/37569" TargetMode="External"/><Relationship Id="rId354" Type="http://schemas.openxmlformats.org/officeDocument/2006/relationships/hyperlink" Target="https://plantmarket.ru/clematisy-p7.html/nid/37618" TargetMode="External"/><Relationship Id="rId51" Type="http://schemas.openxmlformats.org/officeDocument/2006/relationships/hyperlink" Target="http://plantmarket.ru/klematisy-oks.html/nid/59839" TargetMode="External"/><Relationship Id="rId72" Type="http://schemas.openxmlformats.org/officeDocument/2006/relationships/hyperlink" Target="http://plantmarket.ru/klematisy-oks.html/nid/55316" TargetMode="External"/><Relationship Id="rId93" Type="http://schemas.openxmlformats.org/officeDocument/2006/relationships/hyperlink" Target="http://plantmarket.ru/klematisy-oks.html/nid/30239" TargetMode="External"/><Relationship Id="rId189" Type="http://schemas.openxmlformats.org/officeDocument/2006/relationships/hyperlink" Target="https://plantmarket.ru/klematisy-oks.html/nid/64373" TargetMode="External"/><Relationship Id="rId375" Type="http://schemas.openxmlformats.org/officeDocument/2006/relationships/hyperlink" Target="https://plantmarket.ru/clematisy-p7.html/nid/64089" TargetMode="External"/><Relationship Id="rId396" Type="http://schemas.openxmlformats.org/officeDocument/2006/relationships/hyperlink" Target="https://plantmarket.ru/clematisy-p7.html/nid/37711" TargetMode="External"/><Relationship Id="rId3" Type="http://schemas.openxmlformats.org/officeDocument/2006/relationships/hyperlink" Target="http://plantmarket.ru/klematisy-oks.html/nid/55267" TargetMode="External"/><Relationship Id="rId214" Type="http://schemas.openxmlformats.org/officeDocument/2006/relationships/hyperlink" Target="http://plantmarket.ru/klematisy-oks.html/nid/59778" TargetMode="External"/><Relationship Id="rId235" Type="http://schemas.openxmlformats.org/officeDocument/2006/relationships/hyperlink" Target="http://plantmarket.ru/klematisy-oks.html/nid/59783" TargetMode="External"/><Relationship Id="rId256" Type="http://schemas.openxmlformats.org/officeDocument/2006/relationships/hyperlink" Target="http://plantmarket.ru/klematisy-oks.html/nid/59898" TargetMode="External"/><Relationship Id="rId277" Type="http://schemas.openxmlformats.org/officeDocument/2006/relationships/hyperlink" Target="http://plantmarket.ru/klematisy-oks.html/nid/59742" TargetMode="External"/><Relationship Id="rId298" Type="http://schemas.openxmlformats.org/officeDocument/2006/relationships/hyperlink" Target="http://plantmarket.ru/klematisy-oks.html/nid/30274" TargetMode="External"/><Relationship Id="rId400" Type="http://schemas.openxmlformats.org/officeDocument/2006/relationships/hyperlink" Target="https://plantmarket.ru/clematisy-p7.html/nid/69019" TargetMode="External"/><Relationship Id="rId421" Type="http://schemas.openxmlformats.org/officeDocument/2006/relationships/hyperlink" Target="https://plantmarket.ru/clematisy-p7.html/nid/63163" TargetMode="External"/><Relationship Id="rId116" Type="http://schemas.openxmlformats.org/officeDocument/2006/relationships/hyperlink" Target="http://plantmarket.ru/klematisy-oks.html/nid/59881" TargetMode="External"/><Relationship Id="rId137" Type="http://schemas.openxmlformats.org/officeDocument/2006/relationships/hyperlink" Target="http://plantmarket.ru/klematisy-oks.html/nid/59803" TargetMode="External"/><Relationship Id="rId158" Type="http://schemas.openxmlformats.org/officeDocument/2006/relationships/hyperlink" Target="http://plantmarket.ru/klematisy-oks.html/nid/59826" TargetMode="External"/><Relationship Id="rId302" Type="http://schemas.openxmlformats.org/officeDocument/2006/relationships/hyperlink" Target="https://plantmarket.ru/klematisy-oks.html/nid/64356" TargetMode="External"/><Relationship Id="rId323" Type="http://schemas.openxmlformats.org/officeDocument/2006/relationships/hyperlink" Target="https://plantmarket.ru/clematisy-p7.html/nid/37545" TargetMode="External"/><Relationship Id="rId344" Type="http://schemas.openxmlformats.org/officeDocument/2006/relationships/hyperlink" Target="https://plantmarket.ru/clematisy-p7.html/nid/37593" TargetMode="External"/><Relationship Id="rId20" Type="http://schemas.openxmlformats.org/officeDocument/2006/relationships/hyperlink" Target="http://plantmarket.ru/klematisy-oks.html/nid/59867" TargetMode="External"/><Relationship Id="rId41" Type="http://schemas.openxmlformats.org/officeDocument/2006/relationships/hyperlink" Target="http://plantmarket.ru/klematisy-oks.html/nid/55294" TargetMode="External"/><Relationship Id="rId62" Type="http://schemas.openxmlformats.org/officeDocument/2006/relationships/hyperlink" Target="http://plantmarket.ru/klematisy-oks.html/nid/59796" TargetMode="External"/><Relationship Id="rId83" Type="http://schemas.openxmlformats.org/officeDocument/2006/relationships/hyperlink" Target="http://plantmarket.ru/klematisy-oks.html/nid/59877" TargetMode="External"/><Relationship Id="rId179" Type="http://schemas.openxmlformats.org/officeDocument/2006/relationships/hyperlink" Target="http://plantmarket.ru/klematisy-oks.html/nid/59888" TargetMode="External"/><Relationship Id="rId365" Type="http://schemas.openxmlformats.org/officeDocument/2006/relationships/hyperlink" Target="https://plantmarket.ru/clematisy-p7.html/nid/37646" TargetMode="External"/><Relationship Id="rId386" Type="http://schemas.openxmlformats.org/officeDocument/2006/relationships/hyperlink" Target="https://plantmarket.ru/clematisy-p7.html/nid/37685" TargetMode="External"/><Relationship Id="rId190" Type="http://schemas.openxmlformats.org/officeDocument/2006/relationships/hyperlink" Target="http://plantmarket.ru/klematisy-oks.html/nid/59855" TargetMode="External"/><Relationship Id="rId204" Type="http://schemas.openxmlformats.org/officeDocument/2006/relationships/hyperlink" Target="http://plantmarket.ru/klematisy-oks.html/nid/52794" TargetMode="External"/><Relationship Id="rId225" Type="http://schemas.openxmlformats.org/officeDocument/2006/relationships/hyperlink" Target="http://plantmarket.ru/klematisy-oks.html/nid/55404" TargetMode="External"/><Relationship Id="rId246" Type="http://schemas.openxmlformats.org/officeDocument/2006/relationships/hyperlink" Target="http://plantmarket.ru/klematisy-oks.html/nid/59862" TargetMode="External"/><Relationship Id="rId267" Type="http://schemas.openxmlformats.org/officeDocument/2006/relationships/hyperlink" Target="https://plantmarket.ru/klematisy-oks.html/nid/64384" TargetMode="External"/><Relationship Id="rId288" Type="http://schemas.openxmlformats.org/officeDocument/2006/relationships/hyperlink" Target="http://plantmarket.ru/klematisy-oks.html/nid/59838" TargetMode="External"/><Relationship Id="rId411" Type="http://schemas.openxmlformats.org/officeDocument/2006/relationships/hyperlink" Target="https://plantmarket.ru/clematisy-p7.html/nid/58419" TargetMode="External"/><Relationship Id="rId106" Type="http://schemas.openxmlformats.org/officeDocument/2006/relationships/hyperlink" Target="http://plantmarket.ru/klematisy-oks.html/nid/59844" TargetMode="External"/><Relationship Id="rId127" Type="http://schemas.openxmlformats.org/officeDocument/2006/relationships/hyperlink" Target="http://plantmarket.ru/klematisy-oks.html/nid/59849" TargetMode="External"/><Relationship Id="rId313" Type="http://schemas.openxmlformats.org/officeDocument/2006/relationships/hyperlink" Target="https://plantmarket.ru/clematisy-p7.html/nid/63164" TargetMode="External"/><Relationship Id="rId10" Type="http://schemas.openxmlformats.org/officeDocument/2006/relationships/hyperlink" Target="http://plantmarket.ru/klematisy-oks.html/nid/55273" TargetMode="External"/><Relationship Id="rId31" Type="http://schemas.openxmlformats.org/officeDocument/2006/relationships/hyperlink" Target="http://plantmarket.ru/klematisy-oks.html/nid/55286" TargetMode="External"/><Relationship Id="rId52" Type="http://schemas.openxmlformats.org/officeDocument/2006/relationships/hyperlink" Target="http://plantmarket.ru/klematisy-oks.html/nid/59737" TargetMode="External"/><Relationship Id="rId73" Type="http://schemas.openxmlformats.org/officeDocument/2006/relationships/hyperlink" Target="http://plantmarket.ru/klematisy-oks.html/nid/59739" TargetMode="External"/><Relationship Id="rId94" Type="http://schemas.openxmlformats.org/officeDocument/2006/relationships/hyperlink" Target="http://plantmarket.ru/klematisy-oks.html/nid/59879" TargetMode="External"/><Relationship Id="rId148" Type="http://schemas.openxmlformats.org/officeDocument/2006/relationships/hyperlink" Target="http://plantmarket.ru/klematisy-oks.html/nid/55360" TargetMode="External"/><Relationship Id="rId169" Type="http://schemas.openxmlformats.org/officeDocument/2006/relationships/hyperlink" Target="http://plantmarket.ru/klematisy-oks.html/nid/30259" TargetMode="External"/><Relationship Id="rId334" Type="http://schemas.openxmlformats.org/officeDocument/2006/relationships/hyperlink" Target="https://plantmarket.ru/clematisy-p7.html/nid/37571" TargetMode="External"/><Relationship Id="rId355" Type="http://schemas.openxmlformats.org/officeDocument/2006/relationships/hyperlink" Target="https://plantmarket.ru/clematisy-p7.html/nid/37620" TargetMode="External"/><Relationship Id="rId376" Type="http://schemas.openxmlformats.org/officeDocument/2006/relationships/hyperlink" Target="https://plantmarket.ru/clematisy-p7.html/nid/37662" TargetMode="External"/><Relationship Id="rId397" Type="http://schemas.openxmlformats.org/officeDocument/2006/relationships/hyperlink" Target="https://plantmarket.ru/clematisy-p7.html/nid/69016" TargetMode="External"/><Relationship Id="rId4" Type="http://schemas.openxmlformats.org/officeDocument/2006/relationships/hyperlink" Target="http://plantmarket.ru/klematisy-oks.html/nid/55268" TargetMode="External"/><Relationship Id="rId180" Type="http://schemas.openxmlformats.org/officeDocument/2006/relationships/hyperlink" Target="http://plantmarket.ru/klematisy-oks.html/nid/59833" TargetMode="External"/><Relationship Id="rId215" Type="http://schemas.openxmlformats.org/officeDocument/2006/relationships/hyperlink" Target="https://plantmarket.ru/klematisy-oks.html/nid/64377" TargetMode="External"/><Relationship Id="rId236" Type="http://schemas.openxmlformats.org/officeDocument/2006/relationships/hyperlink" Target="http://plantmarket.ru/klematisy-oks.html/nid/59750" TargetMode="External"/><Relationship Id="rId257" Type="http://schemas.openxmlformats.org/officeDocument/2006/relationships/hyperlink" Target="http://plantmarket.ru/klematisy-oks.html/nid/59899" TargetMode="External"/><Relationship Id="rId278" Type="http://schemas.openxmlformats.org/officeDocument/2006/relationships/hyperlink" Target="http://plantmarket.ru/klematisy-oks.html/nid/59837" TargetMode="External"/><Relationship Id="rId401" Type="http://schemas.openxmlformats.org/officeDocument/2006/relationships/hyperlink" Target="https://plantmarket.ru/clematisy-p7.html/nid/69020" TargetMode="External"/><Relationship Id="rId422" Type="http://schemas.openxmlformats.org/officeDocument/2006/relationships/hyperlink" Target="https://plantmarket.ru/clematisy-p7.html/nid/63170" TargetMode="External"/><Relationship Id="rId303" Type="http://schemas.openxmlformats.org/officeDocument/2006/relationships/hyperlink" Target="https://plantmarket.ru/clematisy-p7.html/nid/63158" TargetMode="External"/><Relationship Id="rId42" Type="http://schemas.openxmlformats.org/officeDocument/2006/relationships/hyperlink" Target="http://plantmarket.ru/klematisy-oks.html/nid/55295" TargetMode="External"/><Relationship Id="rId84" Type="http://schemas.openxmlformats.org/officeDocument/2006/relationships/hyperlink" Target="http://plantmarket.ru/klematisy-oks.html/nid/55322" TargetMode="External"/><Relationship Id="rId138" Type="http://schemas.openxmlformats.org/officeDocument/2006/relationships/hyperlink" Target="http://plantmarket.ru/klematisy-oks.html/nid/30252" TargetMode="External"/><Relationship Id="rId345" Type="http://schemas.openxmlformats.org/officeDocument/2006/relationships/hyperlink" Target="https://plantmarket.ru/clematisy-p7.html/nid/58528" TargetMode="External"/><Relationship Id="rId387" Type="http://schemas.openxmlformats.org/officeDocument/2006/relationships/hyperlink" Target="https://plantmarket.ru/clematisy-p7.html/nid/37687" TargetMode="External"/><Relationship Id="rId191" Type="http://schemas.openxmlformats.org/officeDocument/2006/relationships/hyperlink" Target="http://plantmarket.ru/klematisy-oks.html/nid/30271" TargetMode="External"/><Relationship Id="rId205" Type="http://schemas.openxmlformats.org/officeDocument/2006/relationships/hyperlink" Target="https://plantmarket.ru/klematisy-oks.html/nid/64376" TargetMode="External"/><Relationship Id="rId247" Type="http://schemas.openxmlformats.org/officeDocument/2006/relationships/hyperlink" Target="http://plantmarket.ru/klematisy-oks.html/nid/55421" TargetMode="External"/><Relationship Id="rId412" Type="http://schemas.openxmlformats.org/officeDocument/2006/relationships/hyperlink" Target="https://plantmarket.ru/clematisy-p7.html/nid/63162" TargetMode="External"/><Relationship Id="rId107" Type="http://schemas.openxmlformats.org/officeDocument/2006/relationships/hyperlink" Target="http://plantmarket.ru/klematisy-oks.html/nid/59764" TargetMode="External"/><Relationship Id="rId289" Type="http://schemas.openxmlformats.org/officeDocument/2006/relationships/hyperlink" Target="http://plantmarket.ru/klematisy-oks.html/nid/55440" TargetMode="External"/><Relationship Id="rId11" Type="http://schemas.openxmlformats.org/officeDocument/2006/relationships/hyperlink" Target="http://plantmarket.ru/klematisy-oks.html/nid/59752" TargetMode="External"/><Relationship Id="rId53" Type="http://schemas.openxmlformats.org/officeDocument/2006/relationships/hyperlink" Target="http://plantmarket.ru/klematisy-oks.html/nid/59795" TargetMode="External"/><Relationship Id="rId149" Type="http://schemas.openxmlformats.org/officeDocument/2006/relationships/hyperlink" Target="http://plantmarket.ru/klematisy-oks.html/nid/52793" TargetMode="External"/><Relationship Id="rId314" Type="http://schemas.openxmlformats.org/officeDocument/2006/relationships/hyperlink" Target="https://plantmarket.ru/clematisy-p7.html/nid/63173" TargetMode="External"/><Relationship Id="rId356" Type="http://schemas.openxmlformats.org/officeDocument/2006/relationships/hyperlink" Target="https://plantmarket.ru/clematisy-p7.html/nid/37623" TargetMode="External"/><Relationship Id="rId398" Type="http://schemas.openxmlformats.org/officeDocument/2006/relationships/hyperlink" Target="https://plantmarket.ru/clematisy-p7.html/nid/69017" TargetMode="External"/><Relationship Id="rId95" Type="http://schemas.openxmlformats.org/officeDocument/2006/relationships/hyperlink" Target="http://plantmarket.ru/klematisy-oks.html/nid/55328" TargetMode="External"/><Relationship Id="rId160" Type="http://schemas.openxmlformats.org/officeDocument/2006/relationships/hyperlink" Target="http://plantmarket.ru/klematisy-oks.html/nid/30256" TargetMode="External"/><Relationship Id="rId216" Type="http://schemas.openxmlformats.org/officeDocument/2006/relationships/hyperlink" Target="http://plantmarket.ru/klematisy-oks.html/nid/30279" TargetMode="External"/><Relationship Id="rId423" Type="http://schemas.openxmlformats.org/officeDocument/2006/relationships/hyperlink" Target="https://plantmarket.ru/clematisy-p7.html/nid/63171" TargetMode="External"/><Relationship Id="rId258" Type="http://schemas.openxmlformats.org/officeDocument/2006/relationships/hyperlink" Target="http://plantmarket.ru/klematisy-oks.html/nid/3028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 filterMode="1"/>
  <dimension ref="A1:T519"/>
  <sheetViews>
    <sheetView tabSelected="1" topLeftCell="A10" zoomScaleNormal="100" workbookViewId="0">
      <selection activeCell="J33" sqref="J33"/>
    </sheetView>
  </sheetViews>
  <sheetFormatPr defaultColWidth="10.6640625" defaultRowHeight="13.8" outlineLevelCol="1"/>
  <cols>
    <col min="1" max="1" width="7.88671875" style="3" customWidth="1"/>
    <col min="2" max="2" width="11.6640625" style="2" hidden="1" customWidth="1" outlineLevel="1"/>
    <col min="3" max="3" width="22.88671875" style="2" hidden="1" customWidth="1" outlineLevel="1"/>
    <col min="4" max="4" width="22.6640625" style="2" hidden="1" customWidth="1" outlineLevel="1"/>
    <col min="5" max="5" width="10" style="2" customWidth="1" collapsed="1"/>
    <col min="6" max="6" width="25.109375" style="2" customWidth="1"/>
    <col min="7" max="7" width="8.33203125" style="2" customWidth="1"/>
    <col min="8" max="8" width="9.88671875" style="2" customWidth="1"/>
    <col min="9" max="9" width="10.33203125" style="3" customWidth="1"/>
    <col min="10" max="10" width="9.6640625" style="2" customWidth="1"/>
    <col min="11" max="11" width="12.6640625" style="3" customWidth="1"/>
    <col min="12" max="12" width="9.109375" style="3" customWidth="1"/>
    <col min="13" max="13" width="9.88671875" style="2" customWidth="1"/>
    <col min="14" max="14" width="16.6640625" style="3" customWidth="1"/>
    <col min="15" max="15" width="21.33203125" style="3" customWidth="1"/>
    <col min="16" max="16" width="14.6640625" style="2" customWidth="1"/>
    <col min="17" max="17" width="8.109375" style="2" customWidth="1"/>
    <col min="18" max="18" width="6.6640625" style="2" customWidth="1"/>
    <col min="19" max="19" width="6" style="2" customWidth="1"/>
    <col min="20" max="16384" width="10.6640625" style="2"/>
  </cols>
  <sheetData>
    <row r="1" spans="1:20" ht="19.5" customHeight="1">
      <c r="A1" s="1"/>
      <c r="N1" s="4" t="s">
        <v>0</v>
      </c>
      <c r="O1" s="5" t="s">
        <v>1</v>
      </c>
    </row>
    <row r="2" spans="1:20" s="7" customFormat="1" ht="48" customHeight="1">
      <c r="A2" s="6"/>
      <c r="E2" s="8"/>
      <c r="F2" s="8"/>
      <c r="G2" s="187" t="s">
        <v>1402</v>
      </c>
      <c r="H2" s="187"/>
      <c r="I2" s="187"/>
      <c r="J2" s="187"/>
      <c r="K2" s="187"/>
      <c r="L2" s="187"/>
      <c r="M2" s="187"/>
      <c r="N2" s="187"/>
      <c r="O2" s="8"/>
      <c r="P2" s="8"/>
    </row>
    <row r="3" spans="1:20" s="7" customFormat="1" ht="15" customHeight="1">
      <c r="A3" s="6"/>
      <c r="E3" s="8"/>
      <c r="F3" s="8"/>
      <c r="G3" s="8"/>
      <c r="H3" s="8"/>
      <c r="I3" s="9"/>
      <c r="J3" s="10"/>
      <c r="K3" s="11" t="s">
        <v>2</v>
      </c>
      <c r="L3" s="11"/>
      <c r="M3" s="11"/>
      <c r="N3" s="12"/>
      <c r="O3" s="8"/>
      <c r="P3" s="8"/>
    </row>
    <row r="4" spans="1:20" s="7" customFormat="1" ht="15" customHeight="1">
      <c r="A4" s="6"/>
      <c r="E4" s="8"/>
      <c r="F4" s="8"/>
      <c r="G4" s="8"/>
      <c r="H4" s="8"/>
      <c r="I4" s="9"/>
      <c r="J4" s="188" t="s">
        <v>3</v>
      </c>
      <c r="K4" s="188"/>
      <c r="L4" s="188"/>
      <c r="M4" s="13"/>
      <c r="N4" s="13"/>
      <c r="O4" s="8"/>
      <c r="P4" s="8"/>
    </row>
    <row r="5" spans="1:20" s="7" customFormat="1" ht="15" customHeight="1">
      <c r="A5" s="6"/>
      <c r="E5" s="8"/>
      <c r="F5" s="8"/>
      <c r="G5" s="8"/>
      <c r="H5" s="8"/>
      <c r="I5" s="9"/>
      <c r="K5" s="14" t="s">
        <v>4</v>
      </c>
      <c r="L5" s="95" t="s">
        <v>5</v>
      </c>
      <c r="O5" s="8" t="s">
        <v>1401</v>
      </c>
      <c r="P5" s="8" t="s">
        <v>1401</v>
      </c>
    </row>
    <row r="6" spans="1:20" s="7" customFormat="1" ht="15" customHeight="1">
      <c r="A6" s="6"/>
      <c r="E6" s="8"/>
      <c r="F6" s="8"/>
      <c r="G6" s="8"/>
      <c r="H6" s="8"/>
      <c r="I6" s="86"/>
      <c r="K6" s="14"/>
      <c r="L6" s="88"/>
      <c r="O6" s="8"/>
      <c r="P6" s="8"/>
    </row>
    <row r="7" spans="1:20" s="7" customFormat="1" ht="15" customHeight="1">
      <c r="A7" s="6"/>
      <c r="F7" s="185" t="s">
        <v>6</v>
      </c>
      <c r="G7" s="185"/>
      <c r="H7" s="185"/>
      <c r="I7" s="185"/>
      <c r="J7" s="185" t="s">
        <v>7</v>
      </c>
      <c r="K7" s="185"/>
      <c r="L7" s="185"/>
      <c r="N7" s="186" t="s">
        <v>8</v>
      </c>
      <c r="O7" s="186"/>
    </row>
    <row r="8" spans="1:20" ht="9.75" customHeight="1">
      <c r="E8" s="15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87"/>
      <c r="Q8" s="87"/>
      <c r="T8" s="2" t="s">
        <v>1401</v>
      </c>
    </row>
    <row r="9" spans="1:20" ht="14.25" customHeight="1">
      <c r="E9" s="19" t="s">
        <v>9</v>
      </c>
      <c r="F9" s="19"/>
      <c r="G9" s="20"/>
      <c r="H9" s="20"/>
      <c r="J9" s="20"/>
      <c r="K9" s="16"/>
      <c r="L9" s="16"/>
      <c r="M9" s="16"/>
      <c r="N9" s="17"/>
      <c r="O9" s="17"/>
    </row>
    <row r="10" spans="1:20">
      <c r="E10" s="2" t="s">
        <v>1595</v>
      </c>
      <c r="I10" s="2"/>
      <c r="M10" s="21"/>
      <c r="N10" s="21"/>
      <c r="O10" s="22">
        <v>82.49</v>
      </c>
      <c r="P10" s="23" t="s">
        <v>10</v>
      </c>
      <c r="S10" s="2" t="s">
        <v>1401</v>
      </c>
    </row>
    <row r="11" spans="1:20">
      <c r="E11" s="19" t="s">
        <v>1596</v>
      </c>
      <c r="F11" s="19"/>
      <c r="G11" s="20"/>
      <c r="H11" s="20"/>
      <c r="J11" s="20"/>
      <c r="M11" s="24"/>
      <c r="N11" s="25"/>
      <c r="O11" s="26">
        <f>SUM(J31:J72)</f>
        <v>0</v>
      </c>
      <c r="P11" s="27" t="s">
        <v>11</v>
      </c>
    </row>
    <row r="12" spans="1:20">
      <c r="E12" s="19" t="s">
        <v>12</v>
      </c>
      <c r="F12" s="19"/>
      <c r="G12" s="20"/>
      <c r="H12" s="20"/>
      <c r="J12" s="20"/>
      <c r="M12" s="24"/>
      <c r="N12" s="25"/>
      <c r="O12" s="26">
        <f>SUM(J74:J172)</f>
        <v>0</v>
      </c>
      <c r="P12" s="27" t="s">
        <v>16</v>
      </c>
    </row>
    <row r="13" spans="1:20">
      <c r="E13" s="19" t="s">
        <v>13</v>
      </c>
      <c r="F13" s="19" t="s">
        <v>14</v>
      </c>
      <c r="G13" s="20"/>
      <c r="H13" s="20"/>
      <c r="J13" s="20"/>
      <c r="M13" s="24"/>
      <c r="N13" s="25"/>
      <c r="O13" s="26">
        <f>SUM(J174:J494)</f>
        <v>0</v>
      </c>
      <c r="P13" s="27" t="s">
        <v>17</v>
      </c>
    </row>
    <row r="14" spans="1:20">
      <c r="F14" s="19" t="s">
        <v>15</v>
      </c>
      <c r="H14" s="20"/>
      <c r="J14" s="20"/>
      <c r="M14" s="24"/>
      <c r="O14" s="33">
        <f>SUM(K31:K494)</f>
        <v>0</v>
      </c>
      <c r="P14" s="27" t="s">
        <v>19</v>
      </c>
    </row>
    <row r="15" spans="1:20">
      <c r="F15" s="155" t="s">
        <v>1597</v>
      </c>
      <c r="H15" s="20"/>
      <c r="J15" s="20"/>
      <c r="M15" s="21"/>
      <c r="N15" s="25"/>
      <c r="O15" s="34" t="str">
        <f>IF(O14&gt;=6000,"-5%",IF(O14&gt;=4000,"-4%",IF(O14&gt;=3000,"-3%",IF(O14&gt;=1500,"-2%",IF(O14&gt;=1000,"-1%",IF(O14&gt;=500,"0%",IF(O14&gt;0,"+10%","-     %")))))))</f>
        <v>-     %</v>
      </c>
      <c r="P15" s="27" t="s">
        <v>21</v>
      </c>
    </row>
    <row r="16" spans="1:20" ht="15" customHeight="1">
      <c r="F16" s="2" t="s">
        <v>1598</v>
      </c>
      <c r="H16" s="20"/>
      <c r="J16" s="20"/>
      <c r="M16" s="24"/>
      <c r="N16" s="28"/>
      <c r="O16" s="36">
        <f>IF(O14&gt;=6000,O14*0.95,IF(O14&gt;=4000,O14*0.96,IF(O14&gt;=3000,O14*0.97,IF(O14&gt;=1500,O14*0.98,IF(O14&gt;=1000,O14*0.99,IF(O14&gt;=500,O14,IF(O14&gt;0,O14*1.1,O14)))))))</f>
        <v>0</v>
      </c>
      <c r="P16" s="27" t="s">
        <v>23</v>
      </c>
    </row>
    <row r="17" spans="1:20" ht="15" customHeight="1">
      <c r="E17" s="2" t="s">
        <v>18</v>
      </c>
      <c r="F17" s="81" t="s">
        <v>1615</v>
      </c>
      <c r="H17" s="20"/>
      <c r="J17" s="20"/>
      <c r="M17" s="24"/>
      <c r="N17" s="28"/>
      <c r="O17" s="37">
        <f>O16*O10</f>
        <v>0</v>
      </c>
      <c r="P17" s="27" t="s">
        <v>23</v>
      </c>
    </row>
    <row r="18" spans="1:20" ht="15" customHeight="1">
      <c r="F18" s="19" t="s">
        <v>1384</v>
      </c>
      <c r="H18" s="20"/>
      <c r="J18" s="20"/>
      <c r="M18" s="29"/>
      <c r="N18" s="30"/>
    </row>
    <row r="19" spans="1:20">
      <c r="F19" s="19" t="s">
        <v>20</v>
      </c>
      <c r="G19" s="20"/>
      <c r="H19" s="20"/>
      <c r="M19" s="31"/>
      <c r="N19" s="32"/>
    </row>
    <row r="20" spans="1:20">
      <c r="F20" s="35" t="s">
        <v>22</v>
      </c>
      <c r="M20" s="24"/>
      <c r="N20" s="24"/>
      <c r="O20" s="27"/>
      <c r="P20" s="27"/>
    </row>
    <row r="21" spans="1:20">
      <c r="E21" s="2" t="s">
        <v>24</v>
      </c>
      <c r="F21" s="2" t="s">
        <v>25</v>
      </c>
      <c r="J21" s="20"/>
      <c r="M21" s="24"/>
      <c r="N21" s="24"/>
      <c r="O21" s="27"/>
      <c r="P21" s="27"/>
    </row>
    <row r="22" spans="1:20" ht="15" customHeight="1">
      <c r="F22" s="81" t="s">
        <v>1385</v>
      </c>
      <c r="J22" s="20"/>
      <c r="O22" s="27"/>
      <c r="P22" s="27"/>
    </row>
    <row r="23" spans="1:20" ht="15" customHeight="1">
      <c r="F23" s="155" t="s">
        <v>1597</v>
      </c>
      <c r="J23" s="20"/>
      <c r="O23" s="27"/>
      <c r="P23" s="27"/>
    </row>
    <row r="24" spans="1:20">
      <c r="F24" s="2" t="s">
        <v>1586</v>
      </c>
      <c r="G24" s="20"/>
      <c r="H24" s="20"/>
      <c r="J24" s="20"/>
      <c r="O24" s="27"/>
      <c r="P24" s="27"/>
    </row>
    <row r="25" spans="1:20">
      <c r="E25" s="39" t="s">
        <v>26</v>
      </c>
      <c r="G25" s="20"/>
      <c r="H25" s="20"/>
      <c r="J25" s="20"/>
      <c r="O25" s="38"/>
      <c r="P25" s="27"/>
    </row>
    <row r="26" spans="1:20" ht="12.75" customHeight="1">
      <c r="E26" s="40" t="s">
        <v>27</v>
      </c>
      <c r="G26" s="20"/>
      <c r="H26" s="20"/>
      <c r="J26" s="20"/>
      <c r="P26" s="3"/>
    </row>
    <row r="27" spans="1:20" ht="12.75" customHeight="1">
      <c r="E27" s="19" t="s">
        <v>28</v>
      </c>
      <c r="F27" s="40"/>
      <c r="G27" s="20"/>
      <c r="H27" s="20"/>
      <c r="J27" s="20"/>
      <c r="P27" s="3"/>
    </row>
    <row r="28" spans="1:20" ht="17.25" customHeight="1">
      <c r="G28" s="41"/>
      <c r="H28" s="20"/>
      <c r="I28" s="42"/>
      <c r="J28" s="20"/>
      <c r="M28" s="43"/>
      <c r="N28" s="44"/>
      <c r="O28" s="44"/>
      <c r="P28" s="43"/>
    </row>
    <row r="29" spans="1:20" s="50" customFormat="1" ht="45" customHeight="1">
      <c r="A29" s="45"/>
      <c r="B29" s="46" t="s">
        <v>29</v>
      </c>
      <c r="C29" s="47"/>
      <c r="D29" s="47"/>
      <c r="E29" s="47"/>
      <c r="F29" s="49" t="s">
        <v>30</v>
      </c>
      <c r="G29" s="47" t="s">
        <v>31</v>
      </c>
      <c r="H29" s="48" t="s">
        <v>32</v>
      </c>
      <c r="I29" s="47" t="s">
        <v>33</v>
      </c>
      <c r="J29" s="49" t="s">
        <v>34</v>
      </c>
      <c r="K29" s="47" t="s">
        <v>35</v>
      </c>
      <c r="L29" s="47" t="s">
        <v>36</v>
      </c>
      <c r="M29" s="47" t="s">
        <v>37</v>
      </c>
      <c r="N29" s="49" t="s">
        <v>38</v>
      </c>
      <c r="O29" s="47" t="s">
        <v>39</v>
      </c>
      <c r="P29" s="47" t="s">
        <v>40</v>
      </c>
    </row>
    <row r="30" spans="1:20" s="61" customFormat="1" ht="18" customHeight="1">
      <c r="A30" s="51"/>
      <c r="B30" s="52" t="s">
        <v>41</v>
      </c>
      <c r="C30" s="53"/>
      <c r="D30" s="54"/>
      <c r="E30" s="55"/>
      <c r="F30" s="56" t="s">
        <v>42</v>
      </c>
      <c r="G30" s="57"/>
      <c r="H30" s="57"/>
      <c r="I30" s="54"/>
      <c r="J30" s="52"/>
      <c r="K30" s="53"/>
      <c r="L30" s="54"/>
      <c r="M30" s="54"/>
      <c r="N30" s="57"/>
      <c r="O30" s="91" t="s">
        <v>43</v>
      </c>
      <c r="P30" s="59"/>
      <c r="Q30" s="60"/>
    </row>
    <row r="31" spans="1:20" s="74" customFormat="1" hidden="1">
      <c r="A31" s="62"/>
      <c r="B31" s="63" t="s">
        <v>1404</v>
      </c>
      <c r="C31" s="158" t="s">
        <v>1405</v>
      </c>
      <c r="D31" s="159" t="s">
        <v>1403</v>
      </c>
      <c r="E31" s="160" t="s">
        <v>47</v>
      </c>
      <c r="F31" s="161" t="s">
        <v>1405</v>
      </c>
      <c r="G31" s="162" t="s">
        <v>48</v>
      </c>
      <c r="H31" s="163">
        <v>5.1100000000000003</v>
      </c>
      <c r="I31" s="164">
        <v>20</v>
      </c>
      <c r="J31" s="165"/>
      <c r="K31" s="166">
        <f>H31*J31</f>
        <v>0</v>
      </c>
      <c r="L31" s="162" t="s">
        <v>1605</v>
      </c>
      <c r="M31" s="162" t="s">
        <v>171</v>
      </c>
      <c r="N31" s="162" t="s">
        <v>1606</v>
      </c>
      <c r="O31" s="167" t="s">
        <v>1607</v>
      </c>
      <c r="P31" s="162" t="s">
        <v>139</v>
      </c>
      <c r="Q31" s="72"/>
      <c r="R31" s="73" t="s">
        <v>1401</v>
      </c>
      <c r="S31" s="74" t="s">
        <v>1401</v>
      </c>
      <c r="T31" s="74" t="s">
        <v>1401</v>
      </c>
    </row>
    <row r="32" spans="1:20" s="74" customFormat="1" hidden="1">
      <c r="A32" s="62"/>
      <c r="B32" s="63" t="s">
        <v>44</v>
      </c>
      <c r="C32" s="158" t="s">
        <v>45</v>
      </c>
      <c r="D32" s="159" t="s">
        <v>46</v>
      </c>
      <c r="E32" s="168" t="s">
        <v>47</v>
      </c>
      <c r="F32" s="161" t="s">
        <v>45</v>
      </c>
      <c r="G32" s="162" t="s">
        <v>48</v>
      </c>
      <c r="H32" s="163">
        <v>5.1100000000000003</v>
      </c>
      <c r="I32" s="164">
        <v>20</v>
      </c>
      <c r="J32" s="165"/>
      <c r="K32" s="166">
        <f t="shared" ref="K32:K72" si="0">H32*J32</f>
        <v>0</v>
      </c>
      <c r="L32" s="162" t="s">
        <v>288</v>
      </c>
      <c r="M32" s="162" t="s">
        <v>143</v>
      </c>
      <c r="N32" s="162" t="s">
        <v>49</v>
      </c>
      <c r="O32" s="167" t="s">
        <v>50</v>
      </c>
      <c r="P32" s="162" t="s">
        <v>51</v>
      </c>
      <c r="Q32" s="72"/>
      <c r="R32" s="73"/>
    </row>
    <row r="33" spans="1:18" s="74" customFormat="1">
      <c r="A33" s="62"/>
      <c r="B33" s="63" t="s">
        <v>52</v>
      </c>
      <c r="C33" s="92" t="s">
        <v>54</v>
      </c>
      <c r="D33" s="63" t="s">
        <v>53</v>
      </c>
      <c r="E33" s="64" t="s">
        <v>47</v>
      </c>
      <c r="F33" s="94" t="s">
        <v>54</v>
      </c>
      <c r="G33" s="66" t="s">
        <v>48</v>
      </c>
      <c r="H33" s="67">
        <v>5.1100000000000003</v>
      </c>
      <c r="I33" s="68">
        <v>20</v>
      </c>
      <c r="J33" s="69"/>
      <c r="K33" s="70">
        <f t="shared" si="0"/>
        <v>0</v>
      </c>
      <c r="L33" s="66" t="s">
        <v>55</v>
      </c>
      <c r="M33" s="66" t="s">
        <v>56</v>
      </c>
      <c r="N33" s="66" t="s">
        <v>57</v>
      </c>
      <c r="O33" s="71" t="s">
        <v>50</v>
      </c>
      <c r="P33" s="66" t="s">
        <v>58</v>
      </c>
      <c r="Q33" s="72"/>
      <c r="R33" s="73"/>
    </row>
    <row r="34" spans="1:18" s="74" customFormat="1">
      <c r="A34" s="62"/>
      <c r="B34" s="63" t="s">
        <v>59</v>
      </c>
      <c r="C34" s="92" t="s">
        <v>60</v>
      </c>
      <c r="D34" s="63" t="s">
        <v>61</v>
      </c>
      <c r="E34" s="64" t="s">
        <v>47</v>
      </c>
      <c r="F34" s="93" t="s">
        <v>60</v>
      </c>
      <c r="G34" s="66" t="s">
        <v>48</v>
      </c>
      <c r="H34" s="67">
        <v>5.2</v>
      </c>
      <c r="I34" s="68">
        <v>20</v>
      </c>
      <c r="J34" s="69"/>
      <c r="K34" s="70">
        <f t="shared" si="0"/>
        <v>0</v>
      </c>
      <c r="L34" s="66">
        <v>2</v>
      </c>
      <c r="M34" s="66" t="s">
        <v>62</v>
      </c>
      <c r="N34" s="66" t="s">
        <v>63</v>
      </c>
      <c r="O34" s="71" t="s">
        <v>64</v>
      </c>
      <c r="P34" s="66" t="s">
        <v>65</v>
      </c>
      <c r="Q34" s="72"/>
      <c r="R34" s="73"/>
    </row>
    <row r="35" spans="1:18" s="74" customFormat="1">
      <c r="A35" s="62"/>
      <c r="B35" s="63" t="s">
        <v>1407</v>
      </c>
      <c r="C35" s="93" t="s">
        <v>1408</v>
      </c>
      <c r="D35" s="63" t="s">
        <v>1406</v>
      </c>
      <c r="E35" s="157" t="s">
        <v>47</v>
      </c>
      <c r="F35" s="93" t="s">
        <v>1408</v>
      </c>
      <c r="G35" s="66" t="s">
        <v>48</v>
      </c>
      <c r="H35" s="67">
        <v>5.1100000000000003</v>
      </c>
      <c r="I35" s="68">
        <v>20</v>
      </c>
      <c r="J35" s="69"/>
      <c r="K35" s="70">
        <f t="shared" si="0"/>
        <v>0</v>
      </c>
      <c r="L35" s="66" t="s">
        <v>1603</v>
      </c>
      <c r="M35" s="66" t="s">
        <v>1608</v>
      </c>
      <c r="N35" s="66" t="s">
        <v>147</v>
      </c>
      <c r="O35" s="71" t="s">
        <v>50</v>
      </c>
      <c r="P35" s="66" t="s">
        <v>641</v>
      </c>
      <c r="Q35" s="72"/>
      <c r="R35" s="73"/>
    </row>
    <row r="36" spans="1:18" s="74" customFormat="1">
      <c r="A36" s="62"/>
      <c r="B36" s="63" t="s">
        <v>66</v>
      </c>
      <c r="C36" s="92" t="s">
        <v>67</v>
      </c>
      <c r="D36" s="63" t="s">
        <v>68</v>
      </c>
      <c r="E36" s="64" t="s">
        <v>47</v>
      </c>
      <c r="F36" s="94" t="s">
        <v>67</v>
      </c>
      <c r="G36" s="66" t="s">
        <v>48</v>
      </c>
      <c r="H36" s="67">
        <v>4.74</v>
      </c>
      <c r="I36" s="68">
        <v>20</v>
      </c>
      <c r="J36" s="69"/>
      <c r="K36" s="70">
        <f t="shared" si="0"/>
        <v>0</v>
      </c>
      <c r="L36" s="66" t="s">
        <v>55</v>
      </c>
      <c r="M36" s="66" t="s">
        <v>69</v>
      </c>
      <c r="N36" s="66" t="s">
        <v>1400</v>
      </c>
      <c r="O36" s="71" t="s">
        <v>70</v>
      </c>
      <c r="P36" s="66" t="s">
        <v>65</v>
      </c>
      <c r="Q36" s="72"/>
      <c r="R36" s="73"/>
    </row>
    <row r="37" spans="1:18" s="74" customFormat="1" hidden="1">
      <c r="A37" s="62"/>
      <c r="B37" s="63" t="s">
        <v>1410</v>
      </c>
      <c r="C37" s="158" t="s">
        <v>1411</v>
      </c>
      <c r="D37" s="159" t="s">
        <v>1409</v>
      </c>
      <c r="E37" s="160" t="s">
        <v>47</v>
      </c>
      <c r="F37" s="158" t="s">
        <v>1411</v>
      </c>
      <c r="G37" s="162" t="s">
        <v>48</v>
      </c>
      <c r="H37" s="163">
        <v>5.1100000000000003</v>
      </c>
      <c r="I37" s="164">
        <v>20</v>
      </c>
      <c r="J37" s="165"/>
      <c r="K37" s="166">
        <f t="shared" si="0"/>
        <v>0</v>
      </c>
      <c r="L37" s="162" t="s">
        <v>1603</v>
      </c>
      <c r="M37" s="162" t="s">
        <v>248</v>
      </c>
      <c r="N37" s="162" t="s">
        <v>147</v>
      </c>
      <c r="O37" s="167" t="s">
        <v>86</v>
      </c>
      <c r="P37" s="162" t="s">
        <v>650</v>
      </c>
      <c r="Q37" s="72"/>
      <c r="R37" s="73"/>
    </row>
    <row r="38" spans="1:18" s="74" customFormat="1" hidden="1">
      <c r="A38" s="62"/>
      <c r="B38" s="63" t="s">
        <v>1413</v>
      </c>
      <c r="C38" s="158" t="s">
        <v>1414</v>
      </c>
      <c r="D38" s="159" t="s">
        <v>1412</v>
      </c>
      <c r="E38" s="160" t="s">
        <v>47</v>
      </c>
      <c r="F38" s="158" t="s">
        <v>1414</v>
      </c>
      <c r="G38" s="162" t="s">
        <v>48</v>
      </c>
      <c r="H38" s="163">
        <v>5.1100000000000003</v>
      </c>
      <c r="I38" s="164">
        <v>20</v>
      </c>
      <c r="J38" s="165"/>
      <c r="K38" s="166">
        <f t="shared" si="0"/>
        <v>0</v>
      </c>
      <c r="L38" s="162" t="s">
        <v>1605</v>
      </c>
      <c r="M38" s="162" t="s">
        <v>124</v>
      </c>
      <c r="N38" s="162" t="s">
        <v>106</v>
      </c>
      <c r="O38" s="167" t="s">
        <v>100</v>
      </c>
      <c r="P38" s="162" t="s">
        <v>195</v>
      </c>
      <c r="Q38" s="72"/>
      <c r="R38" s="73"/>
    </row>
    <row r="39" spans="1:18" s="74" customFormat="1">
      <c r="A39" s="62"/>
      <c r="B39" s="63" t="s">
        <v>1416</v>
      </c>
      <c r="C39" s="92" t="s">
        <v>1417</v>
      </c>
      <c r="D39" s="63" t="s">
        <v>1415</v>
      </c>
      <c r="E39" s="157" t="s">
        <v>47</v>
      </c>
      <c r="F39" s="92" t="s">
        <v>1417</v>
      </c>
      <c r="G39" s="66" t="s">
        <v>48</v>
      </c>
      <c r="H39" s="67">
        <v>5.1100000000000003</v>
      </c>
      <c r="I39" s="68">
        <v>20</v>
      </c>
      <c r="J39" s="69"/>
      <c r="K39" s="70">
        <f t="shared" si="0"/>
        <v>0</v>
      </c>
      <c r="L39" s="66">
        <v>2</v>
      </c>
      <c r="M39" s="66" t="s">
        <v>1599</v>
      </c>
      <c r="N39" s="66" t="s">
        <v>1602</v>
      </c>
      <c r="O39" s="71" t="s">
        <v>167</v>
      </c>
      <c r="P39" s="66" t="s">
        <v>65</v>
      </c>
      <c r="Q39" s="72"/>
      <c r="R39" s="73"/>
    </row>
    <row r="40" spans="1:18" s="74" customFormat="1">
      <c r="A40" s="62"/>
      <c r="B40" s="63" t="s">
        <v>1419</v>
      </c>
      <c r="C40" s="92" t="s">
        <v>1420</v>
      </c>
      <c r="D40" s="63" t="s">
        <v>1418</v>
      </c>
      <c r="E40" s="157" t="s">
        <v>47</v>
      </c>
      <c r="F40" s="92" t="s">
        <v>1420</v>
      </c>
      <c r="G40" s="66" t="s">
        <v>48</v>
      </c>
      <c r="H40" s="67">
        <v>5.1100000000000003</v>
      </c>
      <c r="I40" s="68">
        <v>20</v>
      </c>
      <c r="J40" s="69"/>
      <c r="K40" s="70">
        <f t="shared" si="0"/>
        <v>0</v>
      </c>
      <c r="L40" s="66">
        <v>2</v>
      </c>
      <c r="M40" s="66" t="s">
        <v>1599</v>
      </c>
      <c r="N40" s="66" t="s">
        <v>152</v>
      </c>
      <c r="O40" s="71" t="s">
        <v>86</v>
      </c>
      <c r="P40" s="66" t="s">
        <v>1600</v>
      </c>
      <c r="Q40" s="72"/>
      <c r="R40" s="73"/>
    </row>
    <row r="41" spans="1:18" s="74" customFormat="1">
      <c r="A41" s="62"/>
      <c r="B41" s="63" t="s">
        <v>71</v>
      </c>
      <c r="C41" s="92" t="s">
        <v>72</v>
      </c>
      <c r="D41" s="63" t="s">
        <v>73</v>
      </c>
      <c r="E41" s="64" t="s">
        <v>47</v>
      </c>
      <c r="F41" s="93" t="s">
        <v>72</v>
      </c>
      <c r="G41" s="66" t="s">
        <v>48</v>
      </c>
      <c r="H41" s="67">
        <v>5.1100000000000003</v>
      </c>
      <c r="I41" s="68">
        <v>20</v>
      </c>
      <c r="J41" s="69"/>
      <c r="K41" s="70">
        <f t="shared" si="0"/>
        <v>0</v>
      </c>
      <c r="L41" s="66">
        <v>2</v>
      </c>
      <c r="M41" s="66" t="s">
        <v>74</v>
      </c>
      <c r="N41" s="66" t="s">
        <v>75</v>
      </c>
      <c r="O41" s="71" t="s">
        <v>50</v>
      </c>
      <c r="P41" s="66" t="s">
        <v>76</v>
      </c>
      <c r="Q41" s="72"/>
      <c r="R41" s="73"/>
    </row>
    <row r="42" spans="1:18" s="74" customFormat="1">
      <c r="A42" s="62"/>
      <c r="B42" s="63" t="s">
        <v>1421</v>
      </c>
      <c r="C42" s="93" t="s">
        <v>1422</v>
      </c>
      <c r="D42" s="63" t="s">
        <v>1568</v>
      </c>
      <c r="E42" s="157" t="s">
        <v>47</v>
      </c>
      <c r="F42" s="93" t="s">
        <v>1422</v>
      </c>
      <c r="G42" s="66" t="s">
        <v>48</v>
      </c>
      <c r="H42" s="67">
        <v>5.1100000000000003</v>
      </c>
      <c r="I42" s="68">
        <v>20</v>
      </c>
      <c r="J42" s="69"/>
      <c r="K42" s="70">
        <f t="shared" si="0"/>
        <v>0</v>
      </c>
      <c r="L42" s="66">
        <v>3</v>
      </c>
      <c r="M42" s="66" t="s">
        <v>171</v>
      </c>
      <c r="N42" s="66" t="s">
        <v>106</v>
      </c>
      <c r="O42" s="71" t="s">
        <v>100</v>
      </c>
      <c r="P42" s="66" t="s">
        <v>65</v>
      </c>
      <c r="Q42" s="72"/>
      <c r="R42" s="73"/>
    </row>
    <row r="43" spans="1:18" s="74" customFormat="1" hidden="1">
      <c r="A43" s="62"/>
      <c r="B43" s="63" t="s">
        <v>1423</v>
      </c>
      <c r="C43" s="169" t="s">
        <v>1424</v>
      </c>
      <c r="D43" s="159" t="s">
        <v>1569</v>
      </c>
      <c r="E43" s="160" t="s">
        <v>47</v>
      </c>
      <c r="F43" s="169" t="s">
        <v>1424</v>
      </c>
      <c r="G43" s="162" t="s">
        <v>48</v>
      </c>
      <c r="H43" s="163">
        <v>5.1100000000000003</v>
      </c>
      <c r="I43" s="164">
        <v>20</v>
      </c>
      <c r="J43" s="165"/>
      <c r="K43" s="166">
        <f t="shared" si="0"/>
        <v>0</v>
      </c>
      <c r="L43" s="162">
        <v>2</v>
      </c>
      <c r="M43" s="162" t="s">
        <v>248</v>
      </c>
      <c r="N43" s="162" t="s">
        <v>119</v>
      </c>
      <c r="O43" s="167" t="s">
        <v>86</v>
      </c>
      <c r="P43" s="162" t="s">
        <v>1601</v>
      </c>
      <c r="Q43" s="72"/>
      <c r="R43" s="73"/>
    </row>
    <row r="44" spans="1:18" s="74" customFormat="1">
      <c r="A44" s="62"/>
      <c r="B44" s="63" t="s">
        <v>77</v>
      </c>
      <c r="C44" s="92" t="s">
        <v>78</v>
      </c>
      <c r="D44" s="63" t="s">
        <v>79</v>
      </c>
      <c r="E44" s="64" t="s">
        <v>47</v>
      </c>
      <c r="F44" s="93" t="s">
        <v>78</v>
      </c>
      <c r="G44" s="66" t="s">
        <v>48</v>
      </c>
      <c r="H44" s="67">
        <v>5.2</v>
      </c>
      <c r="I44" s="68">
        <v>20</v>
      </c>
      <c r="J44" s="69"/>
      <c r="K44" s="70">
        <f t="shared" si="0"/>
        <v>0</v>
      </c>
      <c r="L44" s="66">
        <v>2</v>
      </c>
      <c r="M44" s="66" t="s">
        <v>80</v>
      </c>
      <c r="N44" s="66" t="s">
        <v>63</v>
      </c>
      <c r="O44" s="71" t="s">
        <v>64</v>
      </c>
      <c r="P44" s="66" t="e">
        <v>#N/A</v>
      </c>
      <c r="Q44" s="72"/>
      <c r="R44" s="73"/>
    </row>
    <row r="45" spans="1:18" s="74" customFormat="1" hidden="1">
      <c r="A45" s="62"/>
      <c r="B45" s="63" t="s">
        <v>81</v>
      </c>
      <c r="C45" s="158" t="s">
        <v>83</v>
      </c>
      <c r="D45" s="159" t="s">
        <v>82</v>
      </c>
      <c r="E45" s="168" t="s">
        <v>47</v>
      </c>
      <c r="F45" s="161" t="s">
        <v>83</v>
      </c>
      <c r="G45" s="162" t="s">
        <v>48</v>
      </c>
      <c r="H45" s="163">
        <v>5.3199999999999994</v>
      </c>
      <c r="I45" s="164">
        <v>20</v>
      </c>
      <c r="J45" s="165"/>
      <c r="K45" s="166">
        <f t="shared" si="0"/>
        <v>0</v>
      </c>
      <c r="L45" s="162">
        <v>2</v>
      </c>
      <c r="M45" s="162" t="s">
        <v>84</v>
      </c>
      <c r="N45" s="162" t="s">
        <v>85</v>
      </c>
      <c r="O45" s="167" t="s">
        <v>86</v>
      </c>
      <c r="P45" s="162" t="s">
        <v>87</v>
      </c>
      <c r="Q45" s="72"/>
      <c r="R45" s="73"/>
    </row>
    <row r="46" spans="1:18" s="74" customFormat="1" hidden="1">
      <c r="A46" s="62"/>
      <c r="B46" s="63" t="s">
        <v>1425</v>
      </c>
      <c r="C46" s="158" t="s">
        <v>1426</v>
      </c>
      <c r="D46" s="159" t="s">
        <v>1570</v>
      </c>
      <c r="E46" s="160" t="s">
        <v>47</v>
      </c>
      <c r="F46" s="161" t="s">
        <v>1426</v>
      </c>
      <c r="G46" s="162" t="s">
        <v>48</v>
      </c>
      <c r="H46" s="163">
        <v>5.1100000000000003</v>
      </c>
      <c r="I46" s="164">
        <v>20</v>
      </c>
      <c r="J46" s="165"/>
      <c r="K46" s="166">
        <f t="shared" si="0"/>
        <v>0</v>
      </c>
      <c r="L46" s="162">
        <v>3</v>
      </c>
      <c r="M46" s="162" t="s">
        <v>151</v>
      </c>
      <c r="N46" s="162" t="s">
        <v>1602</v>
      </c>
      <c r="O46" s="167" t="s">
        <v>100</v>
      </c>
      <c r="P46" s="162" t="s">
        <v>112</v>
      </c>
      <c r="Q46" s="72"/>
      <c r="R46" s="73"/>
    </row>
    <row r="47" spans="1:18" s="74" customFormat="1">
      <c r="A47" s="62"/>
      <c r="B47" s="63" t="s">
        <v>88</v>
      </c>
      <c r="C47" s="92" t="s">
        <v>89</v>
      </c>
      <c r="D47" s="63" t="s">
        <v>90</v>
      </c>
      <c r="E47" s="64" t="s">
        <v>47</v>
      </c>
      <c r="F47" s="93" t="s">
        <v>89</v>
      </c>
      <c r="G47" s="66" t="s">
        <v>48</v>
      </c>
      <c r="H47" s="67">
        <v>5.2</v>
      </c>
      <c r="I47" s="68">
        <v>20</v>
      </c>
      <c r="J47" s="69"/>
      <c r="K47" s="70">
        <f t="shared" si="0"/>
        <v>0</v>
      </c>
      <c r="L47" s="66">
        <v>2</v>
      </c>
      <c r="M47" s="66" t="s">
        <v>80</v>
      </c>
      <c r="N47" s="66" t="s">
        <v>63</v>
      </c>
      <c r="O47" s="71" t="s">
        <v>64</v>
      </c>
      <c r="P47" s="66" t="s">
        <v>91</v>
      </c>
      <c r="Q47" s="72"/>
      <c r="R47" s="73"/>
    </row>
    <row r="48" spans="1:18" s="74" customFormat="1">
      <c r="A48" s="62"/>
      <c r="B48" s="63" t="s">
        <v>1427</v>
      </c>
      <c r="C48" s="92" t="s">
        <v>1428</v>
      </c>
      <c r="D48" s="63" t="s">
        <v>1571</v>
      </c>
      <c r="E48" s="157" t="s">
        <v>47</v>
      </c>
      <c r="F48" s="93" t="s">
        <v>1428</v>
      </c>
      <c r="G48" s="66" t="s">
        <v>48</v>
      </c>
      <c r="H48" s="67">
        <v>5.1100000000000003</v>
      </c>
      <c r="I48" s="68">
        <v>20</v>
      </c>
      <c r="J48" s="69"/>
      <c r="K48" s="70">
        <f t="shared" si="0"/>
        <v>0</v>
      </c>
      <c r="L48" s="66" t="s">
        <v>1609</v>
      </c>
      <c r="M48" s="66" t="s">
        <v>171</v>
      </c>
      <c r="N48" s="66" t="s">
        <v>1610</v>
      </c>
      <c r="O48" s="71" t="s">
        <v>100</v>
      </c>
      <c r="P48" s="66" t="s">
        <v>195</v>
      </c>
      <c r="Q48" s="72"/>
      <c r="R48" s="73"/>
    </row>
    <row r="49" spans="1:18" s="74" customFormat="1">
      <c r="A49" s="62"/>
      <c r="B49" s="63" t="s">
        <v>1429</v>
      </c>
      <c r="C49" s="92" t="s">
        <v>1430</v>
      </c>
      <c r="D49" s="63" t="s">
        <v>1572</v>
      </c>
      <c r="E49" s="157" t="s">
        <v>47</v>
      </c>
      <c r="F49" s="93" t="s">
        <v>1430</v>
      </c>
      <c r="G49" s="66" t="s">
        <v>48</v>
      </c>
      <c r="H49" s="67">
        <v>5.1100000000000003</v>
      </c>
      <c r="I49" s="68">
        <v>20</v>
      </c>
      <c r="J49" s="69"/>
      <c r="K49" s="70">
        <f t="shared" si="0"/>
        <v>0</v>
      </c>
      <c r="L49" s="66" t="s">
        <v>1603</v>
      </c>
      <c r="M49" s="66" t="s">
        <v>84</v>
      </c>
      <c r="N49" s="66" t="s">
        <v>119</v>
      </c>
      <c r="O49" s="71" t="s">
        <v>50</v>
      </c>
      <c r="P49" s="66" t="s">
        <v>65</v>
      </c>
      <c r="Q49" s="72"/>
      <c r="R49" s="73"/>
    </row>
    <row r="50" spans="1:18" s="74" customFormat="1" hidden="1">
      <c r="A50" s="62"/>
      <c r="B50" s="63" t="s">
        <v>92</v>
      </c>
      <c r="C50" s="158" t="s">
        <v>93</v>
      </c>
      <c r="D50" s="159" t="s">
        <v>94</v>
      </c>
      <c r="E50" s="168" t="s">
        <v>47</v>
      </c>
      <c r="F50" s="161" t="s">
        <v>93</v>
      </c>
      <c r="G50" s="162" t="s">
        <v>48</v>
      </c>
      <c r="H50" s="163">
        <v>5.3199999999999994</v>
      </c>
      <c r="I50" s="164">
        <v>20</v>
      </c>
      <c r="J50" s="165"/>
      <c r="K50" s="166">
        <f t="shared" si="0"/>
        <v>0</v>
      </c>
      <c r="L50" s="162">
        <v>2</v>
      </c>
      <c r="M50" s="162" t="s">
        <v>95</v>
      </c>
      <c r="N50" s="162" t="s">
        <v>85</v>
      </c>
      <c r="O50" s="167" t="s">
        <v>86</v>
      </c>
      <c r="P50" s="162" t="s">
        <v>65</v>
      </c>
      <c r="Q50" s="72"/>
      <c r="R50" s="73"/>
    </row>
    <row r="51" spans="1:18" s="74" customFormat="1">
      <c r="A51" s="62"/>
      <c r="B51" s="63" t="s">
        <v>96</v>
      </c>
      <c r="C51" s="92" t="s">
        <v>97</v>
      </c>
      <c r="D51" s="63" t="s">
        <v>98</v>
      </c>
      <c r="E51" s="64" t="s">
        <v>47</v>
      </c>
      <c r="F51" s="94" t="s">
        <v>97</v>
      </c>
      <c r="G51" s="66" t="s">
        <v>48</v>
      </c>
      <c r="H51" s="67">
        <v>5.1099999999999994</v>
      </c>
      <c r="I51" s="68">
        <v>20</v>
      </c>
      <c r="J51" s="69"/>
      <c r="K51" s="70">
        <f t="shared" si="0"/>
        <v>0</v>
      </c>
      <c r="L51" s="66">
        <v>1</v>
      </c>
      <c r="M51" s="66" t="s">
        <v>99</v>
      </c>
      <c r="N51" s="66">
        <v>6</v>
      </c>
      <c r="O51" s="71" t="s">
        <v>100</v>
      </c>
      <c r="P51" s="66" t="s">
        <v>101</v>
      </c>
      <c r="Q51" s="72"/>
      <c r="R51" s="73"/>
    </row>
    <row r="52" spans="1:18" s="74" customFormat="1" hidden="1">
      <c r="A52" s="62"/>
      <c r="B52" s="63" t="s">
        <v>102</v>
      </c>
      <c r="C52" s="158" t="s">
        <v>103</v>
      </c>
      <c r="D52" s="159" t="s">
        <v>104</v>
      </c>
      <c r="E52" s="168" t="s">
        <v>47</v>
      </c>
      <c r="F52" s="161" t="s">
        <v>103</v>
      </c>
      <c r="G52" s="162" t="s">
        <v>48</v>
      </c>
      <c r="H52" s="163">
        <v>5.52</v>
      </c>
      <c r="I52" s="164">
        <v>20</v>
      </c>
      <c r="J52" s="165"/>
      <c r="K52" s="166">
        <f t="shared" si="0"/>
        <v>0</v>
      </c>
      <c r="L52" s="162">
        <v>2</v>
      </c>
      <c r="M52" s="162" t="s">
        <v>105</v>
      </c>
      <c r="N52" s="162" t="s">
        <v>106</v>
      </c>
      <c r="O52" s="167" t="s">
        <v>50</v>
      </c>
      <c r="P52" s="162" t="s">
        <v>87</v>
      </c>
      <c r="Q52" s="72"/>
      <c r="R52" s="73"/>
    </row>
    <row r="53" spans="1:18" s="74" customFormat="1" hidden="1">
      <c r="A53" s="62"/>
      <c r="B53" s="63" t="s">
        <v>107</v>
      </c>
      <c r="C53" s="92" t="s">
        <v>108</v>
      </c>
      <c r="D53" s="63" t="s">
        <v>109</v>
      </c>
      <c r="E53" s="173" t="s">
        <v>47</v>
      </c>
      <c r="F53" s="180" t="s">
        <v>108</v>
      </c>
      <c r="G53" s="175" t="s">
        <v>48</v>
      </c>
      <c r="H53" s="176">
        <v>4.74</v>
      </c>
      <c r="I53" s="177">
        <v>20</v>
      </c>
      <c r="J53" s="165"/>
      <c r="K53" s="166">
        <f t="shared" si="0"/>
        <v>0</v>
      </c>
      <c r="L53" s="175">
        <v>2</v>
      </c>
      <c r="M53" s="175" t="s">
        <v>99</v>
      </c>
      <c r="N53" s="175" t="s">
        <v>110</v>
      </c>
      <c r="O53" s="179" t="s">
        <v>111</v>
      </c>
      <c r="P53" s="175" t="s">
        <v>112</v>
      </c>
      <c r="Q53" s="72"/>
      <c r="R53" s="73"/>
    </row>
    <row r="54" spans="1:18" s="74" customFormat="1">
      <c r="A54" s="62"/>
      <c r="B54" s="63" t="s">
        <v>113</v>
      </c>
      <c r="C54" s="92" t="s">
        <v>114</v>
      </c>
      <c r="D54" s="63" t="s">
        <v>1573</v>
      </c>
      <c r="E54" s="64" t="s">
        <v>47</v>
      </c>
      <c r="F54" s="94" t="s">
        <v>114</v>
      </c>
      <c r="G54" s="66" t="s">
        <v>48</v>
      </c>
      <c r="H54" s="67">
        <v>4.74</v>
      </c>
      <c r="I54" s="68">
        <v>20</v>
      </c>
      <c r="J54" s="69"/>
      <c r="K54" s="70">
        <f t="shared" si="0"/>
        <v>0</v>
      </c>
      <c r="L54" s="66" t="s">
        <v>55</v>
      </c>
      <c r="M54" s="66">
        <v>100</v>
      </c>
      <c r="N54" s="66" t="s">
        <v>115</v>
      </c>
      <c r="O54" s="71" t="s">
        <v>100</v>
      </c>
      <c r="P54" s="66" t="s">
        <v>116</v>
      </c>
      <c r="Q54" s="72"/>
      <c r="R54" s="73"/>
    </row>
    <row r="55" spans="1:18" s="74" customFormat="1" hidden="1">
      <c r="A55" s="62"/>
      <c r="B55" s="63" t="s">
        <v>117</v>
      </c>
      <c r="C55" s="158" t="s">
        <v>118</v>
      </c>
      <c r="D55" s="159" t="s">
        <v>1574</v>
      </c>
      <c r="E55" s="168" t="s">
        <v>47</v>
      </c>
      <c r="F55" s="161" t="s">
        <v>118</v>
      </c>
      <c r="G55" s="162" t="s">
        <v>48</v>
      </c>
      <c r="H55" s="163">
        <v>5.1099999999999994</v>
      </c>
      <c r="I55" s="164">
        <v>20</v>
      </c>
      <c r="J55" s="165"/>
      <c r="K55" s="166">
        <f t="shared" si="0"/>
        <v>0</v>
      </c>
      <c r="L55" s="162">
        <v>2</v>
      </c>
      <c r="M55" s="162" t="s">
        <v>105</v>
      </c>
      <c r="N55" s="162" t="s">
        <v>119</v>
      </c>
      <c r="O55" s="167" t="s">
        <v>86</v>
      </c>
      <c r="P55" s="162" t="s">
        <v>120</v>
      </c>
      <c r="Q55" s="72"/>
      <c r="R55" s="73"/>
    </row>
    <row r="56" spans="1:18" s="74" customFormat="1">
      <c r="A56" s="62"/>
      <c r="B56" s="63" t="s">
        <v>121</v>
      </c>
      <c r="C56" s="92" t="s">
        <v>122</v>
      </c>
      <c r="D56" s="63" t="s">
        <v>123</v>
      </c>
      <c r="E56" s="64" t="s">
        <v>47</v>
      </c>
      <c r="F56" s="94" t="s">
        <v>122</v>
      </c>
      <c r="G56" s="66" t="s">
        <v>48</v>
      </c>
      <c r="H56" s="67">
        <v>4.74</v>
      </c>
      <c r="I56" s="68">
        <v>20</v>
      </c>
      <c r="J56" s="69"/>
      <c r="K56" s="70">
        <f t="shared" si="0"/>
        <v>0</v>
      </c>
      <c r="L56" s="66" t="s">
        <v>55</v>
      </c>
      <c r="M56" s="66" t="s">
        <v>124</v>
      </c>
      <c r="N56" s="66" t="s">
        <v>125</v>
      </c>
      <c r="O56" s="71" t="s">
        <v>100</v>
      </c>
      <c r="P56" s="66" t="s">
        <v>116</v>
      </c>
      <c r="Q56" s="72"/>
      <c r="R56" s="73"/>
    </row>
    <row r="57" spans="1:18" s="74" customFormat="1">
      <c r="A57" s="62"/>
      <c r="B57" s="63" t="s">
        <v>1386</v>
      </c>
      <c r="C57" s="92" t="s">
        <v>126</v>
      </c>
      <c r="D57" s="63" t="s">
        <v>127</v>
      </c>
      <c r="E57" s="64" t="s">
        <v>47</v>
      </c>
      <c r="F57" s="93" t="s">
        <v>126</v>
      </c>
      <c r="G57" s="66" t="s">
        <v>48</v>
      </c>
      <c r="H57" s="67">
        <v>4.74</v>
      </c>
      <c r="I57" s="68">
        <v>20</v>
      </c>
      <c r="J57" s="69"/>
      <c r="K57" s="70">
        <f t="shared" si="0"/>
        <v>0</v>
      </c>
      <c r="L57" s="66">
        <v>2</v>
      </c>
      <c r="M57" s="66" t="s">
        <v>128</v>
      </c>
      <c r="N57" s="66" t="s">
        <v>63</v>
      </c>
      <c r="O57" s="71" t="s">
        <v>100</v>
      </c>
      <c r="P57" s="66" t="s">
        <v>87</v>
      </c>
      <c r="Q57" s="72"/>
      <c r="R57" s="73"/>
    </row>
    <row r="58" spans="1:18" s="74" customFormat="1" hidden="1">
      <c r="A58" s="62"/>
      <c r="B58" s="63" t="s">
        <v>1432</v>
      </c>
      <c r="C58" s="169" t="s">
        <v>1433</v>
      </c>
      <c r="D58" s="159" t="s">
        <v>1431</v>
      </c>
      <c r="E58" s="160" t="s">
        <v>47</v>
      </c>
      <c r="F58" s="169" t="s">
        <v>1433</v>
      </c>
      <c r="G58" s="162" t="s">
        <v>48</v>
      </c>
      <c r="H58" s="163">
        <v>5.1100000000000003</v>
      </c>
      <c r="I58" s="164">
        <v>20</v>
      </c>
      <c r="J58" s="165"/>
      <c r="K58" s="166">
        <f t="shared" si="0"/>
        <v>0</v>
      </c>
      <c r="L58" s="162">
        <v>3</v>
      </c>
      <c r="M58" s="162" t="s">
        <v>171</v>
      </c>
      <c r="N58" s="162" t="s">
        <v>1611</v>
      </c>
      <c r="O58" s="167" t="s">
        <v>100</v>
      </c>
      <c r="P58" s="162" t="s">
        <v>101</v>
      </c>
      <c r="Q58" s="72"/>
      <c r="R58" s="73"/>
    </row>
    <row r="59" spans="1:18" s="74" customFormat="1" hidden="1">
      <c r="A59" s="62"/>
      <c r="B59" s="63" t="s">
        <v>1435</v>
      </c>
      <c r="C59" s="169" t="s">
        <v>1436</v>
      </c>
      <c r="D59" s="159" t="s">
        <v>1434</v>
      </c>
      <c r="E59" s="160" t="s">
        <v>47</v>
      </c>
      <c r="F59" s="169" t="s">
        <v>1436</v>
      </c>
      <c r="G59" s="162" t="s">
        <v>48</v>
      </c>
      <c r="H59" s="163">
        <v>5.1100000000000003</v>
      </c>
      <c r="I59" s="164">
        <v>20</v>
      </c>
      <c r="J59" s="165"/>
      <c r="K59" s="166">
        <f t="shared" si="0"/>
        <v>0</v>
      </c>
      <c r="L59" s="162" t="s">
        <v>55</v>
      </c>
      <c r="M59" s="162" t="s">
        <v>151</v>
      </c>
      <c r="N59" s="162" t="s">
        <v>1612</v>
      </c>
      <c r="O59" s="167" t="s">
        <v>100</v>
      </c>
      <c r="P59" s="162" t="s">
        <v>195</v>
      </c>
      <c r="Q59" s="72"/>
      <c r="R59" s="73"/>
    </row>
    <row r="60" spans="1:18" s="74" customFormat="1" hidden="1">
      <c r="A60" s="62"/>
      <c r="B60" s="63" t="s">
        <v>129</v>
      </c>
      <c r="C60" s="158" t="s">
        <v>130</v>
      </c>
      <c r="D60" s="159" t="s">
        <v>131</v>
      </c>
      <c r="E60" s="168" t="s">
        <v>47</v>
      </c>
      <c r="F60" s="169" t="s">
        <v>130</v>
      </c>
      <c r="G60" s="162" t="s">
        <v>48</v>
      </c>
      <c r="H60" s="163">
        <v>5.1099999999999994</v>
      </c>
      <c r="I60" s="164">
        <v>20</v>
      </c>
      <c r="J60" s="165"/>
      <c r="K60" s="166">
        <f t="shared" si="0"/>
        <v>0</v>
      </c>
      <c r="L60" s="162">
        <v>3</v>
      </c>
      <c r="M60" s="162" t="s">
        <v>132</v>
      </c>
      <c r="N60" s="162"/>
      <c r="O60" s="167" t="s">
        <v>100</v>
      </c>
      <c r="P60" s="162" t="s">
        <v>133</v>
      </c>
      <c r="Q60" s="72"/>
      <c r="R60" s="73"/>
    </row>
    <row r="61" spans="1:18" s="74" customFormat="1" hidden="1">
      <c r="A61" s="62"/>
      <c r="B61" s="63" t="s">
        <v>1437</v>
      </c>
      <c r="C61" s="92" t="s">
        <v>1438</v>
      </c>
      <c r="D61" s="63" t="s">
        <v>1575</v>
      </c>
      <c r="E61" s="181" t="s">
        <v>47</v>
      </c>
      <c r="F61" s="180" t="s">
        <v>1438</v>
      </c>
      <c r="G61" s="175" t="s">
        <v>48</v>
      </c>
      <c r="H61" s="176">
        <v>5.1100000000000003</v>
      </c>
      <c r="I61" s="177">
        <v>20</v>
      </c>
      <c r="J61" s="165"/>
      <c r="K61" s="166">
        <f t="shared" si="0"/>
        <v>0</v>
      </c>
      <c r="L61" s="175" t="s">
        <v>55</v>
      </c>
      <c r="M61" s="175" t="s">
        <v>128</v>
      </c>
      <c r="N61" s="175" t="s">
        <v>1604</v>
      </c>
      <c r="O61" s="179" t="s">
        <v>50</v>
      </c>
      <c r="P61" s="175" t="s">
        <v>65</v>
      </c>
      <c r="Q61" s="72"/>
      <c r="R61" s="73"/>
    </row>
    <row r="62" spans="1:18" s="74" customFormat="1" hidden="1">
      <c r="A62" s="62"/>
      <c r="B62" s="63" t="s">
        <v>134</v>
      </c>
      <c r="C62" s="158" t="s">
        <v>136</v>
      </c>
      <c r="D62" s="159" t="s">
        <v>135</v>
      </c>
      <c r="E62" s="168" t="s">
        <v>47</v>
      </c>
      <c r="F62" s="161" t="s">
        <v>136</v>
      </c>
      <c r="G62" s="162" t="s">
        <v>48</v>
      </c>
      <c r="H62" s="163">
        <v>4.74</v>
      </c>
      <c r="I62" s="164">
        <v>20</v>
      </c>
      <c r="J62" s="165"/>
      <c r="K62" s="166">
        <f t="shared" si="0"/>
        <v>0</v>
      </c>
      <c r="L62" s="162">
        <v>3</v>
      </c>
      <c r="M62" s="162" t="s">
        <v>137</v>
      </c>
      <c r="N62" s="162" t="s">
        <v>138</v>
      </c>
      <c r="O62" s="167" t="s">
        <v>70</v>
      </c>
      <c r="P62" s="162" t="s">
        <v>139</v>
      </c>
      <c r="Q62" s="72"/>
      <c r="R62" s="73"/>
    </row>
    <row r="63" spans="1:18" s="74" customFormat="1" hidden="1">
      <c r="A63" s="62"/>
      <c r="B63" s="63" t="s">
        <v>140</v>
      </c>
      <c r="C63" s="92" t="s">
        <v>142</v>
      </c>
      <c r="D63" s="63" t="s">
        <v>141</v>
      </c>
      <c r="E63" s="173" t="s">
        <v>47</v>
      </c>
      <c r="F63" s="182" t="s">
        <v>142</v>
      </c>
      <c r="G63" s="175" t="s">
        <v>48</v>
      </c>
      <c r="H63" s="176">
        <v>5.4799999999999995</v>
      </c>
      <c r="I63" s="177">
        <v>20</v>
      </c>
      <c r="J63" s="165"/>
      <c r="K63" s="166">
        <f t="shared" si="0"/>
        <v>0</v>
      </c>
      <c r="L63" s="175" t="s">
        <v>288</v>
      </c>
      <c r="M63" s="175" t="s">
        <v>143</v>
      </c>
      <c r="N63" s="175" t="s">
        <v>106</v>
      </c>
      <c r="O63" s="179" t="s">
        <v>50</v>
      </c>
      <c r="P63" s="175" t="s">
        <v>51</v>
      </c>
      <c r="Q63" s="72"/>
      <c r="R63" s="73"/>
    </row>
    <row r="64" spans="1:18" s="74" customFormat="1">
      <c r="A64" s="62"/>
      <c r="B64" s="63" t="s">
        <v>144</v>
      </c>
      <c r="C64" s="92" t="s">
        <v>145</v>
      </c>
      <c r="D64" s="63" t="s">
        <v>146</v>
      </c>
      <c r="E64" s="64" t="s">
        <v>47</v>
      </c>
      <c r="F64" s="94" t="s">
        <v>145</v>
      </c>
      <c r="G64" s="66" t="s">
        <v>48</v>
      </c>
      <c r="H64" s="67">
        <v>5.1099999999999994</v>
      </c>
      <c r="I64" s="68">
        <v>20</v>
      </c>
      <c r="J64" s="69"/>
      <c r="K64" s="70">
        <f t="shared" si="0"/>
        <v>0</v>
      </c>
      <c r="L64" s="66">
        <v>2</v>
      </c>
      <c r="M64" s="66" t="s">
        <v>105</v>
      </c>
      <c r="N64" s="66" t="s">
        <v>147</v>
      </c>
      <c r="O64" s="71" t="s">
        <v>50</v>
      </c>
      <c r="P64" s="66" t="s">
        <v>65</v>
      </c>
      <c r="Q64" s="72"/>
      <c r="R64" s="73"/>
    </row>
    <row r="65" spans="1:18" s="74" customFormat="1">
      <c r="A65" s="62"/>
      <c r="B65" s="63" t="s">
        <v>1439</v>
      </c>
      <c r="C65" s="92" t="s">
        <v>1440</v>
      </c>
      <c r="D65" s="63" t="s">
        <v>1576</v>
      </c>
      <c r="E65" s="157" t="s">
        <v>47</v>
      </c>
      <c r="F65" s="94" t="s">
        <v>1440</v>
      </c>
      <c r="G65" s="66" t="s">
        <v>48</v>
      </c>
      <c r="H65" s="67">
        <v>5.1100000000000003</v>
      </c>
      <c r="I65" s="68">
        <v>20</v>
      </c>
      <c r="J65" s="69"/>
      <c r="K65" s="70">
        <f t="shared" si="0"/>
        <v>0</v>
      </c>
      <c r="L65" s="66">
        <v>3</v>
      </c>
      <c r="M65" s="66" t="s">
        <v>99</v>
      </c>
      <c r="N65" s="66" t="s">
        <v>147</v>
      </c>
      <c r="O65" s="71" t="s">
        <v>100</v>
      </c>
      <c r="P65" s="66" t="s">
        <v>101</v>
      </c>
      <c r="Q65" s="72"/>
      <c r="R65" s="73"/>
    </row>
    <row r="66" spans="1:18" s="74" customFormat="1" hidden="1">
      <c r="A66" s="62"/>
      <c r="B66" s="63" t="s">
        <v>148</v>
      </c>
      <c r="C66" s="92" t="s">
        <v>150</v>
      </c>
      <c r="D66" s="63" t="s">
        <v>149</v>
      </c>
      <c r="E66" s="173" t="s">
        <v>47</v>
      </c>
      <c r="F66" s="182" t="s">
        <v>150</v>
      </c>
      <c r="G66" s="175" t="s">
        <v>48</v>
      </c>
      <c r="H66" s="176">
        <v>5.1099999999999994</v>
      </c>
      <c r="I66" s="177">
        <v>20</v>
      </c>
      <c r="J66" s="165"/>
      <c r="K66" s="166">
        <f t="shared" si="0"/>
        <v>0</v>
      </c>
      <c r="L66" s="175">
        <v>3</v>
      </c>
      <c r="M66" s="175" t="s">
        <v>151</v>
      </c>
      <c r="N66" s="175" t="s">
        <v>152</v>
      </c>
      <c r="O66" s="179" t="s">
        <v>100</v>
      </c>
      <c r="P66" s="175" t="s">
        <v>116</v>
      </c>
      <c r="Q66" s="72"/>
      <c r="R66" s="73"/>
    </row>
    <row r="67" spans="1:18" s="74" customFormat="1" ht="14.4">
      <c r="A67" s="62"/>
      <c r="B67" s="63" t="s">
        <v>153</v>
      </c>
      <c r="C67" s="92" t="s">
        <v>154</v>
      </c>
      <c r="D67" s="63" t="s">
        <v>155</v>
      </c>
      <c r="E67" s="89" t="s">
        <v>47</v>
      </c>
      <c r="F67" s="93" t="s">
        <v>154</v>
      </c>
      <c r="G67" s="66" t="s">
        <v>48</v>
      </c>
      <c r="H67" s="67">
        <v>5.1099999999999994</v>
      </c>
      <c r="I67" s="68">
        <v>20</v>
      </c>
      <c r="J67" s="69"/>
      <c r="K67" s="70">
        <f t="shared" si="0"/>
        <v>0</v>
      </c>
      <c r="L67" s="66">
        <v>3</v>
      </c>
      <c r="M67" s="66" t="s">
        <v>99</v>
      </c>
      <c r="N67" s="66"/>
      <c r="O67" s="71" t="s">
        <v>100</v>
      </c>
      <c r="P67" s="66" t="s">
        <v>87</v>
      </c>
      <c r="Q67" s="72"/>
      <c r="R67" s="73"/>
    </row>
    <row r="68" spans="1:18" s="74" customFormat="1" hidden="1">
      <c r="A68" s="62"/>
      <c r="B68" s="63" t="s">
        <v>156</v>
      </c>
      <c r="C68" s="158" t="s">
        <v>158</v>
      </c>
      <c r="D68" s="159" t="s">
        <v>157</v>
      </c>
      <c r="E68" s="168" t="s">
        <v>47</v>
      </c>
      <c r="F68" s="161" t="s">
        <v>158</v>
      </c>
      <c r="G68" s="162" t="s">
        <v>48</v>
      </c>
      <c r="H68" s="163">
        <v>5.1099999999999994</v>
      </c>
      <c r="I68" s="164">
        <v>20</v>
      </c>
      <c r="J68" s="165"/>
      <c r="K68" s="166">
        <f t="shared" si="0"/>
        <v>0</v>
      </c>
      <c r="L68" s="162" t="s">
        <v>288</v>
      </c>
      <c r="M68" s="162" t="s">
        <v>143</v>
      </c>
      <c r="N68" s="162" t="s">
        <v>159</v>
      </c>
      <c r="O68" s="167" t="s">
        <v>50</v>
      </c>
      <c r="P68" s="162" t="s">
        <v>51</v>
      </c>
      <c r="Q68" s="72"/>
      <c r="R68" s="73"/>
    </row>
    <row r="69" spans="1:18" s="74" customFormat="1" hidden="1">
      <c r="A69" s="62"/>
      <c r="B69" s="63" t="s">
        <v>1442</v>
      </c>
      <c r="C69" s="170" t="s">
        <v>1443</v>
      </c>
      <c r="D69" s="159" t="s">
        <v>1441</v>
      </c>
      <c r="E69" s="160" t="s">
        <v>47</v>
      </c>
      <c r="F69" s="161" t="s">
        <v>1443</v>
      </c>
      <c r="G69" s="162" t="s">
        <v>48</v>
      </c>
      <c r="H69" s="163">
        <v>5.1100000000000003</v>
      </c>
      <c r="I69" s="164">
        <v>20</v>
      </c>
      <c r="J69" s="165"/>
      <c r="K69" s="166">
        <f t="shared" si="0"/>
        <v>0</v>
      </c>
      <c r="L69" s="162">
        <v>2</v>
      </c>
      <c r="M69" s="162" t="s">
        <v>137</v>
      </c>
      <c r="N69" s="162" t="s">
        <v>75</v>
      </c>
      <c r="O69" s="167" t="s">
        <v>50</v>
      </c>
      <c r="P69" s="162" t="s">
        <v>112</v>
      </c>
      <c r="Q69" s="72"/>
      <c r="R69" s="73"/>
    </row>
    <row r="70" spans="1:18" s="74" customFormat="1" ht="14.4" hidden="1">
      <c r="A70" s="62"/>
      <c r="B70" s="63" t="s">
        <v>160</v>
      </c>
      <c r="C70" s="158" t="s">
        <v>161</v>
      </c>
      <c r="D70" s="159" t="s">
        <v>162</v>
      </c>
      <c r="E70" s="171" t="s">
        <v>47</v>
      </c>
      <c r="F70" s="169" t="s">
        <v>161</v>
      </c>
      <c r="G70" s="162" t="s">
        <v>48</v>
      </c>
      <c r="H70" s="163">
        <v>5.1099999999999994</v>
      </c>
      <c r="I70" s="164">
        <v>20</v>
      </c>
      <c r="J70" s="165"/>
      <c r="K70" s="166">
        <f t="shared" si="0"/>
        <v>0</v>
      </c>
      <c r="L70" s="162">
        <v>3</v>
      </c>
      <c r="M70" s="162" t="s">
        <v>99</v>
      </c>
      <c r="N70" s="162"/>
      <c r="O70" s="167" t="s">
        <v>100</v>
      </c>
      <c r="P70" s="162" t="s">
        <v>87</v>
      </c>
      <c r="Q70" s="72"/>
      <c r="R70" s="73"/>
    </row>
    <row r="71" spans="1:18" s="74" customFormat="1">
      <c r="A71" s="62"/>
      <c r="B71" s="63" t="s">
        <v>163</v>
      </c>
      <c r="C71" s="92" t="s">
        <v>164</v>
      </c>
      <c r="D71" s="63" t="s">
        <v>165</v>
      </c>
      <c r="E71" s="64" t="s">
        <v>47</v>
      </c>
      <c r="F71" s="94" t="s">
        <v>164</v>
      </c>
      <c r="G71" s="66" t="s">
        <v>48</v>
      </c>
      <c r="H71" s="67">
        <v>5.1099999999999994</v>
      </c>
      <c r="I71" s="68">
        <v>20</v>
      </c>
      <c r="J71" s="69"/>
      <c r="K71" s="70">
        <f t="shared" si="0"/>
        <v>0</v>
      </c>
      <c r="L71" s="66" t="s">
        <v>55</v>
      </c>
      <c r="M71" s="66" t="s">
        <v>95</v>
      </c>
      <c r="N71" s="66" t="s">
        <v>166</v>
      </c>
      <c r="O71" s="71" t="s">
        <v>167</v>
      </c>
      <c r="P71" s="66" t="s">
        <v>65</v>
      </c>
      <c r="Q71" s="72"/>
      <c r="R71" s="73"/>
    </row>
    <row r="72" spans="1:18" s="74" customFormat="1" hidden="1">
      <c r="A72" s="62"/>
      <c r="B72" s="63" t="s">
        <v>168</v>
      </c>
      <c r="C72" s="158" t="s">
        <v>170</v>
      </c>
      <c r="D72" s="159" t="s">
        <v>169</v>
      </c>
      <c r="E72" s="168" t="s">
        <v>47</v>
      </c>
      <c r="F72" s="161" t="s">
        <v>170</v>
      </c>
      <c r="G72" s="162" t="s">
        <v>48</v>
      </c>
      <c r="H72" s="163">
        <v>4.74</v>
      </c>
      <c r="I72" s="164">
        <v>20</v>
      </c>
      <c r="J72" s="165"/>
      <c r="K72" s="166">
        <f t="shared" si="0"/>
        <v>0</v>
      </c>
      <c r="L72" s="162">
        <v>3</v>
      </c>
      <c r="M72" s="162" t="s">
        <v>171</v>
      </c>
      <c r="N72" s="162" t="s">
        <v>106</v>
      </c>
      <c r="O72" s="167" t="s">
        <v>100</v>
      </c>
      <c r="P72" s="162" t="s">
        <v>101</v>
      </c>
      <c r="Q72" s="72"/>
      <c r="R72" s="73"/>
    </row>
    <row r="73" spans="1:18" s="35" customFormat="1" ht="15.6">
      <c r="A73" s="62"/>
      <c r="B73" s="52" t="s">
        <v>41</v>
      </c>
      <c r="C73" s="53"/>
      <c r="D73" s="54"/>
      <c r="E73" s="55"/>
      <c r="F73" s="56" t="s">
        <v>186</v>
      </c>
      <c r="G73" s="57"/>
      <c r="H73" s="57"/>
      <c r="I73" s="54"/>
      <c r="J73" s="69"/>
      <c r="K73" s="52"/>
      <c r="L73" s="54"/>
      <c r="M73" s="54"/>
      <c r="N73" s="57"/>
      <c r="O73" s="58"/>
      <c r="P73" s="59"/>
      <c r="Q73" s="72"/>
    </row>
    <row r="74" spans="1:18" s="74" customFormat="1">
      <c r="A74" s="62"/>
      <c r="B74" s="63" t="s">
        <v>1591</v>
      </c>
      <c r="C74" s="63" t="s">
        <v>1593</v>
      </c>
      <c r="D74" s="63" t="s">
        <v>1592</v>
      </c>
      <c r="E74" s="64" t="s">
        <v>1594</v>
      </c>
      <c r="F74" s="65" t="s">
        <v>1593</v>
      </c>
      <c r="G74" s="66" t="s">
        <v>48</v>
      </c>
      <c r="H74" s="67">
        <v>4.43</v>
      </c>
      <c r="I74" s="68">
        <v>20</v>
      </c>
      <c r="J74" s="69"/>
      <c r="K74" s="70">
        <f t="shared" ref="K74" si="1">H74*J74</f>
        <v>0</v>
      </c>
      <c r="L74" s="66">
        <v>3</v>
      </c>
      <c r="M74" s="66" t="s">
        <v>84</v>
      </c>
      <c r="N74" s="66">
        <v>12</v>
      </c>
      <c r="O74" s="71" t="s">
        <v>187</v>
      </c>
      <c r="P74" s="66" t="s">
        <v>65</v>
      </c>
      <c r="Q74" s="72"/>
      <c r="R74" s="73"/>
    </row>
    <row r="75" spans="1:18" s="74" customFormat="1">
      <c r="A75" s="62"/>
      <c r="B75" s="63" t="s">
        <v>188</v>
      </c>
      <c r="C75" s="63" t="s">
        <v>189</v>
      </c>
      <c r="D75" s="63" t="s">
        <v>190</v>
      </c>
      <c r="E75" s="64" t="s">
        <v>47</v>
      </c>
      <c r="F75" s="65" t="s">
        <v>189</v>
      </c>
      <c r="G75" s="66" t="s">
        <v>48</v>
      </c>
      <c r="H75" s="67">
        <v>3.1199999999999997</v>
      </c>
      <c r="I75" s="68">
        <v>20</v>
      </c>
      <c r="J75" s="69"/>
      <c r="K75" s="70">
        <f t="shared" ref="K75:K97" si="2">H75*J75</f>
        <v>0</v>
      </c>
      <c r="L75" s="66">
        <v>3</v>
      </c>
      <c r="M75" s="66">
        <v>300</v>
      </c>
      <c r="N75" s="66" t="s">
        <v>191</v>
      </c>
      <c r="O75" s="71" t="s">
        <v>184</v>
      </c>
      <c r="P75" s="66" t="s">
        <v>58</v>
      </c>
      <c r="Q75" s="72"/>
      <c r="R75" s="73"/>
    </row>
    <row r="76" spans="1:18" s="74" customFormat="1">
      <c r="A76" s="62"/>
      <c r="B76" s="63" t="s">
        <v>1445</v>
      </c>
      <c r="C76" s="63" t="s">
        <v>549</v>
      </c>
      <c r="D76" s="63" t="s">
        <v>1444</v>
      </c>
      <c r="E76" s="64"/>
      <c r="F76" s="65" t="s">
        <v>549</v>
      </c>
      <c r="G76" s="66" t="s">
        <v>48</v>
      </c>
      <c r="H76" s="67">
        <v>3.1199999999999997</v>
      </c>
      <c r="I76" s="68">
        <v>20</v>
      </c>
      <c r="J76" s="69"/>
      <c r="K76" s="70">
        <f t="shared" si="2"/>
        <v>0</v>
      </c>
      <c r="L76" s="66"/>
      <c r="M76" s="66"/>
      <c r="N76" s="66"/>
      <c r="O76" s="71"/>
      <c r="P76" s="66"/>
      <c r="Q76" s="72"/>
      <c r="R76" s="73"/>
    </row>
    <row r="77" spans="1:18" s="74" customFormat="1">
      <c r="A77" s="62"/>
      <c r="B77" s="63" t="s">
        <v>192</v>
      </c>
      <c r="C77" s="63" t="s">
        <v>193</v>
      </c>
      <c r="D77" s="63" t="s">
        <v>194</v>
      </c>
      <c r="E77" s="64" t="s">
        <v>47</v>
      </c>
      <c r="F77" s="65" t="s">
        <v>193</v>
      </c>
      <c r="G77" s="66" t="s">
        <v>48</v>
      </c>
      <c r="H77" s="67">
        <v>3.1199999999999997</v>
      </c>
      <c r="I77" s="68">
        <v>20</v>
      </c>
      <c r="J77" s="69"/>
      <c r="K77" s="70">
        <f t="shared" si="2"/>
        <v>0</v>
      </c>
      <c r="L77" s="66">
        <v>2</v>
      </c>
      <c r="M77" s="66" t="s">
        <v>69</v>
      </c>
      <c r="N77" s="66" t="s">
        <v>172</v>
      </c>
      <c r="O77" s="71" t="s">
        <v>181</v>
      </c>
      <c r="P77" s="66" t="s">
        <v>195</v>
      </c>
      <c r="Q77" s="72"/>
      <c r="R77" s="73"/>
    </row>
    <row r="78" spans="1:18" s="74" customFormat="1">
      <c r="A78" s="62"/>
      <c r="B78" s="63" t="s">
        <v>196</v>
      </c>
      <c r="C78" s="63" t="s">
        <v>197</v>
      </c>
      <c r="D78" s="63" t="s">
        <v>198</v>
      </c>
      <c r="E78" s="64" t="s">
        <v>47</v>
      </c>
      <c r="F78" s="65" t="s">
        <v>197</v>
      </c>
      <c r="G78" s="66" t="s">
        <v>48</v>
      </c>
      <c r="H78" s="67">
        <v>4.1499999999999995</v>
      </c>
      <c r="I78" s="68">
        <v>20</v>
      </c>
      <c r="J78" s="69"/>
      <c r="K78" s="70">
        <f t="shared" si="2"/>
        <v>0</v>
      </c>
      <c r="L78" s="66">
        <v>2</v>
      </c>
      <c r="M78" s="66">
        <v>150</v>
      </c>
      <c r="N78" s="66" t="s">
        <v>199</v>
      </c>
      <c r="O78" s="71" t="s">
        <v>181</v>
      </c>
      <c r="P78" s="66" t="s">
        <v>200</v>
      </c>
      <c r="Q78" s="72"/>
      <c r="R78" s="73"/>
    </row>
    <row r="79" spans="1:18" s="74" customFormat="1">
      <c r="A79" s="62"/>
      <c r="B79" s="63" t="s">
        <v>1447</v>
      </c>
      <c r="C79" s="63" t="s">
        <v>1448</v>
      </c>
      <c r="D79" s="63" t="s">
        <v>1446</v>
      </c>
      <c r="E79" s="64"/>
      <c r="F79" s="65" t="s">
        <v>1448</v>
      </c>
      <c r="G79" s="66" t="s">
        <v>48</v>
      </c>
      <c r="H79" s="67">
        <v>4.1499999999999995</v>
      </c>
      <c r="I79" s="68">
        <v>20</v>
      </c>
      <c r="J79" s="69"/>
      <c r="K79" s="70">
        <f t="shared" si="2"/>
        <v>0</v>
      </c>
      <c r="L79" s="66">
        <v>3</v>
      </c>
      <c r="M79" s="66" t="s">
        <v>202</v>
      </c>
      <c r="N79" s="66" t="s">
        <v>203</v>
      </c>
      <c r="O79" s="71" t="s">
        <v>204</v>
      </c>
      <c r="P79" s="66" t="s">
        <v>139</v>
      </c>
      <c r="Q79" s="72"/>
      <c r="R79" s="73"/>
    </row>
    <row r="80" spans="1:18" s="74" customFormat="1">
      <c r="A80" s="62"/>
      <c r="B80" s="63" t="s">
        <v>205</v>
      </c>
      <c r="C80" s="63" t="s">
        <v>206</v>
      </c>
      <c r="D80" s="63" t="s">
        <v>207</v>
      </c>
      <c r="E80" s="64" t="s">
        <v>47</v>
      </c>
      <c r="F80" s="65" t="s">
        <v>206</v>
      </c>
      <c r="G80" s="66" t="s">
        <v>48</v>
      </c>
      <c r="H80" s="67">
        <v>3.1199999999999997</v>
      </c>
      <c r="I80" s="68">
        <v>20</v>
      </c>
      <c r="J80" s="69"/>
      <c r="K80" s="70">
        <f t="shared" si="2"/>
        <v>0</v>
      </c>
      <c r="L80" s="66">
        <v>2</v>
      </c>
      <c r="M80" s="66" t="s">
        <v>69</v>
      </c>
      <c r="N80" s="66" t="s">
        <v>208</v>
      </c>
      <c r="O80" s="71" t="s">
        <v>181</v>
      </c>
      <c r="P80" s="66" t="s">
        <v>112</v>
      </c>
      <c r="Q80" s="72"/>
      <c r="R80" s="73"/>
    </row>
    <row r="81" spans="1:18" s="74" customFormat="1">
      <c r="A81" s="62"/>
      <c r="B81" s="63" t="s">
        <v>213</v>
      </c>
      <c r="C81" s="63" t="s">
        <v>214</v>
      </c>
      <c r="D81" s="63" t="s">
        <v>215</v>
      </c>
      <c r="E81" s="64" t="s">
        <v>47</v>
      </c>
      <c r="F81" s="65" t="s">
        <v>214</v>
      </c>
      <c r="G81" s="66" t="s">
        <v>48</v>
      </c>
      <c r="H81" s="67">
        <v>4.1499999999999995</v>
      </c>
      <c r="I81" s="68">
        <v>20</v>
      </c>
      <c r="J81" s="69"/>
      <c r="K81" s="70">
        <f t="shared" si="2"/>
        <v>0</v>
      </c>
      <c r="L81" s="66">
        <v>3</v>
      </c>
      <c r="M81" s="66">
        <v>150</v>
      </c>
      <c r="N81" s="66" t="s">
        <v>216</v>
      </c>
      <c r="O81" s="71" t="s">
        <v>181</v>
      </c>
      <c r="P81" s="66" t="s">
        <v>200</v>
      </c>
      <c r="Q81" s="72"/>
      <c r="R81" s="73"/>
    </row>
    <row r="82" spans="1:18" s="74" customFormat="1">
      <c r="A82" s="62"/>
      <c r="B82" s="63" t="s">
        <v>217</v>
      </c>
      <c r="C82" s="63" t="s">
        <v>218</v>
      </c>
      <c r="D82" s="63" t="s">
        <v>219</v>
      </c>
      <c r="E82" s="64" t="s">
        <v>47</v>
      </c>
      <c r="F82" s="65" t="s">
        <v>218</v>
      </c>
      <c r="G82" s="66" t="s">
        <v>48</v>
      </c>
      <c r="H82" s="67">
        <v>2.88</v>
      </c>
      <c r="I82" s="68">
        <v>20</v>
      </c>
      <c r="J82" s="69"/>
      <c r="K82" s="70">
        <f t="shared" si="2"/>
        <v>0</v>
      </c>
      <c r="L82" s="66">
        <v>2</v>
      </c>
      <c r="M82" s="66" t="s">
        <v>56</v>
      </c>
      <c r="N82" s="66" t="s">
        <v>176</v>
      </c>
      <c r="O82" s="71" t="s">
        <v>181</v>
      </c>
      <c r="P82" s="66" t="s">
        <v>220</v>
      </c>
      <c r="Q82" s="72"/>
      <c r="R82" s="73"/>
    </row>
    <row r="83" spans="1:18" s="74" customFormat="1">
      <c r="A83" s="62"/>
      <c r="B83" s="63" t="s">
        <v>1450</v>
      </c>
      <c r="C83" s="63" t="s">
        <v>593</v>
      </c>
      <c r="D83" s="63" t="s">
        <v>1449</v>
      </c>
      <c r="E83" s="64"/>
      <c r="F83" s="65" t="s">
        <v>593</v>
      </c>
      <c r="G83" s="66" t="s">
        <v>48</v>
      </c>
      <c r="H83" s="67">
        <v>2.88</v>
      </c>
      <c r="I83" s="68">
        <v>20</v>
      </c>
      <c r="J83" s="69"/>
      <c r="K83" s="70">
        <f t="shared" si="2"/>
        <v>0</v>
      </c>
      <c r="L83" s="76"/>
      <c r="M83" s="66"/>
      <c r="N83" s="66"/>
      <c r="O83" s="71"/>
      <c r="P83" s="66"/>
      <c r="Q83" s="72"/>
      <c r="R83" s="73"/>
    </row>
    <row r="84" spans="1:18" s="74" customFormat="1">
      <c r="A84" s="62"/>
      <c r="B84" s="63" t="s">
        <v>1451</v>
      </c>
      <c r="C84" s="63" t="s">
        <v>223</v>
      </c>
      <c r="D84" s="63" t="s">
        <v>224</v>
      </c>
      <c r="E84" s="64" t="s">
        <v>47</v>
      </c>
      <c r="F84" s="65" t="s">
        <v>223</v>
      </c>
      <c r="G84" s="66" t="s">
        <v>48</v>
      </c>
      <c r="H84" s="67">
        <v>3.1199999999999997</v>
      </c>
      <c r="I84" s="68">
        <v>20</v>
      </c>
      <c r="J84" s="69"/>
      <c r="K84" s="70">
        <f t="shared" si="2"/>
        <v>0</v>
      </c>
      <c r="L84" s="76">
        <v>3</v>
      </c>
      <c r="M84" s="66" t="s">
        <v>56</v>
      </c>
      <c r="N84" s="66" t="s">
        <v>225</v>
      </c>
      <c r="O84" s="71" t="s">
        <v>184</v>
      </c>
      <c r="P84" s="66" t="s">
        <v>58</v>
      </c>
      <c r="Q84" s="72"/>
      <c r="R84" s="73"/>
    </row>
    <row r="85" spans="1:18" s="74" customFormat="1">
      <c r="A85" s="62"/>
      <c r="B85" s="63" t="s">
        <v>226</v>
      </c>
      <c r="C85" s="63" t="s">
        <v>1396</v>
      </c>
      <c r="D85" s="63" t="s">
        <v>1397</v>
      </c>
      <c r="E85" s="64" t="s">
        <v>47</v>
      </c>
      <c r="F85" s="65" t="s">
        <v>1396</v>
      </c>
      <c r="G85" s="66" t="s">
        <v>48</v>
      </c>
      <c r="H85" s="67">
        <v>2.88</v>
      </c>
      <c r="I85" s="68">
        <v>20</v>
      </c>
      <c r="J85" s="69"/>
      <c r="K85" s="70">
        <f t="shared" si="2"/>
        <v>0</v>
      </c>
      <c r="L85" s="66">
        <v>3</v>
      </c>
      <c r="M85" s="66" t="s">
        <v>175</v>
      </c>
      <c r="N85" s="66" t="s">
        <v>228</v>
      </c>
      <c r="O85" s="71" t="s">
        <v>229</v>
      </c>
      <c r="P85" s="66" t="s">
        <v>51</v>
      </c>
      <c r="Q85" s="72"/>
      <c r="R85" s="73"/>
    </row>
    <row r="86" spans="1:18" s="74" customFormat="1">
      <c r="A86" s="62"/>
      <c r="B86" s="63" t="s">
        <v>230</v>
      </c>
      <c r="C86" s="63" t="s">
        <v>231</v>
      </c>
      <c r="D86" s="63" t="s">
        <v>232</v>
      </c>
      <c r="E86" s="64" t="s">
        <v>47</v>
      </c>
      <c r="F86" s="65" t="s">
        <v>231</v>
      </c>
      <c r="G86" s="66" t="s">
        <v>48</v>
      </c>
      <c r="H86" s="67">
        <v>3.1199999999999997</v>
      </c>
      <c r="I86" s="68">
        <v>20</v>
      </c>
      <c r="J86" s="69"/>
      <c r="K86" s="70">
        <f t="shared" si="2"/>
        <v>0</v>
      </c>
      <c r="L86" s="66">
        <v>3</v>
      </c>
      <c r="M86" s="66" t="s">
        <v>233</v>
      </c>
      <c r="N86" s="66" t="s">
        <v>234</v>
      </c>
      <c r="O86" s="71" t="s">
        <v>184</v>
      </c>
      <c r="P86" s="66" t="s">
        <v>65</v>
      </c>
      <c r="Q86" s="72"/>
      <c r="R86" s="73"/>
    </row>
    <row r="87" spans="1:18" s="74" customFormat="1">
      <c r="A87" s="62"/>
      <c r="B87" s="63" t="s">
        <v>235</v>
      </c>
      <c r="C87" s="63" t="s">
        <v>236</v>
      </c>
      <c r="D87" s="63" t="s">
        <v>237</v>
      </c>
      <c r="E87" s="64" t="s">
        <v>47</v>
      </c>
      <c r="F87" s="65" t="s">
        <v>236</v>
      </c>
      <c r="G87" s="66" t="s">
        <v>48</v>
      </c>
      <c r="H87" s="67">
        <v>4.1499999999999995</v>
      </c>
      <c r="I87" s="68">
        <v>20</v>
      </c>
      <c r="J87" s="69"/>
      <c r="K87" s="70">
        <f t="shared" si="2"/>
        <v>0</v>
      </c>
      <c r="L87" s="66">
        <v>2</v>
      </c>
      <c r="M87" s="66">
        <v>200</v>
      </c>
      <c r="N87" s="66" t="s">
        <v>172</v>
      </c>
      <c r="O87" s="71" t="s">
        <v>181</v>
      </c>
      <c r="P87" s="66" t="s">
        <v>220</v>
      </c>
      <c r="Q87" s="72"/>
      <c r="R87" s="73"/>
    </row>
    <row r="88" spans="1:18" s="74" customFormat="1">
      <c r="A88" s="62"/>
      <c r="B88" s="63" t="s">
        <v>238</v>
      </c>
      <c r="C88" s="63" t="s">
        <v>239</v>
      </c>
      <c r="D88" s="63" t="s">
        <v>240</v>
      </c>
      <c r="E88" s="64" t="s">
        <v>47</v>
      </c>
      <c r="F88" s="65" t="s">
        <v>239</v>
      </c>
      <c r="G88" s="66" t="s">
        <v>48</v>
      </c>
      <c r="H88" s="67">
        <v>4.1499999999999995</v>
      </c>
      <c r="I88" s="68">
        <v>20</v>
      </c>
      <c r="J88" s="69"/>
      <c r="K88" s="70">
        <f t="shared" si="2"/>
        <v>0</v>
      </c>
      <c r="L88" s="66">
        <v>3</v>
      </c>
      <c r="M88" s="66" t="s">
        <v>124</v>
      </c>
      <c r="N88" s="66" t="s">
        <v>241</v>
      </c>
      <c r="O88" s="71" t="s">
        <v>204</v>
      </c>
      <c r="P88" s="66" t="s">
        <v>65</v>
      </c>
      <c r="Q88" s="72"/>
      <c r="R88" s="73"/>
    </row>
    <row r="89" spans="1:18" s="74" customFormat="1">
      <c r="A89" s="62"/>
      <c r="B89" s="63" t="s">
        <v>245</v>
      </c>
      <c r="C89" s="63" t="s">
        <v>246</v>
      </c>
      <c r="D89" s="63" t="s">
        <v>247</v>
      </c>
      <c r="E89" s="64" t="s">
        <v>47</v>
      </c>
      <c r="F89" s="65" t="s">
        <v>246</v>
      </c>
      <c r="G89" s="66" t="s">
        <v>48</v>
      </c>
      <c r="H89" s="67">
        <v>2.88</v>
      </c>
      <c r="I89" s="68">
        <v>20</v>
      </c>
      <c r="J89" s="69"/>
      <c r="K89" s="70">
        <f t="shared" si="2"/>
        <v>0</v>
      </c>
      <c r="L89" s="66">
        <v>3</v>
      </c>
      <c r="M89" s="66" t="s">
        <v>248</v>
      </c>
      <c r="N89" s="66" t="s">
        <v>249</v>
      </c>
      <c r="O89" s="71" t="s">
        <v>181</v>
      </c>
      <c r="P89" s="66" t="s">
        <v>200</v>
      </c>
      <c r="Q89" s="72"/>
      <c r="R89" s="73"/>
    </row>
    <row r="90" spans="1:18" s="74" customFormat="1">
      <c r="A90" s="62"/>
      <c r="B90" s="63" t="s">
        <v>250</v>
      </c>
      <c r="C90" s="63" t="s">
        <v>251</v>
      </c>
      <c r="D90" s="63" t="s">
        <v>252</v>
      </c>
      <c r="E90" s="64" t="s">
        <v>47</v>
      </c>
      <c r="F90" s="65" t="s">
        <v>251</v>
      </c>
      <c r="G90" s="66" t="s">
        <v>48</v>
      </c>
      <c r="H90" s="67">
        <v>4.1499999999999995</v>
      </c>
      <c r="I90" s="68">
        <v>20</v>
      </c>
      <c r="J90" s="69"/>
      <c r="K90" s="70">
        <f t="shared" si="2"/>
        <v>0</v>
      </c>
      <c r="L90" s="66">
        <v>2</v>
      </c>
      <c r="M90" s="66" t="s">
        <v>84</v>
      </c>
      <c r="N90" s="66" t="s">
        <v>199</v>
      </c>
      <c r="O90" s="71" t="s">
        <v>181</v>
      </c>
      <c r="P90" s="66" t="s">
        <v>253</v>
      </c>
      <c r="Q90" s="72"/>
      <c r="R90" s="73"/>
    </row>
    <row r="91" spans="1:18" s="74" customFormat="1">
      <c r="A91" s="62"/>
      <c r="B91" s="63" t="s">
        <v>259</v>
      </c>
      <c r="C91" s="63" t="s">
        <v>260</v>
      </c>
      <c r="D91" s="63" t="s">
        <v>261</v>
      </c>
      <c r="E91" s="64" t="s">
        <v>47</v>
      </c>
      <c r="F91" s="65" t="s">
        <v>260</v>
      </c>
      <c r="G91" s="66" t="s">
        <v>48</v>
      </c>
      <c r="H91" s="67">
        <v>4.1499999999999995</v>
      </c>
      <c r="I91" s="68">
        <v>20</v>
      </c>
      <c r="J91" s="69"/>
      <c r="K91" s="70">
        <f t="shared" si="2"/>
        <v>0</v>
      </c>
      <c r="L91" s="66">
        <v>2</v>
      </c>
      <c r="M91" s="66" t="s">
        <v>248</v>
      </c>
      <c r="N91" s="66" t="s">
        <v>256</v>
      </c>
      <c r="O91" s="71" t="s">
        <v>181</v>
      </c>
      <c r="P91" s="66" t="s">
        <v>200</v>
      </c>
      <c r="Q91" s="72"/>
      <c r="R91" s="73"/>
    </row>
    <row r="92" spans="1:18" s="74" customFormat="1">
      <c r="A92" s="62"/>
      <c r="B92" s="63" t="s">
        <v>263</v>
      </c>
      <c r="C92" s="63" t="s">
        <v>264</v>
      </c>
      <c r="D92" s="63" t="s">
        <v>265</v>
      </c>
      <c r="E92" s="64" t="s">
        <v>47</v>
      </c>
      <c r="F92" s="65" t="s">
        <v>264</v>
      </c>
      <c r="G92" s="66" t="s">
        <v>48</v>
      </c>
      <c r="H92" s="67">
        <v>3.1199999999999997</v>
      </c>
      <c r="I92" s="68">
        <v>20</v>
      </c>
      <c r="J92" s="69"/>
      <c r="K92" s="70">
        <f t="shared" si="2"/>
        <v>0</v>
      </c>
      <c r="L92" s="66">
        <v>3</v>
      </c>
      <c r="M92" s="66">
        <v>200</v>
      </c>
      <c r="N92" s="66" t="s">
        <v>266</v>
      </c>
      <c r="O92" s="71" t="s">
        <v>184</v>
      </c>
      <c r="P92" s="66" t="s">
        <v>65</v>
      </c>
      <c r="Q92" s="72"/>
      <c r="R92" s="73"/>
    </row>
    <row r="93" spans="1:18" s="74" customFormat="1">
      <c r="A93" s="62"/>
      <c r="B93" s="63" t="s">
        <v>267</v>
      </c>
      <c r="C93" s="63" t="s">
        <v>268</v>
      </c>
      <c r="D93" s="63" t="s">
        <v>269</v>
      </c>
      <c r="E93" s="64" t="s">
        <v>47</v>
      </c>
      <c r="F93" s="65" t="s">
        <v>268</v>
      </c>
      <c r="G93" s="66" t="s">
        <v>48</v>
      </c>
      <c r="H93" s="67">
        <v>3.1199999999999997</v>
      </c>
      <c r="I93" s="68">
        <v>20</v>
      </c>
      <c r="J93" s="69"/>
      <c r="K93" s="70">
        <f t="shared" si="2"/>
        <v>0</v>
      </c>
      <c r="L93" s="66">
        <v>2</v>
      </c>
      <c r="M93" s="66">
        <v>200</v>
      </c>
      <c r="N93" s="66" t="s">
        <v>183</v>
      </c>
      <c r="O93" s="71" t="s">
        <v>181</v>
      </c>
      <c r="P93" s="66" t="s">
        <v>220</v>
      </c>
      <c r="Q93" s="72"/>
      <c r="R93" s="73"/>
    </row>
    <row r="94" spans="1:18" s="74" customFormat="1">
      <c r="A94" s="62"/>
      <c r="B94" s="63" t="s">
        <v>270</v>
      </c>
      <c r="C94" s="63" t="s">
        <v>271</v>
      </c>
      <c r="D94" s="63" t="s">
        <v>272</v>
      </c>
      <c r="E94" s="64" t="s">
        <v>47</v>
      </c>
      <c r="F94" s="65" t="s">
        <v>271</v>
      </c>
      <c r="G94" s="66" t="s">
        <v>48</v>
      </c>
      <c r="H94" s="67">
        <v>2.88</v>
      </c>
      <c r="I94" s="68">
        <v>20</v>
      </c>
      <c r="J94" s="69"/>
      <c r="K94" s="70">
        <f t="shared" si="2"/>
        <v>0</v>
      </c>
      <c r="L94" s="66">
        <v>2</v>
      </c>
      <c r="M94" s="66">
        <v>200</v>
      </c>
      <c r="N94" s="66" t="s">
        <v>172</v>
      </c>
      <c r="O94" s="71" t="s">
        <v>181</v>
      </c>
      <c r="P94" s="66" t="s">
        <v>220</v>
      </c>
      <c r="Q94" s="72"/>
      <c r="R94" s="73"/>
    </row>
    <row r="95" spans="1:18" s="74" customFormat="1">
      <c r="A95" s="62"/>
      <c r="B95" s="63" t="s">
        <v>273</v>
      </c>
      <c r="C95" s="63" t="s">
        <v>274</v>
      </c>
      <c r="D95" s="63" t="s">
        <v>275</v>
      </c>
      <c r="E95" s="64" t="s">
        <v>47</v>
      </c>
      <c r="F95" s="65" t="s">
        <v>274</v>
      </c>
      <c r="G95" s="66" t="s">
        <v>48</v>
      </c>
      <c r="H95" s="67">
        <v>3.44</v>
      </c>
      <c r="I95" s="68">
        <v>20</v>
      </c>
      <c r="J95" s="69"/>
      <c r="K95" s="70">
        <f t="shared" si="2"/>
        <v>0</v>
      </c>
      <c r="L95" s="66">
        <v>3</v>
      </c>
      <c r="M95" s="66">
        <v>400</v>
      </c>
      <c r="N95" s="66" t="s">
        <v>276</v>
      </c>
      <c r="O95" s="71" t="s">
        <v>277</v>
      </c>
      <c r="P95" s="66" t="s">
        <v>58</v>
      </c>
      <c r="Q95" s="72"/>
      <c r="R95" s="73"/>
    </row>
    <row r="96" spans="1:18" s="74" customFormat="1">
      <c r="A96" s="62"/>
      <c r="B96" s="63" t="s">
        <v>278</v>
      </c>
      <c r="C96" s="63" t="s">
        <v>279</v>
      </c>
      <c r="D96" s="63" t="s">
        <v>280</v>
      </c>
      <c r="E96" s="64" t="s">
        <v>47</v>
      </c>
      <c r="F96" s="65" t="s">
        <v>279</v>
      </c>
      <c r="G96" s="66" t="s">
        <v>48</v>
      </c>
      <c r="H96" s="67">
        <v>3.1199999999999997</v>
      </c>
      <c r="I96" s="68">
        <v>20</v>
      </c>
      <c r="J96" s="69"/>
      <c r="K96" s="70">
        <f t="shared" si="2"/>
        <v>0</v>
      </c>
      <c r="L96" s="66">
        <v>2</v>
      </c>
      <c r="M96" s="66">
        <v>200</v>
      </c>
      <c r="N96" s="66" t="s">
        <v>228</v>
      </c>
      <c r="O96" s="71" t="s">
        <v>181</v>
      </c>
      <c r="P96" s="66" t="s">
        <v>200</v>
      </c>
      <c r="Q96" s="72"/>
      <c r="R96" s="73"/>
    </row>
    <row r="97" spans="1:18" s="74" customFormat="1">
      <c r="A97" s="62"/>
      <c r="B97" s="63" t="s">
        <v>1453</v>
      </c>
      <c r="C97" s="63" t="s">
        <v>722</v>
      </c>
      <c r="D97" s="63" t="s">
        <v>1452</v>
      </c>
      <c r="E97" s="64"/>
      <c r="F97" s="65" t="s">
        <v>722</v>
      </c>
      <c r="G97" s="66" t="s">
        <v>48</v>
      </c>
      <c r="H97" s="67">
        <v>4.1499999999999995</v>
      </c>
      <c r="I97" s="68">
        <v>20</v>
      </c>
      <c r="J97" s="69"/>
      <c r="K97" s="70">
        <f t="shared" si="2"/>
        <v>0</v>
      </c>
      <c r="L97" s="66"/>
      <c r="M97" s="66"/>
      <c r="N97" s="66"/>
      <c r="O97" s="71"/>
      <c r="P97" s="66"/>
      <c r="Q97" s="72"/>
      <c r="R97" s="73"/>
    </row>
    <row r="98" spans="1:18" s="74" customFormat="1">
      <c r="A98" s="62"/>
      <c r="B98" s="63" t="s">
        <v>281</v>
      </c>
      <c r="C98" s="63" t="s">
        <v>282</v>
      </c>
      <c r="D98" s="63" t="s">
        <v>283</v>
      </c>
      <c r="E98" s="64" t="s">
        <v>47</v>
      </c>
      <c r="F98" s="65" t="s">
        <v>282</v>
      </c>
      <c r="G98" s="66" t="s">
        <v>48</v>
      </c>
      <c r="H98" s="67">
        <v>2.88</v>
      </c>
      <c r="I98" s="68">
        <v>20</v>
      </c>
      <c r="J98" s="69"/>
      <c r="K98" s="70">
        <f t="shared" ref="K98:K161" si="3">H98*J98</f>
        <v>0</v>
      </c>
      <c r="L98" s="66" t="s">
        <v>55</v>
      </c>
      <c r="M98" s="66">
        <v>300</v>
      </c>
      <c r="N98" s="66" t="s">
        <v>183</v>
      </c>
      <c r="O98" s="71" t="s">
        <v>284</v>
      </c>
      <c r="P98" s="66" t="s">
        <v>58</v>
      </c>
      <c r="Q98" s="72"/>
      <c r="R98" s="73"/>
    </row>
    <row r="99" spans="1:18" s="74" customFormat="1">
      <c r="A99" s="62"/>
      <c r="B99" s="63" t="s">
        <v>285</v>
      </c>
      <c r="C99" s="63" t="s">
        <v>286</v>
      </c>
      <c r="D99" s="63" t="s">
        <v>287</v>
      </c>
      <c r="E99" s="64" t="s">
        <v>47</v>
      </c>
      <c r="F99" s="65" t="s">
        <v>286</v>
      </c>
      <c r="G99" s="66" t="s">
        <v>48</v>
      </c>
      <c r="H99" s="67">
        <v>3.1199999999999997</v>
      </c>
      <c r="I99" s="68">
        <v>20</v>
      </c>
      <c r="J99" s="69"/>
      <c r="K99" s="70">
        <f t="shared" si="3"/>
        <v>0</v>
      </c>
      <c r="L99" s="76" t="s">
        <v>288</v>
      </c>
      <c r="M99" s="66">
        <v>200</v>
      </c>
      <c r="N99" s="66" t="s">
        <v>228</v>
      </c>
      <c r="O99" s="71" t="s">
        <v>181</v>
      </c>
      <c r="P99" s="66" t="s">
        <v>220</v>
      </c>
      <c r="Q99" s="72"/>
      <c r="R99" s="73"/>
    </row>
    <row r="100" spans="1:18" s="74" customFormat="1">
      <c r="A100" s="62"/>
      <c r="B100" s="63" t="s">
        <v>292</v>
      </c>
      <c r="C100" s="63" t="s">
        <v>293</v>
      </c>
      <c r="D100" s="63" t="s">
        <v>294</v>
      </c>
      <c r="E100" s="64" t="s">
        <v>47</v>
      </c>
      <c r="F100" s="65" t="s">
        <v>293</v>
      </c>
      <c r="G100" s="66" t="s">
        <v>48</v>
      </c>
      <c r="H100" s="67">
        <v>4.1499999999999995</v>
      </c>
      <c r="I100" s="68">
        <v>20</v>
      </c>
      <c r="J100" s="69"/>
      <c r="K100" s="70">
        <f t="shared" si="3"/>
        <v>0</v>
      </c>
      <c r="L100" s="66">
        <v>3</v>
      </c>
      <c r="M100" s="66" t="s">
        <v>255</v>
      </c>
      <c r="N100" s="66" t="s">
        <v>295</v>
      </c>
      <c r="O100" s="71" t="s">
        <v>204</v>
      </c>
      <c r="P100" s="66" t="s">
        <v>51</v>
      </c>
      <c r="Q100" s="72"/>
      <c r="R100" s="73"/>
    </row>
    <row r="101" spans="1:18" s="74" customFormat="1">
      <c r="A101" s="62"/>
      <c r="B101" s="63" t="s">
        <v>1455</v>
      </c>
      <c r="C101" s="63" t="s">
        <v>770</v>
      </c>
      <c r="D101" s="63" t="s">
        <v>1454</v>
      </c>
      <c r="E101" s="64"/>
      <c r="F101" s="65" t="s">
        <v>770</v>
      </c>
      <c r="G101" s="66" t="s">
        <v>48</v>
      </c>
      <c r="H101" s="67">
        <v>4.1499999999999995</v>
      </c>
      <c r="I101" s="68">
        <v>20</v>
      </c>
      <c r="J101" s="69"/>
      <c r="K101" s="70">
        <f t="shared" si="3"/>
        <v>0</v>
      </c>
      <c r="L101" s="66"/>
      <c r="M101" s="66"/>
      <c r="N101" s="66"/>
      <c r="O101" s="71"/>
      <c r="P101" s="66"/>
      <c r="Q101" s="72"/>
      <c r="R101" s="73"/>
    </row>
    <row r="102" spans="1:18" s="74" customFormat="1">
      <c r="A102" s="62"/>
      <c r="B102" s="63" t="s">
        <v>296</v>
      </c>
      <c r="C102" s="63" t="s">
        <v>297</v>
      </c>
      <c r="D102" s="63" t="s">
        <v>298</v>
      </c>
      <c r="E102" s="64" t="s">
        <v>47</v>
      </c>
      <c r="F102" s="65" t="s">
        <v>297</v>
      </c>
      <c r="G102" s="66" t="s">
        <v>48</v>
      </c>
      <c r="H102" s="67">
        <v>3.1199999999999997</v>
      </c>
      <c r="I102" s="68">
        <v>20</v>
      </c>
      <c r="J102" s="69"/>
      <c r="K102" s="70">
        <f t="shared" si="3"/>
        <v>0</v>
      </c>
      <c r="L102" s="66">
        <v>2</v>
      </c>
      <c r="M102" s="66">
        <v>200</v>
      </c>
      <c r="N102" s="66" t="s">
        <v>172</v>
      </c>
      <c r="O102" s="71" t="s">
        <v>181</v>
      </c>
      <c r="P102" s="66" t="s">
        <v>220</v>
      </c>
      <c r="Q102" s="72"/>
      <c r="R102" s="73"/>
    </row>
    <row r="103" spans="1:18" s="74" customFormat="1">
      <c r="A103" s="62"/>
      <c r="B103" s="63" t="s">
        <v>299</v>
      </c>
      <c r="C103" s="63" t="s">
        <v>300</v>
      </c>
      <c r="D103" s="63" t="s">
        <v>301</v>
      </c>
      <c r="E103" s="64" t="s">
        <v>47</v>
      </c>
      <c r="F103" s="65" t="s">
        <v>300</v>
      </c>
      <c r="G103" s="66" t="s">
        <v>48</v>
      </c>
      <c r="H103" s="67">
        <v>2.88</v>
      </c>
      <c r="I103" s="68">
        <v>20</v>
      </c>
      <c r="J103" s="69"/>
      <c r="K103" s="70">
        <f t="shared" si="3"/>
        <v>0</v>
      </c>
      <c r="L103" s="66">
        <v>3</v>
      </c>
      <c r="M103" s="66">
        <v>200</v>
      </c>
      <c r="N103" s="66" t="s">
        <v>183</v>
      </c>
      <c r="O103" s="71" t="s">
        <v>181</v>
      </c>
      <c r="P103" s="66" t="s">
        <v>220</v>
      </c>
      <c r="Q103" s="72"/>
      <c r="R103" s="73"/>
    </row>
    <row r="104" spans="1:18" s="74" customFormat="1">
      <c r="A104" s="62"/>
      <c r="B104" s="63" t="s">
        <v>302</v>
      </c>
      <c r="C104" s="63" t="s">
        <v>303</v>
      </c>
      <c r="D104" s="63" t="s">
        <v>304</v>
      </c>
      <c r="E104" s="64" t="s">
        <v>47</v>
      </c>
      <c r="F104" s="65" t="s">
        <v>303</v>
      </c>
      <c r="G104" s="66" t="s">
        <v>48</v>
      </c>
      <c r="H104" s="67">
        <v>3.44</v>
      </c>
      <c r="I104" s="68">
        <v>20</v>
      </c>
      <c r="J104" s="69"/>
      <c r="K104" s="70">
        <f t="shared" si="3"/>
        <v>0</v>
      </c>
      <c r="L104" s="66">
        <v>3</v>
      </c>
      <c r="M104" s="66" t="s">
        <v>137</v>
      </c>
      <c r="N104" s="66" t="s">
        <v>180</v>
      </c>
      <c r="O104" s="71" t="s">
        <v>277</v>
      </c>
      <c r="P104" s="66" t="s">
        <v>65</v>
      </c>
      <c r="Q104" s="72"/>
      <c r="R104" s="73"/>
    </row>
    <row r="105" spans="1:18" s="74" customFormat="1">
      <c r="A105" s="62"/>
      <c r="B105" s="63" t="s">
        <v>1457</v>
      </c>
      <c r="C105" s="63" t="s">
        <v>794</v>
      </c>
      <c r="D105" s="63" t="s">
        <v>1456</v>
      </c>
      <c r="E105" s="64"/>
      <c r="F105" s="65" t="s">
        <v>794</v>
      </c>
      <c r="G105" s="66" t="s">
        <v>48</v>
      </c>
      <c r="H105" s="67">
        <v>4.1499999999999995</v>
      </c>
      <c r="I105" s="68">
        <v>20</v>
      </c>
      <c r="J105" s="69"/>
      <c r="K105" s="70">
        <f t="shared" si="3"/>
        <v>0</v>
      </c>
      <c r="L105" s="66"/>
      <c r="M105" s="66"/>
      <c r="N105" s="66"/>
      <c r="O105" s="71"/>
      <c r="P105" s="66"/>
      <c r="Q105" s="72"/>
      <c r="R105" s="73"/>
    </row>
    <row r="106" spans="1:18" s="74" customFormat="1">
      <c r="A106" s="62"/>
      <c r="B106" s="63" t="s">
        <v>305</v>
      </c>
      <c r="C106" s="63" t="s">
        <v>306</v>
      </c>
      <c r="D106" s="63" t="s">
        <v>307</v>
      </c>
      <c r="E106" s="64" t="s">
        <v>47</v>
      </c>
      <c r="F106" s="65" t="s">
        <v>306</v>
      </c>
      <c r="G106" s="66" t="s">
        <v>48</v>
      </c>
      <c r="H106" s="67">
        <v>3.1199999999999997</v>
      </c>
      <c r="I106" s="68">
        <v>20</v>
      </c>
      <c r="J106" s="69"/>
      <c r="K106" s="70">
        <f t="shared" si="3"/>
        <v>0</v>
      </c>
      <c r="L106" s="66">
        <v>2</v>
      </c>
      <c r="M106" s="66" t="s">
        <v>69</v>
      </c>
      <c r="N106" s="66" t="s">
        <v>172</v>
      </c>
      <c r="O106" s="71" t="s">
        <v>284</v>
      </c>
      <c r="P106" s="66" t="s">
        <v>179</v>
      </c>
      <c r="Q106" s="72"/>
      <c r="R106" s="73"/>
    </row>
    <row r="107" spans="1:18" s="74" customFormat="1">
      <c r="A107" s="62"/>
      <c r="B107" s="63" t="s">
        <v>309</v>
      </c>
      <c r="C107" s="63" t="s">
        <v>310</v>
      </c>
      <c r="D107" s="63" t="s">
        <v>311</v>
      </c>
      <c r="E107" s="64" t="s">
        <v>47</v>
      </c>
      <c r="F107" s="65" t="s">
        <v>310</v>
      </c>
      <c r="G107" s="66" t="s">
        <v>48</v>
      </c>
      <c r="H107" s="67">
        <v>2.88</v>
      </c>
      <c r="I107" s="68">
        <v>20</v>
      </c>
      <c r="J107" s="69"/>
      <c r="K107" s="70">
        <f t="shared" si="3"/>
        <v>0</v>
      </c>
      <c r="L107" s="66">
        <v>3</v>
      </c>
      <c r="M107" s="66">
        <v>200</v>
      </c>
      <c r="N107" s="66" t="s">
        <v>183</v>
      </c>
      <c r="O107" s="71" t="s">
        <v>181</v>
      </c>
      <c r="P107" s="66" t="s">
        <v>220</v>
      </c>
      <c r="Q107" s="72"/>
      <c r="R107" s="73"/>
    </row>
    <row r="108" spans="1:18" s="74" customFormat="1">
      <c r="A108" s="62"/>
      <c r="B108" s="63" t="s">
        <v>312</v>
      </c>
      <c r="C108" s="63" t="s">
        <v>313</v>
      </c>
      <c r="D108" s="63" t="s">
        <v>314</v>
      </c>
      <c r="E108" s="64" t="s">
        <v>47</v>
      </c>
      <c r="F108" s="65" t="s">
        <v>313</v>
      </c>
      <c r="G108" s="66" t="s">
        <v>48</v>
      </c>
      <c r="H108" s="67">
        <v>3.1199999999999997</v>
      </c>
      <c r="I108" s="68">
        <v>20</v>
      </c>
      <c r="J108" s="69"/>
      <c r="K108" s="70">
        <f t="shared" si="3"/>
        <v>0</v>
      </c>
      <c r="L108" s="66">
        <v>2</v>
      </c>
      <c r="M108" s="66">
        <v>200</v>
      </c>
      <c r="N108" s="66" t="s">
        <v>172</v>
      </c>
      <c r="O108" s="71" t="s">
        <v>181</v>
      </c>
      <c r="P108" s="66" t="s">
        <v>220</v>
      </c>
      <c r="Q108" s="72"/>
      <c r="R108" s="73"/>
    </row>
    <row r="109" spans="1:18" s="74" customFormat="1">
      <c r="A109" s="62"/>
      <c r="B109" s="63" t="s">
        <v>318</v>
      </c>
      <c r="C109" s="63" t="s">
        <v>319</v>
      </c>
      <c r="D109" s="63" t="s">
        <v>320</v>
      </c>
      <c r="E109" s="64" t="s">
        <v>47</v>
      </c>
      <c r="F109" s="65" t="s">
        <v>319</v>
      </c>
      <c r="G109" s="66" t="s">
        <v>48</v>
      </c>
      <c r="H109" s="67">
        <v>4.1499999999999995</v>
      </c>
      <c r="I109" s="68">
        <v>20</v>
      </c>
      <c r="J109" s="69"/>
      <c r="K109" s="70">
        <f t="shared" si="3"/>
        <v>0</v>
      </c>
      <c r="L109" s="66">
        <v>3</v>
      </c>
      <c r="M109" s="66" t="s">
        <v>84</v>
      </c>
      <c r="N109" s="66" t="s">
        <v>210</v>
      </c>
      <c r="O109" s="71" t="s">
        <v>204</v>
      </c>
      <c r="P109" s="66" t="s">
        <v>65</v>
      </c>
      <c r="Q109" s="72"/>
      <c r="R109" s="73"/>
    </row>
    <row r="110" spans="1:18" s="74" customFormat="1">
      <c r="A110" s="62"/>
      <c r="B110" s="63" t="s">
        <v>323</v>
      </c>
      <c r="C110" s="63" t="s">
        <v>324</v>
      </c>
      <c r="D110" s="63" t="s">
        <v>325</v>
      </c>
      <c r="E110" s="64" t="s">
        <v>47</v>
      </c>
      <c r="F110" s="65" t="s">
        <v>324</v>
      </c>
      <c r="G110" s="66" t="s">
        <v>48</v>
      </c>
      <c r="H110" s="67">
        <v>2.88</v>
      </c>
      <c r="I110" s="68">
        <v>20</v>
      </c>
      <c r="J110" s="69"/>
      <c r="K110" s="70">
        <f t="shared" si="3"/>
        <v>0</v>
      </c>
      <c r="L110" s="66" t="s">
        <v>55</v>
      </c>
      <c r="M110" s="66">
        <v>300</v>
      </c>
      <c r="N110" s="66" t="s">
        <v>183</v>
      </c>
      <c r="O110" s="71" t="s">
        <v>324</v>
      </c>
      <c r="P110" s="66" t="s">
        <v>65</v>
      </c>
      <c r="Q110" s="72"/>
      <c r="R110" s="73"/>
    </row>
    <row r="111" spans="1:18" s="74" customFormat="1">
      <c r="A111" s="62"/>
      <c r="B111" s="63" t="s">
        <v>326</v>
      </c>
      <c r="C111" s="63" t="s">
        <v>327</v>
      </c>
      <c r="D111" s="63" t="s">
        <v>328</v>
      </c>
      <c r="E111" s="64" t="s">
        <v>47</v>
      </c>
      <c r="F111" s="65" t="s">
        <v>327</v>
      </c>
      <c r="G111" s="66" t="s">
        <v>48</v>
      </c>
      <c r="H111" s="67">
        <v>4.1499999999999995</v>
      </c>
      <c r="I111" s="68">
        <v>20</v>
      </c>
      <c r="J111" s="69"/>
      <c r="K111" s="70">
        <f t="shared" si="3"/>
        <v>0</v>
      </c>
      <c r="L111" s="66">
        <v>3</v>
      </c>
      <c r="M111" s="66" t="s">
        <v>137</v>
      </c>
      <c r="N111" s="66" t="s">
        <v>256</v>
      </c>
      <c r="O111" s="71" t="s">
        <v>324</v>
      </c>
      <c r="P111" s="66" t="s">
        <v>65</v>
      </c>
      <c r="Q111" s="72"/>
      <c r="R111" s="73"/>
    </row>
    <row r="112" spans="1:18" s="74" customFormat="1">
      <c r="A112" s="62"/>
      <c r="B112" s="63" t="s">
        <v>331</v>
      </c>
      <c r="C112" s="63" t="s">
        <v>332</v>
      </c>
      <c r="D112" s="63" t="s">
        <v>333</v>
      </c>
      <c r="E112" s="64" t="s">
        <v>47</v>
      </c>
      <c r="F112" s="65" t="s">
        <v>332</v>
      </c>
      <c r="G112" s="66" t="s">
        <v>48</v>
      </c>
      <c r="H112" s="67">
        <v>3.1199999999999997</v>
      </c>
      <c r="I112" s="68">
        <v>20</v>
      </c>
      <c r="J112" s="69"/>
      <c r="K112" s="70">
        <f t="shared" si="3"/>
        <v>0</v>
      </c>
      <c r="L112" s="66">
        <v>3</v>
      </c>
      <c r="M112" s="66">
        <v>150</v>
      </c>
      <c r="N112" s="66" t="s">
        <v>334</v>
      </c>
      <c r="O112" s="71" t="s">
        <v>181</v>
      </c>
      <c r="P112" s="66" t="s">
        <v>220</v>
      </c>
      <c r="Q112" s="72"/>
      <c r="R112" s="73"/>
    </row>
    <row r="113" spans="1:18" s="74" customFormat="1">
      <c r="A113" s="62"/>
      <c r="B113" s="63" t="s">
        <v>338</v>
      </c>
      <c r="C113" s="63" t="s">
        <v>1398</v>
      </c>
      <c r="D113" s="63" t="s">
        <v>1399</v>
      </c>
      <c r="E113" s="64" t="s">
        <v>47</v>
      </c>
      <c r="F113" s="65" t="s">
        <v>1398</v>
      </c>
      <c r="G113" s="66" t="s">
        <v>48</v>
      </c>
      <c r="H113" s="67">
        <v>3.1199999999999997</v>
      </c>
      <c r="I113" s="68">
        <v>20</v>
      </c>
      <c r="J113" s="69"/>
      <c r="K113" s="70">
        <f t="shared" si="3"/>
        <v>0</v>
      </c>
      <c r="L113" s="66">
        <v>2</v>
      </c>
      <c r="M113" s="66">
        <v>200</v>
      </c>
      <c r="N113" s="66" t="s">
        <v>172</v>
      </c>
      <c r="O113" s="71" t="s">
        <v>181</v>
      </c>
      <c r="P113" s="66" t="s">
        <v>220</v>
      </c>
      <c r="Q113" s="72"/>
      <c r="R113" s="73"/>
    </row>
    <row r="114" spans="1:18" s="74" customFormat="1">
      <c r="A114" s="62"/>
      <c r="B114" s="63" t="s">
        <v>340</v>
      </c>
      <c r="C114" s="63" t="s">
        <v>341</v>
      </c>
      <c r="D114" s="63" t="s">
        <v>342</v>
      </c>
      <c r="E114" s="64" t="s">
        <v>47</v>
      </c>
      <c r="F114" s="65" t="s">
        <v>341</v>
      </c>
      <c r="G114" s="66" t="s">
        <v>48</v>
      </c>
      <c r="H114" s="67">
        <v>3.1199999999999997</v>
      </c>
      <c r="I114" s="68">
        <v>20</v>
      </c>
      <c r="J114" s="69"/>
      <c r="K114" s="70">
        <f t="shared" si="3"/>
        <v>0</v>
      </c>
      <c r="L114" s="66" t="s">
        <v>55</v>
      </c>
      <c r="M114" s="66">
        <v>200</v>
      </c>
      <c r="N114" s="66" t="s">
        <v>172</v>
      </c>
      <c r="O114" s="71" t="s">
        <v>181</v>
      </c>
      <c r="P114" s="66" t="s">
        <v>220</v>
      </c>
      <c r="Q114" s="72"/>
      <c r="R114" s="73"/>
    </row>
    <row r="115" spans="1:18" s="74" customFormat="1">
      <c r="A115" s="62"/>
      <c r="B115" s="63" t="s">
        <v>343</v>
      </c>
      <c r="C115" s="63" t="s">
        <v>344</v>
      </c>
      <c r="D115" s="63" t="s">
        <v>345</v>
      </c>
      <c r="E115" s="64" t="s">
        <v>47</v>
      </c>
      <c r="F115" s="65" t="s">
        <v>344</v>
      </c>
      <c r="G115" s="66" t="s">
        <v>48</v>
      </c>
      <c r="H115" s="67">
        <v>3.1199999999999997</v>
      </c>
      <c r="I115" s="68">
        <v>20</v>
      </c>
      <c r="J115" s="69"/>
      <c r="K115" s="70">
        <f t="shared" si="3"/>
        <v>0</v>
      </c>
      <c r="L115" s="66">
        <v>2</v>
      </c>
      <c r="M115" s="66" t="s">
        <v>69</v>
      </c>
      <c r="N115" s="66" t="s">
        <v>346</v>
      </c>
      <c r="O115" s="71" t="s">
        <v>181</v>
      </c>
      <c r="P115" s="66" t="s">
        <v>347</v>
      </c>
      <c r="Q115" s="72"/>
      <c r="R115" s="73"/>
    </row>
    <row r="116" spans="1:18" s="74" customFormat="1">
      <c r="A116" s="62"/>
      <c r="B116" s="63" t="s">
        <v>348</v>
      </c>
      <c r="C116" s="63" t="s">
        <v>349</v>
      </c>
      <c r="D116" s="63" t="s">
        <v>350</v>
      </c>
      <c r="E116" s="64" t="s">
        <v>47</v>
      </c>
      <c r="F116" s="65" t="s">
        <v>349</v>
      </c>
      <c r="G116" s="66" t="s">
        <v>48</v>
      </c>
      <c r="H116" s="67">
        <v>2.88</v>
      </c>
      <c r="I116" s="68">
        <v>20</v>
      </c>
      <c r="J116" s="69"/>
      <c r="K116" s="70">
        <f t="shared" si="3"/>
        <v>0</v>
      </c>
      <c r="L116" s="66">
        <v>2</v>
      </c>
      <c r="M116" s="66">
        <v>200</v>
      </c>
      <c r="N116" s="66" t="s">
        <v>222</v>
      </c>
      <c r="O116" s="71" t="s">
        <v>181</v>
      </c>
      <c r="P116" s="66" t="s">
        <v>220</v>
      </c>
      <c r="Q116" s="72"/>
      <c r="R116" s="73"/>
    </row>
    <row r="117" spans="1:18" s="74" customFormat="1">
      <c r="A117" s="62"/>
      <c r="B117" s="63" t="s">
        <v>351</v>
      </c>
      <c r="C117" s="63" t="s">
        <v>352</v>
      </c>
      <c r="D117" s="63" t="s">
        <v>353</v>
      </c>
      <c r="E117" s="64" t="s">
        <v>47</v>
      </c>
      <c r="F117" s="65" t="s">
        <v>352</v>
      </c>
      <c r="G117" s="66" t="s">
        <v>48</v>
      </c>
      <c r="H117" s="67">
        <v>4.1499999999999995</v>
      </c>
      <c r="I117" s="68">
        <v>20</v>
      </c>
      <c r="J117" s="69"/>
      <c r="K117" s="70">
        <f t="shared" si="3"/>
        <v>0</v>
      </c>
      <c r="L117" s="66">
        <v>2</v>
      </c>
      <c r="M117" s="66" t="s">
        <v>248</v>
      </c>
      <c r="N117" s="66" t="s">
        <v>354</v>
      </c>
      <c r="O117" s="71" t="s">
        <v>181</v>
      </c>
      <c r="P117" s="66" t="s">
        <v>200</v>
      </c>
      <c r="Q117" s="72"/>
      <c r="R117" s="73"/>
    </row>
    <row r="118" spans="1:18" s="74" customFormat="1">
      <c r="A118" s="62"/>
      <c r="B118" s="63" t="s">
        <v>355</v>
      </c>
      <c r="C118" s="63" t="s">
        <v>356</v>
      </c>
      <c r="D118" s="63" t="s">
        <v>357</v>
      </c>
      <c r="E118" s="64" t="s">
        <v>47</v>
      </c>
      <c r="F118" s="65" t="s">
        <v>356</v>
      </c>
      <c r="G118" s="66" t="s">
        <v>48</v>
      </c>
      <c r="H118" s="67">
        <v>3.44</v>
      </c>
      <c r="I118" s="68">
        <v>20</v>
      </c>
      <c r="J118" s="69"/>
      <c r="K118" s="70">
        <f t="shared" si="3"/>
        <v>0</v>
      </c>
      <c r="L118" s="66">
        <v>2</v>
      </c>
      <c r="M118" s="66">
        <v>200</v>
      </c>
      <c r="N118" s="66" t="s">
        <v>183</v>
      </c>
      <c r="O118" s="71" t="s">
        <v>181</v>
      </c>
      <c r="P118" s="66" t="s">
        <v>220</v>
      </c>
      <c r="Q118" s="72"/>
      <c r="R118" s="73"/>
    </row>
    <row r="119" spans="1:18" s="74" customFormat="1">
      <c r="A119" s="62"/>
      <c r="B119" s="63" t="s">
        <v>359</v>
      </c>
      <c r="C119" s="63" t="s">
        <v>360</v>
      </c>
      <c r="D119" s="63" t="s">
        <v>361</v>
      </c>
      <c r="E119" s="64" t="s">
        <v>47</v>
      </c>
      <c r="F119" s="65" t="s">
        <v>360</v>
      </c>
      <c r="G119" s="66" t="s">
        <v>48</v>
      </c>
      <c r="H119" s="67">
        <v>3.1199999999999997</v>
      </c>
      <c r="I119" s="68">
        <v>20</v>
      </c>
      <c r="J119" s="69"/>
      <c r="K119" s="70">
        <f t="shared" si="3"/>
        <v>0</v>
      </c>
      <c r="L119" s="66">
        <v>2</v>
      </c>
      <c r="M119" s="66">
        <v>200</v>
      </c>
      <c r="N119" s="66" t="s">
        <v>172</v>
      </c>
      <c r="O119" s="71" t="s">
        <v>181</v>
      </c>
      <c r="P119" s="66" t="s">
        <v>220</v>
      </c>
      <c r="Q119" s="72"/>
      <c r="R119" s="73"/>
    </row>
    <row r="120" spans="1:18" s="74" customFormat="1">
      <c r="A120" s="62"/>
      <c r="B120" s="63" t="s">
        <v>362</v>
      </c>
      <c r="C120" s="63" t="s">
        <v>363</v>
      </c>
      <c r="D120" s="63" t="s">
        <v>364</v>
      </c>
      <c r="E120" s="64" t="s">
        <v>47</v>
      </c>
      <c r="F120" s="65" t="s">
        <v>363</v>
      </c>
      <c r="G120" s="66" t="s">
        <v>48</v>
      </c>
      <c r="H120" s="67">
        <v>4.1499999999999995</v>
      </c>
      <c r="I120" s="68">
        <v>20</v>
      </c>
      <c r="J120" s="69"/>
      <c r="K120" s="70">
        <f t="shared" si="3"/>
        <v>0</v>
      </c>
      <c r="L120" s="66">
        <v>3</v>
      </c>
      <c r="M120" s="66" t="s">
        <v>137</v>
      </c>
      <c r="N120" s="66" t="s">
        <v>256</v>
      </c>
      <c r="O120" s="71" t="s">
        <v>324</v>
      </c>
      <c r="P120" s="66" t="s">
        <v>65</v>
      </c>
      <c r="Q120" s="72"/>
      <c r="R120" s="73"/>
    </row>
    <row r="121" spans="1:18" s="74" customFormat="1">
      <c r="A121" s="62"/>
      <c r="B121" s="63" t="s">
        <v>1459</v>
      </c>
      <c r="C121" s="63" t="s">
        <v>975</v>
      </c>
      <c r="D121" s="63" t="s">
        <v>1458</v>
      </c>
      <c r="E121" s="64"/>
      <c r="F121" s="65" t="s">
        <v>975</v>
      </c>
      <c r="G121" s="66" t="s">
        <v>48</v>
      </c>
      <c r="H121" s="67">
        <v>3.1199999999999997</v>
      </c>
      <c r="I121" s="68">
        <v>20</v>
      </c>
      <c r="J121" s="69"/>
      <c r="K121" s="70">
        <f t="shared" si="3"/>
        <v>0</v>
      </c>
      <c r="L121" s="66"/>
      <c r="M121" s="66"/>
      <c r="N121" s="66"/>
      <c r="O121" s="71"/>
      <c r="P121" s="66"/>
      <c r="Q121" s="72"/>
      <c r="R121" s="73"/>
    </row>
    <row r="122" spans="1:18" s="74" customFormat="1" ht="14.4">
      <c r="A122" s="62"/>
      <c r="B122" s="63" t="s">
        <v>370</v>
      </c>
      <c r="C122" s="63" t="s">
        <v>371</v>
      </c>
      <c r="D122" s="63" t="s">
        <v>372</v>
      </c>
      <c r="E122" s="89" t="s">
        <v>47</v>
      </c>
      <c r="F122" s="65" t="s">
        <v>371</v>
      </c>
      <c r="G122" s="66" t="s">
        <v>48</v>
      </c>
      <c r="H122" s="67">
        <v>2.88</v>
      </c>
      <c r="I122" s="68">
        <v>20</v>
      </c>
      <c r="J122" s="69"/>
      <c r="K122" s="70">
        <f t="shared" si="3"/>
        <v>0</v>
      </c>
      <c r="L122" s="66">
        <v>2</v>
      </c>
      <c r="M122" s="66">
        <v>200</v>
      </c>
      <c r="N122" s="66" t="s">
        <v>234</v>
      </c>
      <c r="O122" s="71" t="s">
        <v>177</v>
      </c>
      <c r="P122" s="66" t="s">
        <v>253</v>
      </c>
      <c r="Q122" s="72"/>
      <c r="R122" s="73"/>
    </row>
    <row r="123" spans="1:18" s="74" customFormat="1">
      <c r="A123" s="62"/>
      <c r="B123" s="63" t="s">
        <v>366</v>
      </c>
      <c r="C123" s="63" t="s">
        <v>367</v>
      </c>
      <c r="D123" s="63" t="s">
        <v>368</v>
      </c>
      <c r="E123" s="64" t="s">
        <v>47</v>
      </c>
      <c r="F123" s="65" t="s">
        <v>367</v>
      </c>
      <c r="G123" s="66" t="s">
        <v>48</v>
      </c>
      <c r="H123" s="67">
        <v>4.1499999999999995</v>
      </c>
      <c r="I123" s="68">
        <v>20</v>
      </c>
      <c r="J123" s="69"/>
      <c r="K123" s="70">
        <f t="shared" si="3"/>
        <v>0</v>
      </c>
      <c r="L123" s="66">
        <v>2</v>
      </c>
      <c r="M123" s="66" t="s">
        <v>56</v>
      </c>
      <c r="N123" s="66" t="s">
        <v>176</v>
      </c>
      <c r="O123" s="71" t="s">
        <v>373</v>
      </c>
      <c r="P123" s="66" t="s">
        <v>374</v>
      </c>
      <c r="Q123" s="72"/>
      <c r="R123" s="73"/>
    </row>
    <row r="124" spans="1:18" s="74" customFormat="1">
      <c r="A124" s="62"/>
      <c r="B124" s="63" t="s">
        <v>377</v>
      </c>
      <c r="C124" s="63" t="s">
        <v>378</v>
      </c>
      <c r="D124" s="63" t="s">
        <v>379</v>
      </c>
      <c r="E124" s="64" t="s">
        <v>47</v>
      </c>
      <c r="F124" s="65" t="s">
        <v>378</v>
      </c>
      <c r="G124" s="66" t="s">
        <v>48</v>
      </c>
      <c r="H124" s="67">
        <v>2.88</v>
      </c>
      <c r="I124" s="68">
        <v>20</v>
      </c>
      <c r="J124" s="69"/>
      <c r="K124" s="70">
        <f t="shared" si="3"/>
        <v>0</v>
      </c>
      <c r="L124" s="66">
        <v>2</v>
      </c>
      <c r="M124" s="66">
        <v>200</v>
      </c>
      <c r="N124" s="66" t="s">
        <v>172</v>
      </c>
      <c r="O124" s="71" t="s">
        <v>181</v>
      </c>
      <c r="P124" s="66" t="s">
        <v>220</v>
      </c>
      <c r="Q124" s="72"/>
      <c r="R124" s="73"/>
    </row>
    <row r="125" spans="1:18" s="74" customFormat="1">
      <c r="A125" s="62"/>
      <c r="B125" s="63" t="s">
        <v>380</v>
      </c>
      <c r="C125" s="63" t="s">
        <v>381</v>
      </c>
      <c r="D125" s="63" t="s">
        <v>382</v>
      </c>
      <c r="E125" s="64" t="s">
        <v>47</v>
      </c>
      <c r="F125" s="65" t="s">
        <v>381</v>
      </c>
      <c r="G125" s="66" t="s">
        <v>48</v>
      </c>
      <c r="H125" s="67">
        <v>4.1499999999999995</v>
      </c>
      <c r="I125" s="68">
        <v>20</v>
      </c>
      <c r="J125" s="69"/>
      <c r="K125" s="70">
        <f t="shared" si="3"/>
        <v>0</v>
      </c>
      <c r="L125" s="66">
        <v>3</v>
      </c>
      <c r="M125" s="66" t="s">
        <v>84</v>
      </c>
      <c r="N125" s="66" t="s">
        <v>180</v>
      </c>
      <c r="O125" s="71" t="s">
        <v>204</v>
      </c>
      <c r="P125" s="66" t="s">
        <v>65</v>
      </c>
      <c r="Q125" s="72"/>
      <c r="R125" s="73"/>
    </row>
    <row r="126" spans="1:18" s="74" customFormat="1">
      <c r="A126" s="62"/>
      <c r="B126" s="63" t="s">
        <v>383</v>
      </c>
      <c r="C126" s="63" t="s">
        <v>384</v>
      </c>
      <c r="D126" s="63" t="s">
        <v>385</v>
      </c>
      <c r="E126" s="64" t="s">
        <v>47</v>
      </c>
      <c r="F126" s="65" t="s">
        <v>384</v>
      </c>
      <c r="G126" s="66" t="s">
        <v>48</v>
      </c>
      <c r="H126" s="67">
        <v>2.88</v>
      </c>
      <c r="I126" s="68">
        <v>20</v>
      </c>
      <c r="J126" s="69"/>
      <c r="K126" s="70">
        <f t="shared" si="3"/>
        <v>0</v>
      </c>
      <c r="L126" s="66">
        <v>2</v>
      </c>
      <c r="M126" s="66">
        <v>200</v>
      </c>
      <c r="N126" s="66" t="s">
        <v>172</v>
      </c>
      <c r="O126" s="71" t="s">
        <v>181</v>
      </c>
      <c r="P126" s="66" t="s">
        <v>220</v>
      </c>
      <c r="Q126" s="72"/>
      <c r="R126" s="73"/>
    </row>
    <row r="127" spans="1:18" s="74" customFormat="1">
      <c r="A127" s="62"/>
      <c r="B127" s="63" t="s">
        <v>1461</v>
      </c>
      <c r="C127" s="63" t="s">
        <v>1025</v>
      </c>
      <c r="D127" s="63" t="s">
        <v>1460</v>
      </c>
      <c r="E127" s="64"/>
      <c r="F127" s="65" t="s">
        <v>1025</v>
      </c>
      <c r="G127" s="66" t="s">
        <v>48</v>
      </c>
      <c r="H127" s="67">
        <v>2.88</v>
      </c>
      <c r="I127" s="68">
        <v>20</v>
      </c>
      <c r="J127" s="69"/>
      <c r="K127" s="70">
        <f t="shared" si="3"/>
        <v>0</v>
      </c>
      <c r="L127" s="66"/>
      <c r="M127" s="66"/>
      <c r="N127" s="66"/>
      <c r="O127" s="71"/>
      <c r="P127" s="66"/>
      <c r="Q127" s="72"/>
      <c r="R127" s="73"/>
    </row>
    <row r="128" spans="1:18" s="74" customFormat="1">
      <c r="A128" s="62"/>
      <c r="B128" s="63" t="s">
        <v>386</v>
      </c>
      <c r="C128" s="63" t="s">
        <v>387</v>
      </c>
      <c r="D128" s="63" t="s">
        <v>388</v>
      </c>
      <c r="E128" s="64" t="s">
        <v>47</v>
      </c>
      <c r="F128" s="65" t="s">
        <v>387</v>
      </c>
      <c r="G128" s="66" t="s">
        <v>48</v>
      </c>
      <c r="H128" s="67">
        <v>2.88</v>
      </c>
      <c r="I128" s="68">
        <v>20</v>
      </c>
      <c r="J128" s="69"/>
      <c r="K128" s="70">
        <f t="shared" si="3"/>
        <v>0</v>
      </c>
      <c r="L128" s="66">
        <v>2</v>
      </c>
      <c r="M128" s="66">
        <v>200</v>
      </c>
      <c r="N128" s="66" t="s">
        <v>183</v>
      </c>
      <c r="O128" s="71" t="s">
        <v>181</v>
      </c>
      <c r="P128" s="66" t="s">
        <v>220</v>
      </c>
      <c r="Q128" s="72"/>
      <c r="R128" s="73"/>
    </row>
    <row r="129" spans="1:18" s="74" customFormat="1">
      <c r="A129" s="62"/>
      <c r="B129" s="63" t="s">
        <v>389</v>
      </c>
      <c r="C129" s="63" t="s">
        <v>390</v>
      </c>
      <c r="D129" s="63" t="s">
        <v>391</v>
      </c>
      <c r="E129" s="64" t="s">
        <v>47</v>
      </c>
      <c r="F129" s="65" t="s">
        <v>390</v>
      </c>
      <c r="G129" s="66" t="s">
        <v>48</v>
      </c>
      <c r="H129" s="67">
        <v>3.1199999999999997</v>
      </c>
      <c r="I129" s="68">
        <v>20</v>
      </c>
      <c r="J129" s="69"/>
      <c r="K129" s="70">
        <f t="shared" si="3"/>
        <v>0</v>
      </c>
      <c r="L129" s="66">
        <v>2</v>
      </c>
      <c r="M129" s="66" t="s">
        <v>248</v>
      </c>
      <c r="N129" s="66" t="s">
        <v>222</v>
      </c>
      <c r="O129" s="71" t="s">
        <v>181</v>
      </c>
      <c r="P129" s="66" t="s">
        <v>200</v>
      </c>
      <c r="Q129" s="72"/>
      <c r="R129" s="73"/>
    </row>
    <row r="130" spans="1:18" s="74" customFormat="1">
      <c r="A130" s="62"/>
      <c r="B130" s="63" t="s">
        <v>1463</v>
      </c>
      <c r="C130" s="63" t="s">
        <v>1047</v>
      </c>
      <c r="D130" s="63" t="s">
        <v>1462</v>
      </c>
      <c r="E130" s="64"/>
      <c r="F130" s="65" t="s">
        <v>1047</v>
      </c>
      <c r="G130" s="66" t="s">
        <v>48</v>
      </c>
      <c r="H130" s="67">
        <v>2.88</v>
      </c>
      <c r="I130" s="68">
        <v>20</v>
      </c>
      <c r="J130" s="69"/>
      <c r="K130" s="70">
        <f t="shared" si="3"/>
        <v>0</v>
      </c>
      <c r="L130" s="66"/>
      <c r="M130" s="66"/>
      <c r="N130" s="66"/>
      <c r="O130" s="71"/>
      <c r="P130" s="66"/>
      <c r="Q130" s="72"/>
      <c r="R130" s="73"/>
    </row>
    <row r="131" spans="1:18" s="74" customFormat="1">
      <c r="A131" s="62"/>
      <c r="B131" s="63" t="s">
        <v>392</v>
      </c>
      <c r="C131" s="63" t="s">
        <v>393</v>
      </c>
      <c r="D131" s="63" t="s">
        <v>394</v>
      </c>
      <c r="E131" s="64" t="s">
        <v>47</v>
      </c>
      <c r="F131" s="65" t="s">
        <v>393</v>
      </c>
      <c r="G131" s="66" t="s">
        <v>48</v>
      </c>
      <c r="H131" s="67">
        <v>2.88</v>
      </c>
      <c r="I131" s="68">
        <v>20</v>
      </c>
      <c r="J131" s="69"/>
      <c r="K131" s="70">
        <f t="shared" si="3"/>
        <v>0</v>
      </c>
      <c r="L131" s="66">
        <v>2</v>
      </c>
      <c r="M131" s="66">
        <v>200</v>
      </c>
      <c r="N131" s="66" t="s">
        <v>183</v>
      </c>
      <c r="O131" s="71" t="s">
        <v>181</v>
      </c>
      <c r="P131" s="66" t="s">
        <v>220</v>
      </c>
      <c r="Q131" s="72"/>
      <c r="R131" s="73"/>
    </row>
    <row r="132" spans="1:18" s="74" customFormat="1">
      <c r="A132" s="62"/>
      <c r="B132" s="63" t="s">
        <v>395</v>
      </c>
      <c r="C132" s="63" t="s">
        <v>396</v>
      </c>
      <c r="D132" s="63" t="s">
        <v>397</v>
      </c>
      <c r="E132" s="64" t="s">
        <v>47</v>
      </c>
      <c r="F132" s="65" t="s">
        <v>396</v>
      </c>
      <c r="G132" s="66" t="s">
        <v>48</v>
      </c>
      <c r="H132" s="67">
        <v>3.44</v>
      </c>
      <c r="I132" s="68">
        <v>20</v>
      </c>
      <c r="J132" s="69"/>
      <c r="K132" s="70">
        <f t="shared" si="3"/>
        <v>0</v>
      </c>
      <c r="L132" s="66">
        <v>2</v>
      </c>
      <c r="M132" s="66">
        <v>200</v>
      </c>
      <c r="N132" s="66" t="s">
        <v>222</v>
      </c>
      <c r="O132" s="71" t="s">
        <v>181</v>
      </c>
      <c r="P132" s="66" t="s">
        <v>220</v>
      </c>
      <c r="Q132" s="72"/>
      <c r="R132" s="73"/>
    </row>
    <row r="133" spans="1:18" s="74" customFormat="1">
      <c r="A133" s="62"/>
      <c r="B133" s="63" t="s">
        <v>398</v>
      </c>
      <c r="C133" s="63" t="s">
        <v>399</v>
      </c>
      <c r="D133" s="63" t="s">
        <v>400</v>
      </c>
      <c r="E133" s="64" t="s">
        <v>47</v>
      </c>
      <c r="F133" s="65" t="s">
        <v>399</v>
      </c>
      <c r="G133" s="66" t="s">
        <v>48</v>
      </c>
      <c r="H133" s="67">
        <v>4.1499999999999995</v>
      </c>
      <c r="I133" s="68">
        <v>20</v>
      </c>
      <c r="J133" s="69"/>
      <c r="K133" s="70">
        <f t="shared" si="3"/>
        <v>0</v>
      </c>
      <c r="L133" s="66">
        <v>2</v>
      </c>
      <c r="M133" s="66" t="s">
        <v>84</v>
      </c>
      <c r="N133" s="66" t="s">
        <v>172</v>
      </c>
      <c r="O133" s="71" t="s">
        <v>181</v>
      </c>
      <c r="P133" s="66" t="s">
        <v>200</v>
      </c>
      <c r="Q133" s="72"/>
      <c r="R133" s="73"/>
    </row>
    <row r="134" spans="1:18" s="74" customFormat="1">
      <c r="A134" s="62"/>
      <c r="B134" s="63" t="s">
        <v>401</v>
      </c>
      <c r="C134" s="63" t="s">
        <v>402</v>
      </c>
      <c r="D134" s="63" t="s">
        <v>403</v>
      </c>
      <c r="E134" s="64" t="s">
        <v>47</v>
      </c>
      <c r="F134" s="65" t="s">
        <v>402</v>
      </c>
      <c r="G134" s="66" t="s">
        <v>48</v>
      </c>
      <c r="H134" s="67">
        <v>4.1499999999999995</v>
      </c>
      <c r="I134" s="68">
        <v>20</v>
      </c>
      <c r="J134" s="69"/>
      <c r="K134" s="70">
        <f t="shared" si="3"/>
        <v>0</v>
      </c>
      <c r="L134" s="66">
        <v>2</v>
      </c>
      <c r="M134" s="66" t="s">
        <v>84</v>
      </c>
      <c r="N134" s="66" t="s">
        <v>404</v>
      </c>
      <c r="O134" s="71" t="s">
        <v>181</v>
      </c>
      <c r="P134" s="66" t="s">
        <v>200</v>
      </c>
      <c r="Q134" s="72"/>
      <c r="R134" s="73"/>
    </row>
    <row r="135" spans="1:18" s="74" customFormat="1">
      <c r="A135" s="62"/>
      <c r="B135" s="63" t="s">
        <v>405</v>
      </c>
      <c r="C135" s="63" t="s">
        <v>406</v>
      </c>
      <c r="D135" s="63" t="s">
        <v>407</v>
      </c>
      <c r="E135" s="64" t="s">
        <v>47</v>
      </c>
      <c r="F135" s="65" t="s">
        <v>406</v>
      </c>
      <c r="G135" s="66" t="s">
        <v>48</v>
      </c>
      <c r="H135" s="67">
        <v>4.1499999999999995</v>
      </c>
      <c r="I135" s="68">
        <v>20</v>
      </c>
      <c r="J135" s="69"/>
      <c r="K135" s="70">
        <f t="shared" si="3"/>
        <v>0</v>
      </c>
      <c r="L135" s="66">
        <v>3</v>
      </c>
      <c r="M135" s="66" t="s">
        <v>105</v>
      </c>
      <c r="N135" s="66" t="s">
        <v>203</v>
      </c>
      <c r="O135" s="71" t="s">
        <v>184</v>
      </c>
      <c r="P135" s="66" t="s">
        <v>65</v>
      </c>
      <c r="Q135" s="72"/>
      <c r="R135" s="73"/>
    </row>
    <row r="136" spans="1:18" s="74" customFormat="1">
      <c r="A136" s="62"/>
      <c r="B136" s="63" t="s">
        <v>408</v>
      </c>
      <c r="C136" s="63" t="s">
        <v>409</v>
      </c>
      <c r="D136" s="63" t="s">
        <v>410</v>
      </c>
      <c r="E136" s="64" t="s">
        <v>47</v>
      </c>
      <c r="F136" s="65" t="s">
        <v>409</v>
      </c>
      <c r="G136" s="66" t="s">
        <v>48</v>
      </c>
      <c r="H136" s="67">
        <v>4.1499999999999995</v>
      </c>
      <c r="I136" s="68">
        <v>20</v>
      </c>
      <c r="J136" s="69"/>
      <c r="K136" s="70">
        <f t="shared" si="3"/>
        <v>0</v>
      </c>
      <c r="L136" s="66">
        <v>2</v>
      </c>
      <c r="M136" s="66" t="s">
        <v>84</v>
      </c>
      <c r="N136" s="66" t="s">
        <v>411</v>
      </c>
      <c r="O136" s="71" t="s">
        <v>181</v>
      </c>
      <c r="P136" s="66" t="s">
        <v>200</v>
      </c>
      <c r="Q136" s="72"/>
      <c r="R136" s="73"/>
    </row>
    <row r="137" spans="1:18" s="74" customFormat="1">
      <c r="A137" s="62"/>
      <c r="B137" s="63" t="s">
        <v>414</v>
      </c>
      <c r="C137" s="63" t="s">
        <v>415</v>
      </c>
      <c r="D137" s="63" t="s">
        <v>416</v>
      </c>
      <c r="E137" s="64" t="s">
        <v>47</v>
      </c>
      <c r="F137" s="65" t="s">
        <v>415</v>
      </c>
      <c r="G137" s="66" t="s">
        <v>48</v>
      </c>
      <c r="H137" s="67">
        <v>4.1499999999999995</v>
      </c>
      <c r="I137" s="68">
        <v>20</v>
      </c>
      <c r="J137" s="69"/>
      <c r="K137" s="70">
        <f t="shared" si="3"/>
        <v>0</v>
      </c>
      <c r="L137" s="66">
        <v>2</v>
      </c>
      <c r="M137" s="66">
        <v>200</v>
      </c>
      <c r="N137" s="66" t="s">
        <v>404</v>
      </c>
      <c r="O137" s="71" t="s">
        <v>284</v>
      </c>
      <c r="P137" s="66" t="s">
        <v>179</v>
      </c>
      <c r="Q137" s="72"/>
      <c r="R137" s="73"/>
    </row>
    <row r="138" spans="1:18" s="74" customFormat="1">
      <c r="A138" s="62"/>
      <c r="B138" s="63" t="s">
        <v>417</v>
      </c>
      <c r="C138" s="63" t="s">
        <v>418</v>
      </c>
      <c r="D138" s="63" t="s">
        <v>419</v>
      </c>
      <c r="E138" s="64" t="s">
        <v>47</v>
      </c>
      <c r="F138" s="65" t="s">
        <v>418</v>
      </c>
      <c r="G138" s="66" t="s">
        <v>48</v>
      </c>
      <c r="H138" s="67">
        <v>2.88</v>
      </c>
      <c r="I138" s="68">
        <v>20</v>
      </c>
      <c r="J138" s="69"/>
      <c r="K138" s="70">
        <f t="shared" si="3"/>
        <v>0</v>
      </c>
      <c r="L138" s="66" t="s">
        <v>55</v>
      </c>
      <c r="M138" s="66">
        <v>300</v>
      </c>
      <c r="N138" s="66" t="s">
        <v>210</v>
      </c>
      <c r="O138" s="71" t="s">
        <v>420</v>
      </c>
      <c r="P138" s="66" t="s">
        <v>65</v>
      </c>
      <c r="Q138" s="72"/>
      <c r="R138" s="73"/>
    </row>
    <row r="139" spans="1:18" s="74" customFormat="1">
      <c r="A139" s="62"/>
      <c r="B139" s="63" t="s">
        <v>421</v>
      </c>
      <c r="C139" s="63" t="s">
        <v>422</v>
      </c>
      <c r="D139" s="63" t="s">
        <v>423</v>
      </c>
      <c r="E139" s="64" t="s">
        <v>47</v>
      </c>
      <c r="F139" s="65" t="s">
        <v>422</v>
      </c>
      <c r="G139" s="66" t="s">
        <v>48</v>
      </c>
      <c r="H139" s="67">
        <v>3.1199999999999997</v>
      </c>
      <c r="I139" s="68">
        <v>20</v>
      </c>
      <c r="J139" s="69"/>
      <c r="K139" s="70">
        <f t="shared" si="3"/>
        <v>0</v>
      </c>
      <c r="L139" s="76">
        <v>3</v>
      </c>
      <c r="M139" s="66">
        <v>200</v>
      </c>
      <c r="N139" s="66" t="s">
        <v>180</v>
      </c>
      <c r="O139" s="71" t="s">
        <v>324</v>
      </c>
      <c r="P139" s="66" t="s">
        <v>65</v>
      </c>
      <c r="Q139" s="72"/>
      <c r="R139" s="73"/>
    </row>
    <row r="140" spans="1:18" s="74" customFormat="1">
      <c r="A140" s="62"/>
      <c r="B140" s="63" t="s">
        <v>424</v>
      </c>
      <c r="C140" s="63" t="s">
        <v>425</v>
      </c>
      <c r="D140" s="63" t="s">
        <v>426</v>
      </c>
      <c r="E140" s="64" t="s">
        <v>47</v>
      </c>
      <c r="F140" s="65" t="s">
        <v>425</v>
      </c>
      <c r="G140" s="66" t="s">
        <v>48</v>
      </c>
      <c r="H140" s="67">
        <v>4.1499999999999995</v>
      </c>
      <c r="I140" s="68">
        <v>20</v>
      </c>
      <c r="J140" s="69"/>
      <c r="K140" s="70">
        <f t="shared" si="3"/>
        <v>0</v>
      </c>
      <c r="L140" s="66">
        <v>3</v>
      </c>
      <c r="M140" s="66">
        <v>300</v>
      </c>
      <c r="N140" s="66" t="s">
        <v>295</v>
      </c>
      <c r="O140" s="71" t="s">
        <v>277</v>
      </c>
      <c r="P140" s="66" t="s">
        <v>65</v>
      </c>
      <c r="Q140" s="72"/>
      <c r="R140" s="73"/>
    </row>
    <row r="141" spans="1:18" s="74" customFormat="1">
      <c r="A141" s="62"/>
      <c r="B141" s="63" t="s">
        <v>432</v>
      </c>
      <c r="C141" s="63" t="s">
        <v>433</v>
      </c>
      <c r="D141" s="63" t="s">
        <v>434</v>
      </c>
      <c r="E141" s="64" t="s">
        <v>47</v>
      </c>
      <c r="F141" s="65" t="s">
        <v>433</v>
      </c>
      <c r="G141" s="66" t="s">
        <v>48</v>
      </c>
      <c r="H141" s="67">
        <v>3.1199999999999997</v>
      </c>
      <c r="I141" s="68">
        <v>20</v>
      </c>
      <c r="J141" s="69"/>
      <c r="K141" s="70">
        <f t="shared" si="3"/>
        <v>0</v>
      </c>
      <c r="L141" s="66">
        <v>3</v>
      </c>
      <c r="M141" s="66" t="s">
        <v>137</v>
      </c>
      <c r="N141" s="66" t="s">
        <v>210</v>
      </c>
      <c r="O141" s="71" t="s">
        <v>184</v>
      </c>
      <c r="P141" s="66" t="s">
        <v>65</v>
      </c>
      <c r="Q141" s="72"/>
      <c r="R141" s="73"/>
    </row>
    <row r="142" spans="1:18" s="74" customFormat="1">
      <c r="A142" s="62"/>
      <c r="B142" s="63" t="s">
        <v>435</v>
      </c>
      <c r="C142" s="63" t="s">
        <v>436</v>
      </c>
      <c r="D142" s="63" t="s">
        <v>437</v>
      </c>
      <c r="E142" s="64" t="s">
        <v>47</v>
      </c>
      <c r="F142" s="65" t="s">
        <v>436</v>
      </c>
      <c r="G142" s="66" t="s">
        <v>48</v>
      </c>
      <c r="H142" s="67">
        <v>3.1199999999999997</v>
      </c>
      <c r="I142" s="68">
        <v>20</v>
      </c>
      <c r="J142" s="69"/>
      <c r="K142" s="70">
        <f t="shared" si="3"/>
        <v>0</v>
      </c>
      <c r="L142" s="66">
        <v>2</v>
      </c>
      <c r="M142" s="66" t="s">
        <v>336</v>
      </c>
      <c r="N142" s="66" t="s">
        <v>222</v>
      </c>
      <c r="O142" s="71" t="s">
        <v>181</v>
      </c>
      <c r="P142" s="66" t="s">
        <v>200</v>
      </c>
      <c r="Q142" s="72"/>
      <c r="R142" s="73"/>
    </row>
    <row r="143" spans="1:18" s="74" customFormat="1">
      <c r="A143" s="62"/>
      <c r="B143" s="63" t="s">
        <v>439</v>
      </c>
      <c r="C143" s="63" t="s">
        <v>440</v>
      </c>
      <c r="D143" s="63" t="s">
        <v>441</v>
      </c>
      <c r="E143" s="64" t="s">
        <v>47</v>
      </c>
      <c r="F143" s="85" t="s">
        <v>440</v>
      </c>
      <c r="G143" s="66" t="s">
        <v>48</v>
      </c>
      <c r="H143" s="67">
        <v>3.44</v>
      </c>
      <c r="I143" s="68">
        <v>20</v>
      </c>
      <c r="J143" s="69"/>
      <c r="K143" s="70">
        <f t="shared" si="3"/>
        <v>0</v>
      </c>
      <c r="L143" s="66">
        <v>3</v>
      </c>
      <c r="M143" s="66" t="s">
        <v>84</v>
      </c>
      <c r="N143" s="77" t="s">
        <v>442</v>
      </c>
      <c r="O143" s="71" t="s">
        <v>365</v>
      </c>
      <c r="P143" s="66" t="s">
        <v>51</v>
      </c>
      <c r="Q143" s="72"/>
      <c r="R143" s="73"/>
    </row>
    <row r="144" spans="1:18" s="74" customFormat="1">
      <c r="A144" s="62"/>
      <c r="B144" s="63" t="s">
        <v>443</v>
      </c>
      <c r="C144" s="63" t="s">
        <v>444</v>
      </c>
      <c r="D144" s="63" t="s">
        <v>445</v>
      </c>
      <c r="E144" s="64" t="s">
        <v>47</v>
      </c>
      <c r="F144" s="65" t="s">
        <v>444</v>
      </c>
      <c r="G144" s="66" t="s">
        <v>48</v>
      </c>
      <c r="H144" s="67">
        <v>4.1499999999999995</v>
      </c>
      <c r="I144" s="68">
        <v>20</v>
      </c>
      <c r="J144" s="69"/>
      <c r="K144" s="70">
        <f t="shared" si="3"/>
        <v>0</v>
      </c>
      <c r="L144" s="66">
        <v>2</v>
      </c>
      <c r="M144" s="66">
        <v>200</v>
      </c>
      <c r="N144" s="66" t="s">
        <v>404</v>
      </c>
      <c r="O144" s="71" t="s">
        <v>181</v>
      </c>
      <c r="P144" s="66" t="s">
        <v>200</v>
      </c>
      <c r="Q144" s="72"/>
      <c r="R144" s="73"/>
    </row>
    <row r="145" spans="1:18" s="74" customFormat="1">
      <c r="A145" s="62"/>
      <c r="B145" s="63" t="s">
        <v>447</v>
      </c>
      <c r="C145" s="63" t="s">
        <v>448</v>
      </c>
      <c r="D145" s="63" t="s">
        <v>449</v>
      </c>
      <c r="E145" s="64" t="s">
        <v>47</v>
      </c>
      <c r="F145" s="65" t="s">
        <v>448</v>
      </c>
      <c r="G145" s="66" t="s">
        <v>48</v>
      </c>
      <c r="H145" s="67">
        <v>3.44</v>
      </c>
      <c r="I145" s="68">
        <v>20</v>
      </c>
      <c r="J145" s="69"/>
      <c r="K145" s="70">
        <f t="shared" si="3"/>
        <v>0</v>
      </c>
      <c r="L145" s="66">
        <v>2</v>
      </c>
      <c r="M145" s="66" t="s">
        <v>336</v>
      </c>
      <c r="N145" s="66" t="s">
        <v>249</v>
      </c>
      <c r="O145" s="71" t="s">
        <v>181</v>
      </c>
      <c r="P145" s="66" t="s">
        <v>179</v>
      </c>
      <c r="Q145" s="72"/>
      <c r="R145" s="73"/>
    </row>
    <row r="146" spans="1:18" s="74" customFormat="1">
      <c r="A146" s="62"/>
      <c r="B146" s="63" t="s">
        <v>455</v>
      </c>
      <c r="C146" s="63" t="s">
        <v>456</v>
      </c>
      <c r="D146" s="63" t="s">
        <v>457</v>
      </c>
      <c r="E146" s="64" t="s">
        <v>47</v>
      </c>
      <c r="F146" s="65" t="s">
        <v>456</v>
      </c>
      <c r="G146" s="66" t="s">
        <v>48</v>
      </c>
      <c r="H146" s="67">
        <v>3.1199999999999997</v>
      </c>
      <c r="I146" s="68">
        <v>20</v>
      </c>
      <c r="J146" s="69"/>
      <c r="K146" s="70">
        <f t="shared" si="3"/>
        <v>0</v>
      </c>
      <c r="L146" s="66">
        <v>3</v>
      </c>
      <c r="M146" s="66" t="s">
        <v>69</v>
      </c>
      <c r="N146" s="66" t="s">
        <v>249</v>
      </c>
      <c r="O146" s="71" t="s">
        <v>324</v>
      </c>
      <c r="P146" s="66" t="s">
        <v>65</v>
      </c>
      <c r="Q146" s="72"/>
      <c r="R146" s="73"/>
    </row>
    <row r="147" spans="1:18" s="74" customFormat="1">
      <c r="A147" s="62"/>
      <c r="B147" s="63" t="s">
        <v>451</v>
      </c>
      <c r="C147" s="63" t="s">
        <v>452</v>
      </c>
      <c r="D147" s="63" t="s">
        <v>453</v>
      </c>
      <c r="E147" s="64"/>
      <c r="F147" s="65" t="s">
        <v>452</v>
      </c>
      <c r="G147" s="66" t="s">
        <v>48</v>
      </c>
      <c r="H147" s="67">
        <v>3.44</v>
      </c>
      <c r="I147" s="68">
        <v>20</v>
      </c>
      <c r="J147" s="69"/>
      <c r="K147" s="70">
        <f t="shared" si="3"/>
        <v>0</v>
      </c>
      <c r="L147" s="66"/>
      <c r="M147" s="66"/>
      <c r="N147" s="66"/>
      <c r="O147" s="71"/>
      <c r="P147" s="66"/>
      <c r="Q147" s="72"/>
      <c r="R147" s="73"/>
    </row>
    <row r="148" spans="1:18" s="74" customFormat="1">
      <c r="A148" s="62"/>
      <c r="B148" s="63" t="s">
        <v>458</v>
      </c>
      <c r="C148" s="63" t="s">
        <v>459</v>
      </c>
      <c r="D148" s="63" t="s">
        <v>460</v>
      </c>
      <c r="E148" s="64" t="s">
        <v>47</v>
      </c>
      <c r="F148" s="65" t="s">
        <v>459</v>
      </c>
      <c r="G148" s="66" t="s">
        <v>48</v>
      </c>
      <c r="H148" s="67">
        <v>4.1499999999999995</v>
      </c>
      <c r="I148" s="68">
        <v>20</v>
      </c>
      <c r="J148" s="69"/>
      <c r="K148" s="70">
        <f t="shared" si="3"/>
        <v>0</v>
      </c>
      <c r="L148" s="66">
        <v>3</v>
      </c>
      <c r="M148" s="66" t="s">
        <v>248</v>
      </c>
      <c r="N148" s="66" t="s">
        <v>295</v>
      </c>
      <c r="O148" s="71" t="s">
        <v>184</v>
      </c>
      <c r="P148" s="66" t="s">
        <v>65</v>
      </c>
      <c r="Q148" s="72"/>
      <c r="R148" s="73"/>
    </row>
    <row r="149" spans="1:18" s="74" customFormat="1">
      <c r="A149" s="62"/>
      <c r="B149" s="63" t="s">
        <v>463</v>
      </c>
      <c r="C149" s="63" t="s">
        <v>464</v>
      </c>
      <c r="D149" s="63" t="s">
        <v>465</v>
      </c>
      <c r="E149" s="64" t="s">
        <v>47</v>
      </c>
      <c r="F149" s="65" t="s">
        <v>464</v>
      </c>
      <c r="G149" s="66" t="s">
        <v>48</v>
      </c>
      <c r="H149" s="67">
        <v>4.1499999999999995</v>
      </c>
      <c r="I149" s="68">
        <v>20</v>
      </c>
      <c r="J149" s="69"/>
      <c r="K149" s="70">
        <f t="shared" si="3"/>
        <v>0</v>
      </c>
      <c r="L149" s="66" t="s">
        <v>55</v>
      </c>
      <c r="M149" s="66" t="s">
        <v>56</v>
      </c>
      <c r="N149" s="66" t="s">
        <v>185</v>
      </c>
      <c r="O149" s="71" t="s">
        <v>184</v>
      </c>
      <c r="P149" s="66" t="s">
        <v>65</v>
      </c>
      <c r="Q149" s="72"/>
      <c r="R149" s="73"/>
    </row>
    <row r="150" spans="1:18" s="74" customFormat="1">
      <c r="A150" s="62"/>
      <c r="B150" s="63" t="s">
        <v>1465</v>
      </c>
      <c r="C150" s="63" t="s">
        <v>1170</v>
      </c>
      <c r="D150" s="63" t="s">
        <v>1464</v>
      </c>
      <c r="E150" s="64"/>
      <c r="F150" s="65" t="s">
        <v>1170</v>
      </c>
      <c r="G150" s="66" t="s">
        <v>48</v>
      </c>
      <c r="H150" s="67">
        <v>3.1199999999999997</v>
      </c>
      <c r="I150" s="68">
        <v>20</v>
      </c>
      <c r="J150" s="69"/>
      <c r="K150" s="70">
        <f t="shared" si="3"/>
        <v>0</v>
      </c>
      <c r="L150" s="66"/>
      <c r="M150" s="66"/>
      <c r="N150" s="66"/>
      <c r="O150" s="71"/>
      <c r="P150" s="66"/>
      <c r="Q150" s="72"/>
      <c r="R150" s="73"/>
    </row>
    <row r="151" spans="1:18" s="74" customFormat="1">
      <c r="A151" s="62"/>
      <c r="B151" s="63" t="s">
        <v>468</v>
      </c>
      <c r="C151" s="63" t="s">
        <v>469</v>
      </c>
      <c r="D151" s="63" t="s">
        <v>470</v>
      </c>
      <c r="E151" s="64" t="s">
        <v>47</v>
      </c>
      <c r="F151" s="65" t="s">
        <v>469</v>
      </c>
      <c r="G151" s="66" t="s">
        <v>48</v>
      </c>
      <c r="H151" s="67">
        <v>3.1199999999999997</v>
      </c>
      <c r="I151" s="68">
        <v>20</v>
      </c>
      <c r="J151" s="69"/>
      <c r="K151" s="70">
        <f t="shared" si="3"/>
        <v>0</v>
      </c>
      <c r="L151" s="66">
        <v>2</v>
      </c>
      <c r="M151" s="66" t="s">
        <v>105</v>
      </c>
      <c r="N151" s="66" t="s">
        <v>222</v>
      </c>
      <c r="O151" s="71" t="s">
        <v>181</v>
      </c>
      <c r="P151" s="66" t="s">
        <v>200</v>
      </c>
      <c r="Q151" s="72"/>
      <c r="R151" s="73"/>
    </row>
    <row r="152" spans="1:18" s="74" customFormat="1">
      <c r="A152" s="62"/>
      <c r="B152" s="63" t="s">
        <v>471</v>
      </c>
      <c r="C152" s="63" t="s">
        <v>472</v>
      </c>
      <c r="D152" s="63" t="s">
        <v>473</v>
      </c>
      <c r="E152" s="64" t="s">
        <v>47</v>
      </c>
      <c r="F152" s="65" t="s">
        <v>472</v>
      </c>
      <c r="G152" s="66" t="s">
        <v>48</v>
      </c>
      <c r="H152" s="67">
        <v>4.1499999999999995</v>
      </c>
      <c r="I152" s="68">
        <v>20</v>
      </c>
      <c r="J152" s="69"/>
      <c r="K152" s="70">
        <f t="shared" si="3"/>
        <v>0</v>
      </c>
      <c r="L152" s="66">
        <v>2</v>
      </c>
      <c r="M152" s="66">
        <v>200</v>
      </c>
      <c r="N152" s="66" t="s">
        <v>404</v>
      </c>
      <c r="O152" s="71" t="s">
        <v>181</v>
      </c>
      <c r="P152" s="66" t="s">
        <v>200</v>
      </c>
      <c r="Q152" s="72"/>
      <c r="R152" s="73"/>
    </row>
    <row r="153" spans="1:18" s="74" customFormat="1">
      <c r="A153" s="62"/>
      <c r="B153" s="63" t="s">
        <v>474</v>
      </c>
      <c r="C153" s="63" t="s">
        <v>475</v>
      </c>
      <c r="D153" s="63" t="s">
        <v>476</v>
      </c>
      <c r="E153" s="64" t="s">
        <v>47</v>
      </c>
      <c r="F153" s="65" t="s">
        <v>475</v>
      </c>
      <c r="G153" s="66" t="s">
        <v>48</v>
      </c>
      <c r="H153" s="67">
        <v>2.88</v>
      </c>
      <c r="I153" s="68">
        <v>20</v>
      </c>
      <c r="J153" s="69"/>
      <c r="K153" s="70">
        <f t="shared" si="3"/>
        <v>0</v>
      </c>
      <c r="L153" s="66" t="s">
        <v>55</v>
      </c>
      <c r="M153" s="66" t="s">
        <v>137</v>
      </c>
      <c r="N153" s="66" t="s">
        <v>249</v>
      </c>
      <c r="O153" s="71" t="s">
        <v>324</v>
      </c>
      <c r="P153" s="66" t="s">
        <v>65</v>
      </c>
      <c r="Q153" s="72"/>
      <c r="R153" s="73"/>
    </row>
    <row r="154" spans="1:18" s="74" customFormat="1">
      <c r="A154" s="62"/>
      <c r="B154" s="63" t="s">
        <v>477</v>
      </c>
      <c r="C154" s="63" t="s">
        <v>478</v>
      </c>
      <c r="D154" s="63" t="s">
        <v>479</v>
      </c>
      <c r="E154" s="64" t="s">
        <v>47</v>
      </c>
      <c r="F154" s="65" t="s">
        <v>478</v>
      </c>
      <c r="G154" s="66" t="s">
        <v>48</v>
      </c>
      <c r="H154" s="67">
        <v>4.1499999999999995</v>
      </c>
      <c r="I154" s="68">
        <v>20</v>
      </c>
      <c r="J154" s="69"/>
      <c r="K154" s="70">
        <f t="shared" si="3"/>
        <v>0</v>
      </c>
      <c r="L154" s="66">
        <v>3</v>
      </c>
      <c r="M154" s="66" t="s">
        <v>255</v>
      </c>
      <c r="N154" s="66" t="s">
        <v>234</v>
      </c>
      <c r="O154" s="71" t="s">
        <v>204</v>
      </c>
      <c r="P154" s="66" t="s">
        <v>65</v>
      </c>
      <c r="Q154" s="72"/>
      <c r="R154" s="73"/>
    </row>
    <row r="155" spans="1:18" s="74" customFormat="1">
      <c r="A155" s="62"/>
      <c r="B155" s="63" t="s">
        <v>1467</v>
      </c>
      <c r="C155" s="63" t="s">
        <v>1197</v>
      </c>
      <c r="D155" s="63" t="s">
        <v>1466</v>
      </c>
      <c r="E155" s="64"/>
      <c r="F155" s="65" t="s">
        <v>1197</v>
      </c>
      <c r="G155" s="66" t="s">
        <v>48</v>
      </c>
      <c r="H155" s="67">
        <v>4.1499999999999995</v>
      </c>
      <c r="I155" s="68">
        <v>20</v>
      </c>
      <c r="J155" s="69"/>
      <c r="K155" s="70">
        <f t="shared" si="3"/>
        <v>0</v>
      </c>
      <c r="L155" s="66"/>
      <c r="M155" s="66"/>
      <c r="N155" s="66"/>
      <c r="O155" s="71"/>
      <c r="P155" s="66"/>
      <c r="Q155" s="72"/>
      <c r="R155" s="73"/>
    </row>
    <row r="156" spans="1:18" s="74" customFormat="1">
      <c r="A156" s="62"/>
      <c r="B156" s="63" t="s">
        <v>481</v>
      </c>
      <c r="C156" s="63" t="s">
        <v>482</v>
      </c>
      <c r="D156" s="63" t="s">
        <v>483</v>
      </c>
      <c r="E156" s="64" t="s">
        <v>47</v>
      </c>
      <c r="F156" s="65" t="s">
        <v>482</v>
      </c>
      <c r="G156" s="66" t="s">
        <v>48</v>
      </c>
      <c r="H156" s="67">
        <v>3.1199999999999997</v>
      </c>
      <c r="I156" s="68">
        <v>20</v>
      </c>
      <c r="J156" s="69"/>
      <c r="K156" s="70">
        <f t="shared" si="3"/>
        <v>0</v>
      </c>
      <c r="L156" s="66">
        <v>3</v>
      </c>
      <c r="M156" s="66" t="s">
        <v>248</v>
      </c>
      <c r="N156" s="66" t="s">
        <v>222</v>
      </c>
      <c r="O156" s="71" t="s">
        <v>181</v>
      </c>
      <c r="P156" s="66" t="s">
        <v>200</v>
      </c>
      <c r="Q156" s="72"/>
      <c r="R156" s="73"/>
    </row>
    <row r="157" spans="1:18" s="74" customFormat="1">
      <c r="A157" s="62"/>
      <c r="B157" s="63" t="s">
        <v>484</v>
      </c>
      <c r="C157" s="63" t="s">
        <v>485</v>
      </c>
      <c r="D157" s="63" t="s">
        <v>486</v>
      </c>
      <c r="E157" s="64" t="s">
        <v>47</v>
      </c>
      <c r="F157" s="65" t="s">
        <v>485</v>
      </c>
      <c r="G157" s="66" t="s">
        <v>48</v>
      </c>
      <c r="H157" s="67">
        <v>4.1499999999999995</v>
      </c>
      <c r="I157" s="68">
        <v>20</v>
      </c>
      <c r="J157" s="69"/>
      <c r="K157" s="70">
        <f t="shared" si="3"/>
        <v>0</v>
      </c>
      <c r="L157" s="66">
        <v>3</v>
      </c>
      <c r="M157" s="66" t="s">
        <v>137</v>
      </c>
      <c r="N157" s="66" t="s">
        <v>316</v>
      </c>
      <c r="O157" s="71" t="s">
        <v>184</v>
      </c>
      <c r="P157" s="66" t="s">
        <v>65</v>
      </c>
      <c r="Q157" s="72"/>
      <c r="R157" s="73"/>
    </row>
    <row r="158" spans="1:18" s="74" customFormat="1">
      <c r="A158" s="62"/>
      <c r="B158" s="63" t="s">
        <v>487</v>
      </c>
      <c r="C158" s="63" t="s">
        <v>488</v>
      </c>
      <c r="D158" s="63" t="s">
        <v>489</v>
      </c>
      <c r="E158" s="64" t="s">
        <v>47</v>
      </c>
      <c r="F158" s="65" t="s">
        <v>488</v>
      </c>
      <c r="G158" s="66" t="s">
        <v>48</v>
      </c>
      <c r="H158" s="67">
        <v>4.1499999999999995</v>
      </c>
      <c r="I158" s="68">
        <v>20</v>
      </c>
      <c r="J158" s="69"/>
      <c r="K158" s="70">
        <f t="shared" si="3"/>
        <v>0</v>
      </c>
      <c r="L158" s="76">
        <v>3</v>
      </c>
      <c r="M158" s="66" t="s">
        <v>56</v>
      </c>
      <c r="N158" s="66" t="s">
        <v>490</v>
      </c>
      <c r="O158" s="71" t="s">
        <v>365</v>
      </c>
      <c r="P158" s="66" t="s">
        <v>58</v>
      </c>
      <c r="Q158" s="72"/>
      <c r="R158" s="73"/>
    </row>
    <row r="159" spans="1:18" s="74" customFormat="1">
      <c r="A159" s="62"/>
      <c r="B159" s="63" t="s">
        <v>491</v>
      </c>
      <c r="C159" s="63" t="s">
        <v>492</v>
      </c>
      <c r="D159" s="63" t="s">
        <v>493</v>
      </c>
      <c r="E159" s="64" t="s">
        <v>47</v>
      </c>
      <c r="F159" s="65" t="s">
        <v>492</v>
      </c>
      <c r="G159" s="66" t="s">
        <v>48</v>
      </c>
      <c r="H159" s="67">
        <v>3.1199999999999997</v>
      </c>
      <c r="I159" s="68">
        <v>20</v>
      </c>
      <c r="J159" s="69"/>
      <c r="K159" s="70">
        <f t="shared" si="3"/>
        <v>0</v>
      </c>
      <c r="L159" s="66">
        <v>2</v>
      </c>
      <c r="M159" s="66" t="s">
        <v>248</v>
      </c>
      <c r="N159" s="66" t="s">
        <v>249</v>
      </c>
      <c r="O159" s="71" t="s">
        <v>181</v>
      </c>
      <c r="P159" s="66" t="s">
        <v>200</v>
      </c>
      <c r="Q159" s="72"/>
      <c r="R159" s="73"/>
    </row>
    <row r="160" spans="1:18" s="74" customFormat="1">
      <c r="A160" s="62"/>
      <c r="B160" s="63" t="s">
        <v>494</v>
      </c>
      <c r="C160" s="63" t="s">
        <v>495</v>
      </c>
      <c r="D160" s="63" t="s">
        <v>496</v>
      </c>
      <c r="E160" s="64" t="s">
        <v>47</v>
      </c>
      <c r="F160" s="65" t="s">
        <v>495</v>
      </c>
      <c r="G160" s="66" t="s">
        <v>48</v>
      </c>
      <c r="H160" s="67">
        <v>4.1499999999999995</v>
      </c>
      <c r="I160" s="68">
        <v>20</v>
      </c>
      <c r="J160" s="69"/>
      <c r="K160" s="70">
        <f t="shared" si="3"/>
        <v>0</v>
      </c>
      <c r="L160" s="66">
        <v>2</v>
      </c>
      <c r="M160" s="66" t="s">
        <v>255</v>
      </c>
      <c r="N160" s="66" t="s">
        <v>249</v>
      </c>
      <c r="O160" s="71" t="s">
        <v>181</v>
      </c>
      <c r="P160" s="66" t="s">
        <v>200</v>
      </c>
      <c r="Q160" s="72"/>
      <c r="R160" s="73"/>
    </row>
    <row r="161" spans="1:18" s="74" customFormat="1">
      <c r="A161" s="62"/>
      <c r="B161" s="63" t="s">
        <v>497</v>
      </c>
      <c r="C161" s="63" t="s">
        <v>498</v>
      </c>
      <c r="D161" s="63" t="s">
        <v>499</v>
      </c>
      <c r="E161" s="64" t="s">
        <v>47</v>
      </c>
      <c r="F161" s="65" t="s">
        <v>498</v>
      </c>
      <c r="G161" s="66" t="s">
        <v>48</v>
      </c>
      <c r="H161" s="67">
        <v>2.88</v>
      </c>
      <c r="I161" s="68">
        <v>20</v>
      </c>
      <c r="J161" s="69"/>
      <c r="K161" s="70">
        <f t="shared" si="3"/>
        <v>0</v>
      </c>
      <c r="L161" s="66">
        <v>2</v>
      </c>
      <c r="M161" s="66" t="s">
        <v>233</v>
      </c>
      <c r="N161" s="66" t="s">
        <v>500</v>
      </c>
      <c r="O161" s="71" t="s">
        <v>181</v>
      </c>
      <c r="P161" s="66" t="s">
        <v>501</v>
      </c>
      <c r="Q161" s="72"/>
      <c r="R161" s="73"/>
    </row>
    <row r="162" spans="1:18" s="74" customFormat="1">
      <c r="A162" s="62"/>
      <c r="B162" s="63" t="s">
        <v>502</v>
      </c>
      <c r="C162" s="63" t="s">
        <v>503</v>
      </c>
      <c r="D162" s="63" t="s">
        <v>504</v>
      </c>
      <c r="E162" s="64" t="s">
        <v>47</v>
      </c>
      <c r="F162" s="65" t="s">
        <v>503</v>
      </c>
      <c r="G162" s="66" t="s">
        <v>48</v>
      </c>
      <c r="H162" s="67">
        <v>3.44</v>
      </c>
      <c r="I162" s="68">
        <v>20</v>
      </c>
      <c r="J162" s="69"/>
      <c r="K162" s="70">
        <f t="shared" ref="K162:K172" si="4">H162*J162</f>
        <v>0</v>
      </c>
      <c r="L162" s="66">
        <v>3</v>
      </c>
      <c r="M162" s="66" t="s">
        <v>233</v>
      </c>
      <c r="N162" s="66" t="s">
        <v>249</v>
      </c>
      <c r="O162" s="71" t="s">
        <v>324</v>
      </c>
      <c r="P162" s="66" t="s">
        <v>65</v>
      </c>
      <c r="Q162" s="72"/>
      <c r="R162" s="73"/>
    </row>
    <row r="163" spans="1:18" s="74" customFormat="1">
      <c r="A163" s="62"/>
      <c r="B163" s="63" t="s">
        <v>505</v>
      </c>
      <c r="C163" s="63" t="s">
        <v>506</v>
      </c>
      <c r="D163" s="63" t="s">
        <v>507</v>
      </c>
      <c r="E163" s="64" t="s">
        <v>47</v>
      </c>
      <c r="F163" s="65" t="s">
        <v>506</v>
      </c>
      <c r="G163" s="66" t="s">
        <v>48</v>
      </c>
      <c r="H163" s="67">
        <v>3.1199999999999997</v>
      </c>
      <c r="I163" s="68">
        <v>20</v>
      </c>
      <c r="J163" s="69"/>
      <c r="K163" s="70">
        <f t="shared" si="4"/>
        <v>0</v>
      </c>
      <c r="L163" s="66">
        <v>3</v>
      </c>
      <c r="M163" s="66" t="s">
        <v>69</v>
      </c>
      <c r="N163" s="66" t="s">
        <v>490</v>
      </c>
      <c r="O163" s="71" t="s">
        <v>365</v>
      </c>
      <c r="P163" s="66" t="s">
        <v>65</v>
      </c>
      <c r="Q163" s="72"/>
      <c r="R163" s="73"/>
    </row>
    <row r="164" spans="1:18" s="74" customFormat="1">
      <c r="A164" s="62"/>
      <c r="B164" s="63" t="s">
        <v>508</v>
      </c>
      <c r="C164" s="63" t="s">
        <v>509</v>
      </c>
      <c r="D164" s="63" t="s">
        <v>510</v>
      </c>
      <c r="E164" s="64" t="s">
        <v>47</v>
      </c>
      <c r="F164" s="65" t="s">
        <v>509</v>
      </c>
      <c r="G164" s="66" t="s">
        <v>48</v>
      </c>
      <c r="H164" s="67">
        <v>3.1199999999999997</v>
      </c>
      <c r="I164" s="68">
        <v>20</v>
      </c>
      <c r="J164" s="69"/>
      <c r="K164" s="70">
        <f t="shared" si="4"/>
        <v>0</v>
      </c>
      <c r="L164" s="66">
        <v>2</v>
      </c>
      <c r="M164" s="66" t="s">
        <v>99</v>
      </c>
      <c r="N164" s="66" t="s">
        <v>249</v>
      </c>
      <c r="O164" s="71" t="s">
        <v>181</v>
      </c>
      <c r="P164" s="66" t="s">
        <v>200</v>
      </c>
      <c r="Q164" s="72"/>
      <c r="R164" s="73"/>
    </row>
    <row r="165" spans="1:18" s="74" customFormat="1">
      <c r="A165" s="62"/>
      <c r="B165" s="63" t="s">
        <v>511</v>
      </c>
      <c r="C165" s="63" t="s">
        <v>512</v>
      </c>
      <c r="D165" s="63" t="s">
        <v>513</v>
      </c>
      <c r="E165" s="64" t="s">
        <v>47</v>
      </c>
      <c r="F165" s="65" t="s">
        <v>512</v>
      </c>
      <c r="G165" s="66" t="s">
        <v>48</v>
      </c>
      <c r="H165" s="67">
        <v>3.1199999999999997</v>
      </c>
      <c r="I165" s="68">
        <v>20</v>
      </c>
      <c r="J165" s="69"/>
      <c r="K165" s="70">
        <f t="shared" si="4"/>
        <v>0</v>
      </c>
      <c r="L165" s="66">
        <v>3</v>
      </c>
      <c r="M165" s="66" t="s">
        <v>462</v>
      </c>
      <c r="N165" s="66" t="s">
        <v>514</v>
      </c>
      <c r="O165" s="71" t="s">
        <v>184</v>
      </c>
      <c r="P165" s="66" t="s">
        <v>58</v>
      </c>
      <c r="Q165" s="72"/>
      <c r="R165" s="73"/>
    </row>
    <row r="166" spans="1:18" s="74" customFormat="1">
      <c r="A166" s="62"/>
      <c r="B166" s="63" t="s">
        <v>1468</v>
      </c>
      <c r="C166" s="63" t="s">
        <v>515</v>
      </c>
      <c r="D166" s="63" t="s">
        <v>516</v>
      </c>
      <c r="E166" s="64" t="s">
        <v>47</v>
      </c>
      <c r="F166" s="65" t="s">
        <v>515</v>
      </c>
      <c r="G166" s="66" t="s">
        <v>48</v>
      </c>
      <c r="H166" s="67">
        <v>3.1199999999999997</v>
      </c>
      <c r="I166" s="68">
        <v>20</v>
      </c>
      <c r="J166" s="69"/>
      <c r="K166" s="70">
        <f t="shared" si="4"/>
        <v>0</v>
      </c>
      <c r="L166" s="66">
        <v>2</v>
      </c>
      <c r="M166" s="66" t="s">
        <v>336</v>
      </c>
      <c r="N166" s="66" t="s">
        <v>172</v>
      </c>
      <c r="O166" s="71" t="s">
        <v>181</v>
      </c>
      <c r="P166" s="66" t="s">
        <v>200</v>
      </c>
      <c r="Q166" s="72"/>
      <c r="R166" s="73"/>
    </row>
    <row r="167" spans="1:18" s="74" customFormat="1">
      <c r="A167" s="62"/>
      <c r="B167" s="63" t="s">
        <v>518</v>
      </c>
      <c r="C167" s="63" t="s">
        <v>519</v>
      </c>
      <c r="D167" s="63" t="s">
        <v>520</v>
      </c>
      <c r="E167" s="64" t="s">
        <v>47</v>
      </c>
      <c r="F167" s="65" t="s">
        <v>519</v>
      </c>
      <c r="G167" s="66" t="s">
        <v>48</v>
      </c>
      <c r="H167" s="67">
        <v>3.1199999999999997</v>
      </c>
      <c r="I167" s="68">
        <v>20</v>
      </c>
      <c r="J167" s="69"/>
      <c r="K167" s="70">
        <f t="shared" si="4"/>
        <v>0</v>
      </c>
      <c r="L167" s="66">
        <v>3</v>
      </c>
      <c r="M167" s="66" t="s">
        <v>105</v>
      </c>
      <c r="N167" s="66" t="s">
        <v>249</v>
      </c>
      <c r="O167" s="71" t="s">
        <v>181</v>
      </c>
      <c r="P167" s="66" t="s">
        <v>200</v>
      </c>
      <c r="Q167" s="72"/>
      <c r="R167" s="73"/>
    </row>
    <row r="168" spans="1:18" s="74" customFormat="1">
      <c r="A168" s="62"/>
      <c r="B168" s="63" t="s">
        <v>521</v>
      </c>
      <c r="C168" s="63" t="s">
        <v>522</v>
      </c>
      <c r="D168" s="63" t="s">
        <v>523</v>
      </c>
      <c r="E168" s="64" t="s">
        <v>47</v>
      </c>
      <c r="F168" s="65" t="s">
        <v>522</v>
      </c>
      <c r="G168" s="66" t="s">
        <v>48</v>
      </c>
      <c r="H168" s="67">
        <v>3.1199999999999997</v>
      </c>
      <c r="I168" s="68">
        <v>20</v>
      </c>
      <c r="J168" s="69"/>
      <c r="K168" s="70">
        <f t="shared" si="4"/>
        <v>0</v>
      </c>
      <c r="L168" s="66">
        <v>2</v>
      </c>
      <c r="M168" s="66" t="s">
        <v>105</v>
      </c>
      <c r="N168" s="66" t="s">
        <v>222</v>
      </c>
      <c r="O168" s="71" t="s">
        <v>181</v>
      </c>
      <c r="P168" s="66" t="s">
        <v>65</v>
      </c>
      <c r="Q168" s="72"/>
      <c r="R168" s="73"/>
    </row>
    <row r="169" spans="1:18" s="74" customFormat="1" ht="14.4">
      <c r="A169" s="62"/>
      <c r="B169" s="63" t="s">
        <v>524</v>
      </c>
      <c r="C169" s="63" t="s">
        <v>525</v>
      </c>
      <c r="D169" s="63" t="s">
        <v>526</v>
      </c>
      <c r="E169" s="89" t="s">
        <v>47</v>
      </c>
      <c r="F169" s="65" t="s">
        <v>525</v>
      </c>
      <c r="G169" s="66" t="s">
        <v>48</v>
      </c>
      <c r="H169" s="67">
        <v>4.1499999999999995</v>
      </c>
      <c r="I169" s="68">
        <v>20</v>
      </c>
      <c r="J169" s="69"/>
      <c r="K169" s="70">
        <f t="shared" si="4"/>
        <v>0</v>
      </c>
      <c r="L169" s="76">
        <v>3</v>
      </c>
      <c r="M169" s="66">
        <v>150</v>
      </c>
      <c r="N169" s="66" t="s">
        <v>210</v>
      </c>
      <c r="O169" s="71" t="s">
        <v>204</v>
      </c>
      <c r="P169" s="66" t="s">
        <v>65</v>
      </c>
      <c r="Q169" s="72"/>
      <c r="R169" s="73"/>
    </row>
    <row r="170" spans="1:18" s="74" customFormat="1">
      <c r="A170" s="62"/>
      <c r="B170" s="63" t="s">
        <v>527</v>
      </c>
      <c r="C170" s="63" t="s">
        <v>528</v>
      </c>
      <c r="D170" s="63" t="s">
        <v>529</v>
      </c>
      <c r="E170" s="64" t="s">
        <v>47</v>
      </c>
      <c r="F170" s="65" t="s">
        <v>528</v>
      </c>
      <c r="G170" s="66" t="s">
        <v>48</v>
      </c>
      <c r="H170" s="67">
        <v>4.1499999999999995</v>
      </c>
      <c r="I170" s="68">
        <v>20</v>
      </c>
      <c r="J170" s="69"/>
      <c r="K170" s="70">
        <f t="shared" si="4"/>
        <v>0</v>
      </c>
      <c r="L170" s="66">
        <v>2</v>
      </c>
      <c r="M170" s="66" t="s">
        <v>336</v>
      </c>
      <c r="N170" s="66" t="s">
        <v>404</v>
      </c>
      <c r="O170" s="71" t="s">
        <v>181</v>
      </c>
      <c r="P170" s="66" t="s">
        <v>200</v>
      </c>
      <c r="Q170" s="72"/>
      <c r="R170" s="73"/>
    </row>
    <row r="171" spans="1:18" s="74" customFormat="1">
      <c r="A171" s="62"/>
      <c r="B171" s="63" t="s">
        <v>530</v>
      </c>
      <c r="C171" s="63" t="s">
        <v>531</v>
      </c>
      <c r="D171" s="63" t="s">
        <v>532</v>
      </c>
      <c r="E171" s="64" t="s">
        <v>47</v>
      </c>
      <c r="F171" s="65" t="s">
        <v>531</v>
      </c>
      <c r="G171" s="66" t="s">
        <v>48</v>
      </c>
      <c r="H171" s="67">
        <v>4.1499999999999995</v>
      </c>
      <c r="I171" s="68">
        <v>20</v>
      </c>
      <c r="J171" s="69"/>
      <c r="K171" s="70">
        <f t="shared" si="4"/>
        <v>0</v>
      </c>
      <c r="L171" s="66">
        <v>3</v>
      </c>
      <c r="M171" s="66" t="s">
        <v>233</v>
      </c>
      <c r="N171" s="66" t="s">
        <v>185</v>
      </c>
      <c r="O171" s="71" t="s">
        <v>184</v>
      </c>
      <c r="P171" s="66" t="s">
        <v>65</v>
      </c>
      <c r="Q171" s="72"/>
      <c r="R171" s="73"/>
    </row>
    <row r="172" spans="1:18" s="74" customFormat="1">
      <c r="A172" s="62"/>
      <c r="B172" s="63" t="s">
        <v>533</v>
      </c>
      <c r="C172" s="63" t="s">
        <v>534</v>
      </c>
      <c r="D172" s="63" t="s">
        <v>535</v>
      </c>
      <c r="E172" s="64" t="s">
        <v>47</v>
      </c>
      <c r="F172" s="65" t="s">
        <v>534</v>
      </c>
      <c r="G172" s="66" t="s">
        <v>48</v>
      </c>
      <c r="H172" s="67">
        <v>3.1199999999999997</v>
      </c>
      <c r="I172" s="68">
        <v>20</v>
      </c>
      <c r="J172" s="69"/>
      <c r="K172" s="70">
        <f t="shared" si="4"/>
        <v>0</v>
      </c>
      <c r="L172" s="66">
        <v>2</v>
      </c>
      <c r="M172" s="66" t="s">
        <v>248</v>
      </c>
      <c r="N172" s="66" t="s">
        <v>228</v>
      </c>
      <c r="O172" s="71" t="s">
        <v>181</v>
      </c>
      <c r="P172" s="66" t="s">
        <v>200</v>
      </c>
      <c r="Q172" s="72"/>
      <c r="R172" s="73"/>
    </row>
    <row r="173" spans="1:18" ht="17.25" customHeight="1">
      <c r="A173" s="78"/>
      <c r="B173" s="52" t="s">
        <v>41</v>
      </c>
      <c r="C173" s="53"/>
      <c r="D173" s="54"/>
      <c r="E173" s="55"/>
      <c r="F173" s="90" t="s">
        <v>536</v>
      </c>
      <c r="G173" s="57"/>
      <c r="H173" s="57"/>
      <c r="I173" s="54"/>
      <c r="J173" s="69"/>
      <c r="K173" s="75"/>
      <c r="L173" s="54"/>
      <c r="M173" s="54"/>
      <c r="N173" s="57"/>
      <c r="O173" s="58"/>
      <c r="P173" s="59"/>
    </row>
    <row r="174" spans="1:18">
      <c r="A174" s="18"/>
      <c r="B174" s="63" t="s">
        <v>537</v>
      </c>
      <c r="C174" s="63" t="s">
        <v>538</v>
      </c>
      <c r="D174" s="63" t="s">
        <v>539</v>
      </c>
      <c r="E174" s="64" t="s">
        <v>47</v>
      </c>
      <c r="F174" s="65" t="s">
        <v>538</v>
      </c>
      <c r="G174" s="66" t="s">
        <v>1469</v>
      </c>
      <c r="H174" s="67">
        <v>1.5</v>
      </c>
      <c r="I174" s="68">
        <v>25</v>
      </c>
      <c r="J174" s="69"/>
      <c r="K174" s="70">
        <f>J174*H174</f>
        <v>0</v>
      </c>
      <c r="L174" s="76">
        <v>3</v>
      </c>
      <c r="M174" s="66" t="s">
        <v>137</v>
      </c>
      <c r="N174" s="66" t="s">
        <v>316</v>
      </c>
      <c r="O174" s="71" t="s">
        <v>184</v>
      </c>
      <c r="P174" s="66" t="s">
        <v>58</v>
      </c>
    </row>
    <row r="175" spans="1:18">
      <c r="A175" s="18"/>
      <c r="B175" s="63" t="s">
        <v>540</v>
      </c>
      <c r="C175" s="63" t="s">
        <v>541</v>
      </c>
      <c r="D175" s="63" t="s">
        <v>542</v>
      </c>
      <c r="E175" s="64" t="s">
        <v>47</v>
      </c>
      <c r="F175" s="65" t="s">
        <v>541</v>
      </c>
      <c r="G175" s="66" t="s">
        <v>1469</v>
      </c>
      <c r="H175" s="67">
        <v>1.81</v>
      </c>
      <c r="I175" s="68">
        <v>25</v>
      </c>
      <c r="J175" s="69"/>
      <c r="K175" s="70">
        <f t="shared" ref="K175:K237" si="5">J175*H175</f>
        <v>0</v>
      </c>
      <c r="L175" s="66">
        <v>2</v>
      </c>
      <c r="M175" s="66" t="s">
        <v>69</v>
      </c>
      <c r="N175" s="66" t="s">
        <v>208</v>
      </c>
      <c r="O175" s="71" t="s">
        <v>181</v>
      </c>
      <c r="P175" s="66" t="s">
        <v>65</v>
      </c>
    </row>
    <row r="176" spans="1:18" hidden="1">
      <c r="A176" s="18"/>
      <c r="B176" s="172" t="s">
        <v>1471</v>
      </c>
      <c r="C176" s="172" t="s">
        <v>1472</v>
      </c>
      <c r="D176" s="172" t="s">
        <v>1470</v>
      </c>
      <c r="E176" s="173"/>
      <c r="F176" s="174" t="s">
        <v>1472</v>
      </c>
      <c r="G176" s="175" t="s">
        <v>1469</v>
      </c>
      <c r="H176" s="176">
        <v>1.77</v>
      </c>
      <c r="I176" s="177">
        <v>25</v>
      </c>
      <c r="J176" s="165"/>
      <c r="K176" s="166">
        <f t="shared" si="5"/>
        <v>0</v>
      </c>
      <c r="L176" s="178"/>
      <c r="M176" s="175"/>
      <c r="N176" s="175"/>
      <c r="O176" s="179"/>
      <c r="P176" s="175"/>
    </row>
    <row r="177" spans="1:16" hidden="1">
      <c r="A177" s="18"/>
      <c r="B177" s="172" t="s">
        <v>1474</v>
      </c>
      <c r="C177" s="172" t="s">
        <v>1475</v>
      </c>
      <c r="D177" s="172" t="s">
        <v>1473</v>
      </c>
      <c r="E177" s="173"/>
      <c r="F177" s="174" t="s">
        <v>1475</v>
      </c>
      <c r="G177" s="175" t="s">
        <v>1469</v>
      </c>
      <c r="H177" s="176">
        <v>2.1599999999999997</v>
      </c>
      <c r="I177" s="177">
        <v>25</v>
      </c>
      <c r="J177" s="165"/>
      <c r="K177" s="166">
        <f t="shared" si="5"/>
        <v>0</v>
      </c>
      <c r="L177" s="178"/>
      <c r="M177" s="175"/>
      <c r="N177" s="175"/>
      <c r="O177" s="179"/>
      <c r="P177" s="175"/>
    </row>
    <row r="178" spans="1:16">
      <c r="A178" s="18"/>
      <c r="B178" s="63" t="s">
        <v>543</v>
      </c>
      <c r="C178" s="63" t="s">
        <v>189</v>
      </c>
      <c r="D178" s="63" t="s">
        <v>544</v>
      </c>
      <c r="E178" s="64" t="s">
        <v>47</v>
      </c>
      <c r="F178" s="65" t="s">
        <v>189</v>
      </c>
      <c r="G178" s="66" t="s">
        <v>1469</v>
      </c>
      <c r="H178" s="67">
        <v>1.72</v>
      </c>
      <c r="I178" s="68">
        <v>25</v>
      </c>
      <c r="J178" s="69"/>
      <c r="K178" s="70">
        <f t="shared" si="5"/>
        <v>0</v>
      </c>
      <c r="L178" s="76">
        <v>3</v>
      </c>
      <c r="M178" s="66">
        <v>300</v>
      </c>
      <c r="N178" s="66" t="s">
        <v>191</v>
      </c>
      <c r="O178" s="71" t="s">
        <v>184</v>
      </c>
      <c r="P178" s="66" t="s">
        <v>58</v>
      </c>
    </row>
    <row r="179" spans="1:16">
      <c r="A179" s="18"/>
      <c r="B179" s="63" t="s">
        <v>545</v>
      </c>
      <c r="C179" s="63" t="s">
        <v>546</v>
      </c>
      <c r="D179" s="63" t="s">
        <v>547</v>
      </c>
      <c r="E179" s="64" t="s">
        <v>47</v>
      </c>
      <c r="F179" s="65" t="s">
        <v>546</v>
      </c>
      <c r="G179" s="66" t="s">
        <v>1469</v>
      </c>
      <c r="H179" s="67">
        <v>1.54</v>
      </c>
      <c r="I179" s="68">
        <v>25</v>
      </c>
      <c r="J179" s="69"/>
      <c r="K179" s="70">
        <f t="shared" si="5"/>
        <v>0</v>
      </c>
      <c r="L179" s="66">
        <v>2</v>
      </c>
      <c r="M179" s="66">
        <v>200</v>
      </c>
      <c r="N179" s="66" t="s">
        <v>228</v>
      </c>
      <c r="O179" s="71" t="s">
        <v>181</v>
      </c>
      <c r="P179" s="66" t="s">
        <v>200</v>
      </c>
    </row>
    <row r="180" spans="1:16">
      <c r="A180" s="18"/>
      <c r="B180" s="63" t="s">
        <v>548</v>
      </c>
      <c r="C180" s="63" t="s">
        <v>549</v>
      </c>
      <c r="D180" s="63" t="s">
        <v>550</v>
      </c>
      <c r="E180" s="64" t="s">
        <v>47</v>
      </c>
      <c r="F180" s="65" t="s">
        <v>549</v>
      </c>
      <c r="G180" s="66" t="s">
        <v>1469</v>
      </c>
      <c r="H180" s="67">
        <v>1.72</v>
      </c>
      <c r="I180" s="68">
        <v>25</v>
      </c>
      <c r="J180" s="69"/>
      <c r="K180" s="70">
        <f t="shared" si="5"/>
        <v>0</v>
      </c>
      <c r="L180" s="76">
        <v>3</v>
      </c>
      <c r="M180" s="66" t="s">
        <v>84</v>
      </c>
      <c r="N180" s="66" t="s">
        <v>210</v>
      </c>
      <c r="O180" s="71" t="s">
        <v>204</v>
      </c>
      <c r="P180" s="66" t="s">
        <v>65</v>
      </c>
    </row>
    <row r="181" spans="1:16">
      <c r="A181" s="18"/>
      <c r="B181" s="63" t="s">
        <v>551</v>
      </c>
      <c r="C181" s="63" t="s">
        <v>552</v>
      </c>
      <c r="D181" s="63" t="s">
        <v>553</v>
      </c>
      <c r="E181" s="64" t="s">
        <v>47</v>
      </c>
      <c r="F181" s="65" t="s">
        <v>552</v>
      </c>
      <c r="G181" s="66" t="s">
        <v>1469</v>
      </c>
      <c r="H181" s="67">
        <v>1.72</v>
      </c>
      <c r="I181" s="68">
        <v>25</v>
      </c>
      <c r="J181" s="69"/>
      <c r="K181" s="70">
        <f t="shared" si="5"/>
        <v>0</v>
      </c>
      <c r="L181" s="76">
        <v>3</v>
      </c>
      <c r="M181" s="66" t="s">
        <v>69</v>
      </c>
      <c r="N181" s="66" t="s">
        <v>208</v>
      </c>
      <c r="O181" s="71" t="s">
        <v>181</v>
      </c>
      <c r="P181" s="66" t="s">
        <v>182</v>
      </c>
    </row>
    <row r="182" spans="1:16">
      <c r="A182" s="18"/>
      <c r="B182" s="63" t="s">
        <v>554</v>
      </c>
      <c r="C182" s="63" t="s">
        <v>555</v>
      </c>
      <c r="D182" s="63" t="s">
        <v>556</v>
      </c>
      <c r="E182" s="64" t="s">
        <v>47</v>
      </c>
      <c r="F182" s="65" t="s">
        <v>555</v>
      </c>
      <c r="G182" s="66" t="s">
        <v>1469</v>
      </c>
      <c r="H182" s="67">
        <v>1.54</v>
      </c>
      <c r="I182" s="68">
        <v>25</v>
      </c>
      <c r="J182" s="69"/>
      <c r="K182" s="70">
        <f t="shared" si="5"/>
        <v>0</v>
      </c>
      <c r="L182" s="76">
        <v>3</v>
      </c>
      <c r="M182" s="66" t="s">
        <v>557</v>
      </c>
      <c r="N182" s="66" t="s">
        <v>295</v>
      </c>
      <c r="O182" s="71" t="s">
        <v>321</v>
      </c>
      <c r="P182" s="66" t="s">
        <v>51</v>
      </c>
    </row>
    <row r="183" spans="1:16">
      <c r="A183" s="18"/>
      <c r="B183" s="63" t="s">
        <v>558</v>
      </c>
      <c r="C183" s="63" t="s">
        <v>193</v>
      </c>
      <c r="D183" s="63" t="s">
        <v>559</v>
      </c>
      <c r="E183" s="64" t="s">
        <v>47</v>
      </c>
      <c r="F183" s="65" t="s">
        <v>193</v>
      </c>
      <c r="G183" s="66" t="s">
        <v>1469</v>
      </c>
      <c r="H183" s="67">
        <v>1.5</v>
      </c>
      <c r="I183" s="68">
        <v>25</v>
      </c>
      <c r="J183" s="69"/>
      <c r="K183" s="70">
        <f t="shared" si="5"/>
        <v>0</v>
      </c>
      <c r="L183" s="66">
        <v>2</v>
      </c>
      <c r="M183" s="66" t="s">
        <v>69</v>
      </c>
      <c r="N183" s="66" t="s">
        <v>172</v>
      </c>
      <c r="O183" s="71" t="s">
        <v>181</v>
      </c>
      <c r="P183" s="66" t="s">
        <v>195</v>
      </c>
    </row>
    <row r="184" spans="1:16">
      <c r="A184" s="18"/>
      <c r="B184" s="63" t="s">
        <v>560</v>
      </c>
      <c r="C184" s="63" t="s">
        <v>197</v>
      </c>
      <c r="D184" s="63" t="s">
        <v>561</v>
      </c>
      <c r="E184" s="64" t="s">
        <v>47</v>
      </c>
      <c r="F184" s="65" t="s">
        <v>197</v>
      </c>
      <c r="G184" s="66" t="s">
        <v>1469</v>
      </c>
      <c r="H184" s="67">
        <v>2.6999999999999997</v>
      </c>
      <c r="I184" s="68">
        <v>25</v>
      </c>
      <c r="J184" s="69"/>
      <c r="K184" s="70">
        <f t="shared" si="5"/>
        <v>0</v>
      </c>
      <c r="L184" s="66">
        <v>2</v>
      </c>
      <c r="M184" s="66">
        <v>150</v>
      </c>
      <c r="N184" s="66" t="s">
        <v>199</v>
      </c>
      <c r="O184" s="71" t="s">
        <v>181</v>
      </c>
      <c r="P184" s="66" t="s">
        <v>200</v>
      </c>
    </row>
    <row r="185" spans="1:16">
      <c r="A185" s="18"/>
      <c r="B185" s="63" t="s">
        <v>562</v>
      </c>
      <c r="C185" s="63" t="s">
        <v>563</v>
      </c>
      <c r="D185" s="63" t="s">
        <v>564</v>
      </c>
      <c r="E185" s="64" t="s">
        <v>47</v>
      </c>
      <c r="F185" s="65" t="s">
        <v>563</v>
      </c>
      <c r="G185" s="66" t="s">
        <v>1469</v>
      </c>
      <c r="H185" s="67">
        <v>1.62</v>
      </c>
      <c r="I185" s="68">
        <v>25</v>
      </c>
      <c r="J185" s="69"/>
      <c r="K185" s="70">
        <f t="shared" si="5"/>
        <v>0</v>
      </c>
      <c r="L185" s="76">
        <v>3</v>
      </c>
      <c r="M185" s="66" t="s">
        <v>175</v>
      </c>
      <c r="N185" s="66" t="s">
        <v>249</v>
      </c>
      <c r="O185" s="71" t="s">
        <v>184</v>
      </c>
      <c r="P185" s="66" t="s">
        <v>65</v>
      </c>
    </row>
    <row r="186" spans="1:16">
      <c r="A186" s="18"/>
      <c r="B186" s="63" t="s">
        <v>565</v>
      </c>
      <c r="C186" s="63" t="s">
        <v>566</v>
      </c>
      <c r="D186" s="63" t="s">
        <v>567</v>
      </c>
      <c r="E186" s="64" t="s">
        <v>47</v>
      </c>
      <c r="F186" s="65" t="s">
        <v>566</v>
      </c>
      <c r="G186" s="66" t="s">
        <v>1469</v>
      </c>
      <c r="H186" s="67">
        <v>1.72</v>
      </c>
      <c r="I186" s="68">
        <v>25</v>
      </c>
      <c r="J186" s="69"/>
      <c r="K186" s="70">
        <f t="shared" si="5"/>
        <v>0</v>
      </c>
      <c r="L186" s="66">
        <v>2</v>
      </c>
      <c r="M186" s="66" t="s">
        <v>84</v>
      </c>
      <c r="N186" s="66" t="s">
        <v>183</v>
      </c>
      <c r="O186" s="71" t="s">
        <v>181</v>
      </c>
      <c r="P186" s="66" t="s">
        <v>51</v>
      </c>
    </row>
    <row r="187" spans="1:16">
      <c r="A187" s="18"/>
      <c r="B187" s="63" t="s">
        <v>1476</v>
      </c>
      <c r="C187" s="63" t="s">
        <v>201</v>
      </c>
      <c r="D187" s="63" t="s">
        <v>568</v>
      </c>
      <c r="E187" s="64" t="s">
        <v>47</v>
      </c>
      <c r="F187" s="65" t="s">
        <v>201</v>
      </c>
      <c r="G187" s="66" t="s">
        <v>1469</v>
      </c>
      <c r="H187" s="67">
        <v>1.5</v>
      </c>
      <c r="I187" s="68">
        <v>25</v>
      </c>
      <c r="J187" s="69"/>
      <c r="K187" s="70">
        <f t="shared" si="5"/>
        <v>0</v>
      </c>
      <c r="L187" s="76">
        <v>3</v>
      </c>
      <c r="M187" s="66" t="s">
        <v>202</v>
      </c>
      <c r="N187" s="66" t="s">
        <v>203</v>
      </c>
      <c r="O187" s="71" t="s">
        <v>204</v>
      </c>
      <c r="P187" s="66" t="s">
        <v>139</v>
      </c>
    </row>
    <row r="188" spans="1:16">
      <c r="A188" s="18"/>
      <c r="B188" s="63" t="s">
        <v>569</v>
      </c>
      <c r="C188" s="63" t="s">
        <v>206</v>
      </c>
      <c r="D188" s="63" t="s">
        <v>570</v>
      </c>
      <c r="E188" s="64" t="s">
        <v>47</v>
      </c>
      <c r="F188" s="65" t="s">
        <v>206</v>
      </c>
      <c r="G188" s="66" t="s">
        <v>1469</v>
      </c>
      <c r="H188" s="67">
        <v>1.5</v>
      </c>
      <c r="I188" s="68">
        <v>25</v>
      </c>
      <c r="J188" s="69"/>
      <c r="K188" s="70">
        <f t="shared" si="5"/>
        <v>0</v>
      </c>
      <c r="L188" s="66">
        <v>2</v>
      </c>
      <c r="M188" s="66" t="s">
        <v>69</v>
      </c>
      <c r="N188" s="66" t="s">
        <v>208</v>
      </c>
      <c r="O188" s="71" t="s">
        <v>181</v>
      </c>
      <c r="P188" s="66" t="s">
        <v>112</v>
      </c>
    </row>
    <row r="189" spans="1:16">
      <c r="A189" s="18"/>
      <c r="B189" s="63" t="s">
        <v>1477</v>
      </c>
      <c r="C189" s="63" t="s">
        <v>209</v>
      </c>
      <c r="D189" s="63" t="s">
        <v>571</v>
      </c>
      <c r="E189" s="64" t="s">
        <v>47</v>
      </c>
      <c r="F189" s="65" t="s">
        <v>209</v>
      </c>
      <c r="G189" s="66" t="s">
        <v>1469</v>
      </c>
      <c r="H189" s="67">
        <v>1.65</v>
      </c>
      <c r="I189" s="68">
        <v>25</v>
      </c>
      <c r="J189" s="69"/>
      <c r="K189" s="70">
        <f t="shared" si="5"/>
        <v>0</v>
      </c>
      <c r="L189" s="76">
        <v>3</v>
      </c>
      <c r="M189" s="66" t="s">
        <v>84</v>
      </c>
      <c r="N189" s="66" t="s">
        <v>210</v>
      </c>
      <c r="O189" s="71" t="s">
        <v>181</v>
      </c>
      <c r="P189" s="66" t="s">
        <v>65</v>
      </c>
    </row>
    <row r="190" spans="1:16">
      <c r="A190" s="18"/>
      <c r="B190" s="63" t="s">
        <v>572</v>
      </c>
      <c r="C190" s="63" t="s">
        <v>211</v>
      </c>
      <c r="D190" s="63" t="s">
        <v>573</v>
      </c>
      <c r="E190" s="64" t="s">
        <v>47</v>
      </c>
      <c r="F190" s="65" t="s">
        <v>211</v>
      </c>
      <c r="G190" s="66" t="s">
        <v>1469</v>
      </c>
      <c r="H190" s="67">
        <v>2.82</v>
      </c>
      <c r="I190" s="68">
        <v>25</v>
      </c>
      <c r="J190" s="69"/>
      <c r="K190" s="70">
        <f t="shared" si="5"/>
        <v>0</v>
      </c>
      <c r="L190" s="76">
        <v>3</v>
      </c>
      <c r="M190" s="66">
        <v>250</v>
      </c>
      <c r="N190" s="66" t="s">
        <v>212</v>
      </c>
      <c r="O190" s="71" t="s">
        <v>184</v>
      </c>
      <c r="P190" s="66" t="s">
        <v>65</v>
      </c>
    </row>
    <row r="191" spans="1:16" hidden="1">
      <c r="A191" s="18"/>
      <c r="B191" s="172" t="s">
        <v>1479</v>
      </c>
      <c r="C191" s="172" t="s">
        <v>1480</v>
      </c>
      <c r="D191" s="172" t="s">
        <v>1478</v>
      </c>
      <c r="E191" s="173"/>
      <c r="F191" s="174" t="s">
        <v>1480</v>
      </c>
      <c r="G191" s="175" t="s">
        <v>1469</v>
      </c>
      <c r="H191" s="176">
        <v>3.01</v>
      </c>
      <c r="I191" s="177">
        <v>25</v>
      </c>
      <c r="J191" s="165"/>
      <c r="K191" s="166">
        <f t="shared" si="5"/>
        <v>0</v>
      </c>
      <c r="L191" s="178"/>
      <c r="M191" s="175"/>
      <c r="N191" s="175"/>
      <c r="O191" s="179"/>
      <c r="P191" s="175"/>
    </row>
    <row r="192" spans="1:16">
      <c r="A192" s="18"/>
      <c r="B192" s="63" t="s">
        <v>574</v>
      </c>
      <c r="C192" s="63" t="s">
        <v>575</v>
      </c>
      <c r="D192" s="63" t="s">
        <v>576</v>
      </c>
      <c r="E192" s="64" t="s">
        <v>47</v>
      </c>
      <c r="F192" s="65" t="s">
        <v>575</v>
      </c>
      <c r="G192" s="66" t="s">
        <v>1469</v>
      </c>
      <c r="H192" s="67">
        <v>2.6999999999999997</v>
      </c>
      <c r="I192" s="68">
        <v>25</v>
      </c>
      <c r="J192" s="69"/>
      <c r="K192" s="70">
        <f t="shared" si="5"/>
        <v>0</v>
      </c>
      <c r="L192" s="66">
        <v>2</v>
      </c>
      <c r="M192" s="66">
        <v>150</v>
      </c>
      <c r="N192" s="66" t="s">
        <v>316</v>
      </c>
      <c r="O192" s="71" t="s">
        <v>181</v>
      </c>
      <c r="P192" s="66" t="s">
        <v>200</v>
      </c>
    </row>
    <row r="193" spans="1:16">
      <c r="A193" s="18"/>
      <c r="B193" s="63" t="s">
        <v>577</v>
      </c>
      <c r="C193" s="63" t="s">
        <v>214</v>
      </c>
      <c r="D193" s="63" t="s">
        <v>578</v>
      </c>
      <c r="E193" s="64" t="s">
        <v>47</v>
      </c>
      <c r="F193" s="65" t="s">
        <v>214</v>
      </c>
      <c r="G193" s="66" t="s">
        <v>1469</v>
      </c>
      <c r="H193" s="67">
        <v>2.6399999999999997</v>
      </c>
      <c r="I193" s="68">
        <v>25</v>
      </c>
      <c r="J193" s="69"/>
      <c r="K193" s="70">
        <f t="shared" si="5"/>
        <v>0</v>
      </c>
      <c r="L193" s="76">
        <v>3</v>
      </c>
      <c r="M193" s="66">
        <v>150</v>
      </c>
      <c r="N193" s="66" t="s">
        <v>216</v>
      </c>
      <c r="O193" s="71" t="s">
        <v>181</v>
      </c>
      <c r="P193" s="66" t="s">
        <v>200</v>
      </c>
    </row>
    <row r="194" spans="1:16">
      <c r="A194" s="18"/>
      <c r="B194" s="63" t="s">
        <v>579</v>
      </c>
      <c r="C194" s="63" t="s">
        <v>580</v>
      </c>
      <c r="D194" s="63" t="s">
        <v>581</v>
      </c>
      <c r="E194" s="64" t="s">
        <v>47</v>
      </c>
      <c r="F194" s="65" t="s">
        <v>580</v>
      </c>
      <c r="G194" s="66" t="s">
        <v>1469</v>
      </c>
      <c r="H194" s="67">
        <v>1.47</v>
      </c>
      <c r="I194" s="68">
        <v>25</v>
      </c>
      <c r="J194" s="69"/>
      <c r="K194" s="70">
        <f t="shared" si="5"/>
        <v>0</v>
      </c>
      <c r="L194" s="66">
        <v>2</v>
      </c>
      <c r="M194" s="66" t="s">
        <v>582</v>
      </c>
      <c r="N194" s="66" t="s">
        <v>431</v>
      </c>
      <c r="O194" s="71" t="s">
        <v>583</v>
      </c>
      <c r="P194" s="66" t="s">
        <v>173</v>
      </c>
    </row>
    <row r="195" spans="1:16">
      <c r="A195" s="18"/>
      <c r="B195" s="63" t="s">
        <v>584</v>
      </c>
      <c r="C195" s="63" t="s">
        <v>585</v>
      </c>
      <c r="D195" s="63" t="s">
        <v>586</v>
      </c>
      <c r="E195" s="64" t="s">
        <v>47</v>
      </c>
      <c r="F195" s="65" t="s">
        <v>585</v>
      </c>
      <c r="G195" s="66" t="s">
        <v>1469</v>
      </c>
      <c r="H195" s="67">
        <v>1.61</v>
      </c>
      <c r="I195" s="68">
        <v>25</v>
      </c>
      <c r="J195" s="69"/>
      <c r="K195" s="70">
        <f t="shared" si="5"/>
        <v>0</v>
      </c>
      <c r="L195" s="66">
        <v>2</v>
      </c>
      <c r="M195" s="66" t="s">
        <v>105</v>
      </c>
      <c r="N195" s="66" t="s">
        <v>431</v>
      </c>
      <c r="O195" s="71" t="s">
        <v>181</v>
      </c>
      <c r="P195" s="66" t="s">
        <v>182</v>
      </c>
    </row>
    <row r="196" spans="1:16">
      <c r="A196" s="18"/>
      <c r="B196" s="63" t="s">
        <v>587</v>
      </c>
      <c r="C196" s="63" t="s">
        <v>218</v>
      </c>
      <c r="D196" s="63" t="s">
        <v>588</v>
      </c>
      <c r="E196" s="64" t="s">
        <v>47</v>
      </c>
      <c r="F196" s="65" t="s">
        <v>218</v>
      </c>
      <c r="G196" s="66" t="s">
        <v>1469</v>
      </c>
      <c r="H196" s="67">
        <v>1.32</v>
      </c>
      <c r="I196" s="68">
        <v>25</v>
      </c>
      <c r="J196" s="69"/>
      <c r="K196" s="70">
        <f t="shared" si="5"/>
        <v>0</v>
      </c>
      <c r="L196" s="66">
        <v>2</v>
      </c>
      <c r="M196" s="66" t="s">
        <v>56</v>
      </c>
      <c r="N196" s="66" t="s">
        <v>176</v>
      </c>
      <c r="O196" s="71" t="s">
        <v>181</v>
      </c>
      <c r="P196" s="66" t="s">
        <v>220</v>
      </c>
    </row>
    <row r="197" spans="1:16">
      <c r="A197" s="18"/>
      <c r="B197" s="63" t="s">
        <v>589</v>
      </c>
      <c r="C197" s="63" t="s">
        <v>590</v>
      </c>
      <c r="D197" s="63" t="s">
        <v>591</v>
      </c>
      <c r="E197" s="64" t="s">
        <v>47</v>
      </c>
      <c r="F197" s="65" t="s">
        <v>590</v>
      </c>
      <c r="G197" s="66" t="s">
        <v>1469</v>
      </c>
      <c r="H197" s="67">
        <v>2.1199999999999997</v>
      </c>
      <c r="I197" s="68">
        <v>25</v>
      </c>
      <c r="J197" s="69"/>
      <c r="K197" s="70">
        <f t="shared" si="5"/>
        <v>0</v>
      </c>
      <c r="L197" s="66">
        <v>2</v>
      </c>
      <c r="M197" s="66" t="s">
        <v>74</v>
      </c>
      <c r="N197" s="66" t="s">
        <v>431</v>
      </c>
      <c r="O197" s="71" t="s">
        <v>181</v>
      </c>
      <c r="P197" s="66" t="s">
        <v>347</v>
      </c>
    </row>
    <row r="198" spans="1:16">
      <c r="A198" s="18"/>
      <c r="B198" s="63" t="s">
        <v>592</v>
      </c>
      <c r="C198" s="63" t="s">
        <v>593</v>
      </c>
      <c r="D198" s="63" t="s">
        <v>594</v>
      </c>
      <c r="E198" s="64" t="s">
        <v>47</v>
      </c>
      <c r="F198" s="65" t="s">
        <v>593</v>
      </c>
      <c r="G198" s="66" t="s">
        <v>1469</v>
      </c>
      <c r="H198" s="67">
        <v>1.44</v>
      </c>
      <c r="I198" s="68">
        <v>25</v>
      </c>
      <c r="J198" s="69"/>
      <c r="K198" s="70">
        <f t="shared" si="5"/>
        <v>0</v>
      </c>
      <c r="L198" s="66">
        <v>2</v>
      </c>
      <c r="M198" s="66" t="s">
        <v>105</v>
      </c>
      <c r="N198" s="66" t="s">
        <v>595</v>
      </c>
      <c r="O198" s="71" t="s">
        <v>181</v>
      </c>
      <c r="P198" s="66" t="s">
        <v>244</v>
      </c>
    </row>
    <row r="199" spans="1:16">
      <c r="A199" s="18"/>
      <c r="B199" s="63" t="s">
        <v>596</v>
      </c>
      <c r="C199" s="63" t="s">
        <v>597</v>
      </c>
      <c r="D199" s="63" t="s">
        <v>598</v>
      </c>
      <c r="E199" s="64" t="s">
        <v>47</v>
      </c>
      <c r="F199" s="65" t="s">
        <v>597</v>
      </c>
      <c r="G199" s="66" t="s">
        <v>1469</v>
      </c>
      <c r="H199" s="67">
        <v>1.72</v>
      </c>
      <c r="I199" s="68">
        <v>25</v>
      </c>
      <c r="J199" s="69"/>
      <c r="K199" s="70">
        <f t="shared" si="5"/>
        <v>0</v>
      </c>
      <c r="L199" s="66">
        <v>2</v>
      </c>
      <c r="M199" s="66" t="s">
        <v>105</v>
      </c>
      <c r="N199" s="66" t="s">
        <v>599</v>
      </c>
      <c r="O199" s="71" t="s">
        <v>181</v>
      </c>
      <c r="P199" s="66" t="s">
        <v>347</v>
      </c>
    </row>
    <row r="200" spans="1:16" ht="14.4">
      <c r="A200" s="18"/>
      <c r="B200" s="63" t="s">
        <v>600</v>
      </c>
      <c r="C200" s="63" t="s">
        <v>221</v>
      </c>
      <c r="D200" s="63" t="s">
        <v>601</v>
      </c>
      <c r="E200" s="89" t="s">
        <v>47</v>
      </c>
      <c r="F200" s="65" t="s">
        <v>221</v>
      </c>
      <c r="G200" s="66" t="s">
        <v>1469</v>
      </c>
      <c r="H200" s="67">
        <v>2.73</v>
      </c>
      <c r="I200" s="68">
        <v>25</v>
      </c>
      <c r="J200" s="69"/>
      <c r="K200" s="70">
        <f t="shared" si="5"/>
        <v>0</v>
      </c>
      <c r="L200" s="66">
        <v>2</v>
      </c>
      <c r="M200" s="66">
        <v>200</v>
      </c>
      <c r="N200" s="66" t="s">
        <v>222</v>
      </c>
      <c r="O200" s="71" t="s">
        <v>181</v>
      </c>
      <c r="P200" s="66" t="s">
        <v>200</v>
      </c>
    </row>
    <row r="201" spans="1:16">
      <c r="A201" s="18"/>
      <c r="B201" s="63" t="s">
        <v>602</v>
      </c>
      <c r="C201" s="63" t="s">
        <v>603</v>
      </c>
      <c r="D201" s="63" t="s">
        <v>604</v>
      </c>
      <c r="E201" s="64" t="s">
        <v>47</v>
      </c>
      <c r="F201" s="65" t="s">
        <v>603</v>
      </c>
      <c r="G201" s="66" t="s">
        <v>1469</v>
      </c>
      <c r="H201" s="67">
        <v>2.8699999999999997</v>
      </c>
      <c r="I201" s="68">
        <v>25</v>
      </c>
      <c r="J201" s="69"/>
      <c r="K201" s="70">
        <f t="shared" si="5"/>
        <v>0</v>
      </c>
      <c r="L201" s="76">
        <v>3</v>
      </c>
      <c r="M201" s="66" t="s">
        <v>56</v>
      </c>
      <c r="N201" s="66" t="s">
        <v>183</v>
      </c>
      <c r="O201" s="71" t="s">
        <v>187</v>
      </c>
      <c r="P201" s="66" t="s">
        <v>65</v>
      </c>
    </row>
    <row r="202" spans="1:16">
      <c r="A202" s="18"/>
      <c r="B202" s="63" t="s">
        <v>605</v>
      </c>
      <c r="C202" s="63" t="s">
        <v>606</v>
      </c>
      <c r="D202" s="63" t="s">
        <v>607</v>
      </c>
      <c r="E202" s="64" t="s">
        <v>47</v>
      </c>
      <c r="F202" s="65" t="s">
        <v>606</v>
      </c>
      <c r="G202" s="66" t="s">
        <v>1469</v>
      </c>
      <c r="H202" s="67">
        <v>1.72</v>
      </c>
      <c r="I202" s="68">
        <v>25</v>
      </c>
      <c r="J202" s="69"/>
      <c r="K202" s="70">
        <f t="shared" si="5"/>
        <v>0</v>
      </c>
      <c r="L202" s="66">
        <v>2</v>
      </c>
      <c r="M202" s="66">
        <v>200</v>
      </c>
      <c r="N202" s="66" t="s">
        <v>228</v>
      </c>
      <c r="O202" s="71" t="s">
        <v>284</v>
      </c>
      <c r="P202" s="66" t="s">
        <v>220</v>
      </c>
    </row>
    <row r="203" spans="1:16" hidden="1">
      <c r="A203" s="18"/>
      <c r="B203" s="172" t="s">
        <v>1482</v>
      </c>
      <c r="C203" s="172" t="s">
        <v>1483</v>
      </c>
      <c r="D203" s="172" t="s">
        <v>1481</v>
      </c>
      <c r="E203" s="173"/>
      <c r="F203" s="174" t="s">
        <v>1483</v>
      </c>
      <c r="G203" s="175" t="s">
        <v>1469</v>
      </c>
      <c r="H203" s="176">
        <v>1.77</v>
      </c>
      <c r="I203" s="177">
        <v>25</v>
      </c>
      <c r="J203" s="165"/>
      <c r="K203" s="166">
        <f t="shared" si="5"/>
        <v>0</v>
      </c>
      <c r="L203" s="178"/>
      <c r="M203" s="175"/>
      <c r="N203" s="175"/>
      <c r="O203" s="179"/>
      <c r="P203" s="175"/>
    </row>
    <row r="204" spans="1:16">
      <c r="A204" s="18"/>
      <c r="B204" s="63" t="s">
        <v>608</v>
      </c>
      <c r="C204" s="63" t="s">
        <v>223</v>
      </c>
      <c r="D204" s="63" t="s">
        <v>609</v>
      </c>
      <c r="E204" s="64" t="s">
        <v>47</v>
      </c>
      <c r="F204" s="65" t="s">
        <v>223</v>
      </c>
      <c r="G204" s="66" t="s">
        <v>1469</v>
      </c>
      <c r="H204" s="67">
        <v>1.32</v>
      </c>
      <c r="I204" s="68">
        <v>25</v>
      </c>
      <c r="J204" s="69"/>
      <c r="K204" s="70">
        <f t="shared" si="5"/>
        <v>0</v>
      </c>
      <c r="L204" s="76">
        <v>3</v>
      </c>
      <c r="M204" s="66" t="s">
        <v>56</v>
      </c>
      <c r="N204" s="66" t="s">
        <v>225</v>
      </c>
      <c r="O204" s="71" t="s">
        <v>184</v>
      </c>
      <c r="P204" s="66" t="s">
        <v>58</v>
      </c>
    </row>
    <row r="205" spans="1:16">
      <c r="A205" s="18"/>
      <c r="B205" s="63" t="s">
        <v>610</v>
      </c>
      <c r="C205" s="63" t="s">
        <v>227</v>
      </c>
      <c r="D205" s="63" t="s">
        <v>1577</v>
      </c>
      <c r="E205" s="64" t="s">
        <v>47</v>
      </c>
      <c r="F205" s="65" t="s">
        <v>227</v>
      </c>
      <c r="G205" s="66" t="s">
        <v>1469</v>
      </c>
      <c r="H205" s="67">
        <v>1.61</v>
      </c>
      <c r="I205" s="68">
        <v>25</v>
      </c>
      <c r="J205" s="69"/>
      <c r="K205" s="70">
        <f t="shared" si="5"/>
        <v>0</v>
      </c>
      <c r="L205" s="76">
        <v>3</v>
      </c>
      <c r="M205" s="66" t="s">
        <v>175</v>
      </c>
      <c r="N205" s="66" t="s">
        <v>228</v>
      </c>
      <c r="O205" s="71" t="s">
        <v>229</v>
      </c>
      <c r="P205" s="66" t="s">
        <v>51</v>
      </c>
    </row>
    <row r="206" spans="1:16">
      <c r="A206" s="18"/>
      <c r="B206" s="63" t="s">
        <v>611</v>
      </c>
      <c r="C206" s="63" t="s">
        <v>231</v>
      </c>
      <c r="D206" s="63" t="s">
        <v>612</v>
      </c>
      <c r="E206" s="64" t="s">
        <v>47</v>
      </c>
      <c r="F206" s="65" t="s">
        <v>231</v>
      </c>
      <c r="G206" s="66" t="s">
        <v>1469</v>
      </c>
      <c r="H206" s="67">
        <v>1.62</v>
      </c>
      <c r="I206" s="68">
        <v>25</v>
      </c>
      <c r="J206" s="69"/>
      <c r="K206" s="70">
        <f t="shared" si="5"/>
        <v>0</v>
      </c>
      <c r="L206" s="76">
        <v>3</v>
      </c>
      <c r="M206" s="66" t="s">
        <v>233</v>
      </c>
      <c r="N206" s="66" t="s">
        <v>234</v>
      </c>
      <c r="O206" s="71" t="s">
        <v>184</v>
      </c>
      <c r="P206" s="66" t="s">
        <v>65</v>
      </c>
    </row>
    <row r="207" spans="1:16">
      <c r="A207" s="18"/>
      <c r="B207" s="63" t="s">
        <v>613</v>
      </c>
      <c r="C207" s="63" t="s">
        <v>614</v>
      </c>
      <c r="D207" s="63" t="s">
        <v>615</v>
      </c>
      <c r="E207" s="64" t="s">
        <v>47</v>
      </c>
      <c r="F207" s="65" t="s">
        <v>614</v>
      </c>
      <c r="G207" s="66" t="s">
        <v>1469</v>
      </c>
      <c r="H207" s="67">
        <v>1.56</v>
      </c>
      <c r="I207" s="68">
        <v>25</v>
      </c>
      <c r="J207" s="69"/>
      <c r="K207" s="70">
        <f t="shared" si="5"/>
        <v>0</v>
      </c>
      <c r="L207" s="76">
        <v>3</v>
      </c>
      <c r="M207" s="66" t="s">
        <v>616</v>
      </c>
      <c r="N207" s="66" t="s">
        <v>316</v>
      </c>
      <c r="O207" s="71" t="s">
        <v>204</v>
      </c>
      <c r="P207" s="66" t="s">
        <v>51</v>
      </c>
    </row>
    <row r="208" spans="1:16" hidden="1">
      <c r="A208" s="18"/>
      <c r="B208" s="172" t="s">
        <v>1485</v>
      </c>
      <c r="C208" s="172" t="s">
        <v>1486</v>
      </c>
      <c r="D208" s="172" t="s">
        <v>1484</v>
      </c>
      <c r="E208" s="173"/>
      <c r="F208" s="174" t="s">
        <v>1486</v>
      </c>
      <c r="G208" s="175" t="s">
        <v>1469</v>
      </c>
      <c r="H208" s="176">
        <v>2.1799999999999997</v>
      </c>
      <c r="I208" s="177">
        <v>25</v>
      </c>
      <c r="J208" s="165"/>
      <c r="K208" s="166">
        <f t="shared" si="5"/>
        <v>0</v>
      </c>
      <c r="L208" s="178"/>
      <c r="M208" s="175"/>
      <c r="N208" s="175"/>
      <c r="O208" s="179"/>
      <c r="P208" s="175"/>
    </row>
    <row r="209" spans="1:16">
      <c r="A209" s="18"/>
      <c r="B209" s="63" t="s">
        <v>617</v>
      </c>
      <c r="C209" s="63" t="s">
        <v>618</v>
      </c>
      <c r="D209" s="63" t="s">
        <v>619</v>
      </c>
      <c r="E209" s="64" t="s">
        <v>47</v>
      </c>
      <c r="F209" s="65" t="s">
        <v>618</v>
      </c>
      <c r="G209" s="66" t="s">
        <v>1469</v>
      </c>
      <c r="H209" s="67">
        <v>1.56</v>
      </c>
      <c r="I209" s="68">
        <v>25</v>
      </c>
      <c r="J209" s="69"/>
      <c r="K209" s="70">
        <f t="shared" si="5"/>
        <v>0</v>
      </c>
      <c r="L209" s="66">
        <v>2</v>
      </c>
      <c r="M209" s="66" t="s">
        <v>105</v>
      </c>
      <c r="N209" s="66" t="s">
        <v>199</v>
      </c>
      <c r="O209" s="71" t="s">
        <v>177</v>
      </c>
      <c r="P209" s="66" t="s">
        <v>173</v>
      </c>
    </row>
    <row r="210" spans="1:16">
      <c r="A210" s="18"/>
      <c r="B210" s="63" t="s">
        <v>620</v>
      </c>
      <c r="C210" s="63" t="s">
        <v>236</v>
      </c>
      <c r="D210" s="63" t="s">
        <v>621</v>
      </c>
      <c r="E210" s="64" t="s">
        <v>47</v>
      </c>
      <c r="F210" s="65" t="s">
        <v>236</v>
      </c>
      <c r="G210" s="66" t="s">
        <v>1469</v>
      </c>
      <c r="H210" s="67">
        <v>2.6999999999999997</v>
      </c>
      <c r="I210" s="68">
        <v>25</v>
      </c>
      <c r="J210" s="69"/>
      <c r="K210" s="70">
        <f t="shared" si="5"/>
        <v>0</v>
      </c>
      <c r="L210" s="66">
        <v>2</v>
      </c>
      <c r="M210" s="66">
        <v>200</v>
      </c>
      <c r="N210" s="66" t="s">
        <v>172</v>
      </c>
      <c r="O210" s="71" t="s">
        <v>181</v>
      </c>
      <c r="P210" s="66" t="s">
        <v>220</v>
      </c>
    </row>
    <row r="211" spans="1:16">
      <c r="A211" s="18"/>
      <c r="B211" s="63" t="s">
        <v>622</v>
      </c>
      <c r="C211" s="63" t="s">
        <v>239</v>
      </c>
      <c r="D211" s="63" t="s">
        <v>623</v>
      </c>
      <c r="E211" s="64" t="s">
        <v>47</v>
      </c>
      <c r="F211" s="65" t="s">
        <v>239</v>
      </c>
      <c r="G211" s="66" t="s">
        <v>1469</v>
      </c>
      <c r="H211" s="67">
        <v>2.71</v>
      </c>
      <c r="I211" s="68">
        <v>25</v>
      </c>
      <c r="J211" s="69"/>
      <c r="K211" s="70">
        <f t="shared" si="5"/>
        <v>0</v>
      </c>
      <c r="L211" s="76">
        <v>3</v>
      </c>
      <c r="M211" s="66" t="s">
        <v>124</v>
      </c>
      <c r="N211" s="66" t="s">
        <v>241</v>
      </c>
      <c r="O211" s="71" t="s">
        <v>204</v>
      </c>
      <c r="P211" s="66" t="s">
        <v>65</v>
      </c>
    </row>
    <row r="212" spans="1:16">
      <c r="A212" s="18"/>
      <c r="B212" s="63" t="s">
        <v>624</v>
      </c>
      <c r="C212" s="63" t="s">
        <v>625</v>
      </c>
      <c r="D212" s="63" t="s">
        <v>626</v>
      </c>
      <c r="E212" s="64" t="s">
        <v>47</v>
      </c>
      <c r="F212" s="65" t="s">
        <v>625</v>
      </c>
      <c r="G212" s="66" t="s">
        <v>1469</v>
      </c>
      <c r="H212" s="67">
        <v>2.71</v>
      </c>
      <c r="I212" s="68">
        <v>25</v>
      </c>
      <c r="J212" s="69"/>
      <c r="K212" s="70">
        <f t="shared" si="5"/>
        <v>0</v>
      </c>
      <c r="L212" s="76">
        <v>3</v>
      </c>
      <c r="M212" s="66" t="s">
        <v>627</v>
      </c>
      <c r="N212" s="66" t="s">
        <v>234</v>
      </c>
      <c r="O212" s="71" t="s">
        <v>204</v>
      </c>
      <c r="P212" s="66" t="s">
        <v>65</v>
      </c>
    </row>
    <row r="213" spans="1:16">
      <c r="A213" s="18"/>
      <c r="B213" s="63" t="s">
        <v>628</v>
      </c>
      <c r="C213" s="63" t="s">
        <v>629</v>
      </c>
      <c r="D213" s="63" t="s">
        <v>630</v>
      </c>
      <c r="E213" s="64" t="s">
        <v>47</v>
      </c>
      <c r="F213" s="65" t="s">
        <v>629</v>
      </c>
      <c r="G213" s="66" t="s">
        <v>1469</v>
      </c>
      <c r="H213" s="67">
        <v>1.72</v>
      </c>
      <c r="I213" s="68">
        <v>25</v>
      </c>
      <c r="J213" s="69"/>
      <c r="K213" s="70">
        <f t="shared" si="5"/>
        <v>0</v>
      </c>
      <c r="L213" s="66">
        <v>2</v>
      </c>
      <c r="M213" s="66" t="s">
        <v>84</v>
      </c>
      <c r="N213" s="66" t="s">
        <v>631</v>
      </c>
      <c r="O213" s="71" t="s">
        <v>284</v>
      </c>
      <c r="P213" s="66" t="s">
        <v>65</v>
      </c>
    </row>
    <row r="214" spans="1:16">
      <c r="A214" s="18"/>
      <c r="B214" s="63" t="s">
        <v>632</v>
      </c>
      <c r="C214" s="63" t="s">
        <v>633</v>
      </c>
      <c r="D214" s="63" t="s">
        <v>634</v>
      </c>
      <c r="E214" s="64" t="s">
        <v>47</v>
      </c>
      <c r="F214" s="65" t="s">
        <v>633</v>
      </c>
      <c r="G214" s="66" t="s">
        <v>1469</v>
      </c>
      <c r="H214" s="67">
        <v>2.71</v>
      </c>
      <c r="I214" s="68">
        <v>25</v>
      </c>
      <c r="J214" s="69"/>
      <c r="K214" s="70">
        <f t="shared" si="5"/>
        <v>0</v>
      </c>
      <c r="L214" s="76">
        <v>3</v>
      </c>
      <c r="M214" s="66" t="s">
        <v>627</v>
      </c>
      <c r="N214" s="66" t="s">
        <v>234</v>
      </c>
      <c r="O214" s="71" t="s">
        <v>204</v>
      </c>
      <c r="P214" s="66" t="s">
        <v>65</v>
      </c>
    </row>
    <row r="215" spans="1:16">
      <c r="A215" s="18"/>
      <c r="B215" s="63" t="s">
        <v>635</v>
      </c>
      <c r="C215" s="63" t="s">
        <v>636</v>
      </c>
      <c r="D215" s="63" t="s">
        <v>637</v>
      </c>
      <c r="E215" s="64" t="s">
        <v>47</v>
      </c>
      <c r="F215" s="65" t="s">
        <v>636</v>
      </c>
      <c r="G215" s="66" t="s">
        <v>1469</v>
      </c>
      <c r="H215" s="67">
        <v>1.65</v>
      </c>
      <c r="I215" s="68">
        <v>25</v>
      </c>
      <c r="J215" s="69"/>
      <c r="K215" s="70">
        <f t="shared" si="5"/>
        <v>0</v>
      </c>
      <c r="L215" s="76">
        <v>3</v>
      </c>
      <c r="M215" s="66" t="s">
        <v>99</v>
      </c>
      <c r="N215" s="66" t="s">
        <v>180</v>
      </c>
      <c r="O215" s="71" t="s">
        <v>321</v>
      </c>
      <c r="P215" s="66" t="s">
        <v>65</v>
      </c>
    </row>
    <row r="216" spans="1:16">
      <c r="A216" s="18"/>
      <c r="B216" s="63" t="s">
        <v>638</v>
      </c>
      <c r="C216" s="63" t="s">
        <v>639</v>
      </c>
      <c r="D216" s="63" t="s">
        <v>640</v>
      </c>
      <c r="E216" s="64" t="s">
        <v>47</v>
      </c>
      <c r="F216" s="65" t="s">
        <v>639</v>
      </c>
      <c r="G216" s="66" t="s">
        <v>1469</v>
      </c>
      <c r="H216" s="67">
        <v>1.5</v>
      </c>
      <c r="I216" s="68">
        <v>25</v>
      </c>
      <c r="J216" s="69"/>
      <c r="K216" s="70">
        <f t="shared" si="5"/>
        <v>0</v>
      </c>
      <c r="L216" s="76">
        <v>3</v>
      </c>
      <c r="M216" s="66">
        <v>50</v>
      </c>
      <c r="N216" s="66" t="s">
        <v>266</v>
      </c>
      <c r="O216" s="71" t="s">
        <v>321</v>
      </c>
      <c r="P216" s="66" t="s">
        <v>641</v>
      </c>
    </row>
    <row r="217" spans="1:16">
      <c r="A217" s="18"/>
      <c r="B217" s="63" t="s">
        <v>642</v>
      </c>
      <c r="C217" s="63" t="s">
        <v>242</v>
      </c>
      <c r="D217" s="63" t="s">
        <v>643</v>
      </c>
      <c r="E217" s="64" t="s">
        <v>47</v>
      </c>
      <c r="F217" s="65" t="s">
        <v>242</v>
      </c>
      <c r="G217" s="66" t="s">
        <v>1469</v>
      </c>
      <c r="H217" s="67">
        <v>1.32</v>
      </c>
      <c r="I217" s="68">
        <v>25</v>
      </c>
      <c r="J217" s="69"/>
      <c r="K217" s="70">
        <f t="shared" si="5"/>
        <v>0</v>
      </c>
      <c r="L217" s="66">
        <v>2</v>
      </c>
      <c r="M217" s="66" t="s">
        <v>233</v>
      </c>
      <c r="N217" s="66" t="s">
        <v>243</v>
      </c>
      <c r="O217" s="71" t="s">
        <v>181</v>
      </c>
      <c r="P217" s="66" t="s">
        <v>244</v>
      </c>
    </row>
    <row r="218" spans="1:16">
      <c r="A218" s="18"/>
      <c r="B218" s="63" t="s">
        <v>644</v>
      </c>
      <c r="C218" s="63" t="s">
        <v>645</v>
      </c>
      <c r="D218" s="63" t="s">
        <v>646</v>
      </c>
      <c r="E218" s="64" t="s">
        <v>47</v>
      </c>
      <c r="F218" s="65" t="s">
        <v>645</v>
      </c>
      <c r="G218" s="66" t="s">
        <v>1469</v>
      </c>
      <c r="H218" s="67">
        <v>1.72</v>
      </c>
      <c r="I218" s="68">
        <v>25</v>
      </c>
      <c r="J218" s="69"/>
      <c r="K218" s="70">
        <f t="shared" si="5"/>
        <v>0</v>
      </c>
      <c r="L218" s="76">
        <v>3</v>
      </c>
      <c r="M218" s="66" t="s">
        <v>137</v>
      </c>
      <c r="N218" s="66" t="s">
        <v>316</v>
      </c>
      <c r="O218" s="71" t="s">
        <v>184</v>
      </c>
      <c r="P218" s="66" t="s">
        <v>65</v>
      </c>
    </row>
    <row r="219" spans="1:16">
      <c r="A219" s="18"/>
      <c r="B219" s="63" t="s">
        <v>647</v>
      </c>
      <c r="C219" s="63" t="s">
        <v>648</v>
      </c>
      <c r="D219" s="63" t="s">
        <v>649</v>
      </c>
      <c r="E219" s="64" t="s">
        <v>47</v>
      </c>
      <c r="F219" s="65" t="s">
        <v>648</v>
      </c>
      <c r="G219" s="66" t="s">
        <v>1469</v>
      </c>
      <c r="H219" s="67">
        <v>1.58</v>
      </c>
      <c r="I219" s="68">
        <v>25</v>
      </c>
      <c r="J219" s="69"/>
      <c r="K219" s="70">
        <f t="shared" si="5"/>
        <v>0</v>
      </c>
      <c r="L219" s="66">
        <v>2</v>
      </c>
      <c r="M219" s="66" t="s">
        <v>69</v>
      </c>
      <c r="N219" s="66" t="s">
        <v>172</v>
      </c>
      <c r="O219" s="71" t="s">
        <v>181</v>
      </c>
      <c r="P219" s="66" t="s">
        <v>650</v>
      </c>
    </row>
    <row r="220" spans="1:16">
      <c r="A220" s="18"/>
      <c r="B220" s="63" t="s">
        <v>651</v>
      </c>
      <c r="C220" s="63" t="s">
        <v>652</v>
      </c>
      <c r="D220" s="63" t="s">
        <v>653</v>
      </c>
      <c r="E220" s="64" t="s">
        <v>47</v>
      </c>
      <c r="F220" s="65" t="s">
        <v>652</v>
      </c>
      <c r="G220" s="66" t="s">
        <v>1469</v>
      </c>
      <c r="H220" s="67">
        <v>1.54</v>
      </c>
      <c r="I220" s="68">
        <v>25</v>
      </c>
      <c r="J220" s="69"/>
      <c r="K220" s="70">
        <f t="shared" si="5"/>
        <v>0</v>
      </c>
      <c r="L220" s="66">
        <v>2</v>
      </c>
      <c r="M220" s="66">
        <v>200</v>
      </c>
      <c r="N220" s="66" t="s">
        <v>404</v>
      </c>
      <c r="O220" s="71" t="s">
        <v>181</v>
      </c>
      <c r="P220" s="66" t="s">
        <v>200</v>
      </c>
    </row>
    <row r="221" spans="1:16" hidden="1">
      <c r="A221" s="18"/>
      <c r="B221" s="172" t="s">
        <v>1488</v>
      </c>
      <c r="C221" s="172" t="s">
        <v>1489</v>
      </c>
      <c r="D221" s="172" t="s">
        <v>1487</v>
      </c>
      <c r="E221" s="173"/>
      <c r="F221" s="174" t="s">
        <v>1489</v>
      </c>
      <c r="G221" s="175" t="s">
        <v>1469</v>
      </c>
      <c r="H221" s="176">
        <v>1.77</v>
      </c>
      <c r="I221" s="177">
        <v>25</v>
      </c>
      <c r="J221" s="165"/>
      <c r="K221" s="166">
        <f t="shared" si="5"/>
        <v>0</v>
      </c>
      <c r="L221" s="178"/>
      <c r="M221" s="175"/>
      <c r="N221" s="175"/>
      <c r="O221" s="179"/>
      <c r="P221" s="175"/>
    </row>
    <row r="222" spans="1:16">
      <c r="A222" s="18"/>
      <c r="B222" s="63" t="s">
        <v>654</v>
      </c>
      <c r="C222" s="63" t="s">
        <v>246</v>
      </c>
      <c r="D222" s="63" t="s">
        <v>655</v>
      </c>
      <c r="E222" s="64" t="s">
        <v>47</v>
      </c>
      <c r="F222" s="65" t="s">
        <v>246</v>
      </c>
      <c r="G222" s="66" t="s">
        <v>1469</v>
      </c>
      <c r="H222" s="67">
        <v>1.56</v>
      </c>
      <c r="I222" s="68">
        <v>25</v>
      </c>
      <c r="J222" s="69"/>
      <c r="K222" s="70">
        <f t="shared" si="5"/>
        <v>0</v>
      </c>
      <c r="L222" s="76">
        <v>3</v>
      </c>
      <c r="M222" s="66" t="s">
        <v>248</v>
      </c>
      <c r="N222" s="66" t="s">
        <v>249</v>
      </c>
      <c r="O222" s="71" t="s">
        <v>181</v>
      </c>
      <c r="P222" s="66" t="s">
        <v>200</v>
      </c>
    </row>
    <row r="223" spans="1:16">
      <c r="A223" s="18"/>
      <c r="B223" s="63" t="s">
        <v>656</v>
      </c>
      <c r="C223" s="63" t="s">
        <v>657</v>
      </c>
      <c r="D223" s="63" t="s">
        <v>658</v>
      </c>
      <c r="E223" s="64" t="s">
        <v>47</v>
      </c>
      <c r="F223" s="65" t="s">
        <v>657</v>
      </c>
      <c r="G223" s="66" t="s">
        <v>1469</v>
      </c>
      <c r="H223" s="67">
        <v>1.67</v>
      </c>
      <c r="I223" s="68">
        <v>25</v>
      </c>
      <c r="J223" s="69"/>
      <c r="K223" s="70">
        <f t="shared" si="5"/>
        <v>0</v>
      </c>
      <c r="L223" s="66">
        <v>2</v>
      </c>
      <c r="M223" s="66" t="s">
        <v>56</v>
      </c>
      <c r="N223" s="66" t="s">
        <v>659</v>
      </c>
      <c r="O223" s="71" t="s">
        <v>181</v>
      </c>
      <c r="P223" s="66" t="s">
        <v>660</v>
      </c>
    </row>
    <row r="224" spans="1:16">
      <c r="A224" s="18"/>
      <c r="B224" s="63" t="s">
        <v>661</v>
      </c>
      <c r="C224" s="63" t="s">
        <v>662</v>
      </c>
      <c r="D224" s="63" t="s">
        <v>663</v>
      </c>
      <c r="E224" s="64" t="s">
        <v>47</v>
      </c>
      <c r="F224" s="65" t="s">
        <v>662</v>
      </c>
      <c r="G224" s="66" t="s">
        <v>1469</v>
      </c>
      <c r="H224" s="67">
        <v>1.54</v>
      </c>
      <c r="I224" s="68">
        <v>25</v>
      </c>
      <c r="J224" s="69"/>
      <c r="K224" s="70">
        <f t="shared" si="5"/>
        <v>0</v>
      </c>
      <c r="L224" s="76">
        <v>1</v>
      </c>
      <c r="M224" s="66">
        <v>200</v>
      </c>
      <c r="N224" s="66" t="s">
        <v>295</v>
      </c>
      <c r="O224" s="71" t="s">
        <v>664</v>
      </c>
      <c r="P224" s="66" t="s">
        <v>179</v>
      </c>
    </row>
    <row r="225" spans="1:16">
      <c r="A225" s="18"/>
      <c r="B225" s="63" t="s">
        <v>665</v>
      </c>
      <c r="C225" s="63" t="s">
        <v>251</v>
      </c>
      <c r="D225" s="63" t="s">
        <v>666</v>
      </c>
      <c r="E225" s="64" t="s">
        <v>47</v>
      </c>
      <c r="F225" s="65" t="s">
        <v>251</v>
      </c>
      <c r="G225" s="66" t="s">
        <v>1469</v>
      </c>
      <c r="H225" s="67">
        <v>2.71</v>
      </c>
      <c r="I225" s="68">
        <v>25</v>
      </c>
      <c r="J225" s="69"/>
      <c r="K225" s="70">
        <f t="shared" si="5"/>
        <v>0</v>
      </c>
      <c r="L225" s="66">
        <v>2</v>
      </c>
      <c r="M225" s="66" t="s">
        <v>84</v>
      </c>
      <c r="N225" s="66" t="s">
        <v>199</v>
      </c>
      <c r="O225" s="71" t="s">
        <v>181</v>
      </c>
      <c r="P225" s="66" t="s">
        <v>253</v>
      </c>
    </row>
    <row r="226" spans="1:16">
      <c r="A226" s="18"/>
      <c r="B226" s="63" t="s">
        <v>667</v>
      </c>
      <c r="C226" s="63" t="s">
        <v>254</v>
      </c>
      <c r="D226" s="63" t="s">
        <v>668</v>
      </c>
      <c r="E226" s="64" t="s">
        <v>47</v>
      </c>
      <c r="F226" s="65" t="s">
        <v>254</v>
      </c>
      <c r="G226" s="66" t="s">
        <v>1469</v>
      </c>
      <c r="H226" s="67">
        <v>2.76</v>
      </c>
      <c r="I226" s="68">
        <v>25</v>
      </c>
      <c r="J226" s="69"/>
      <c r="K226" s="70">
        <f t="shared" si="5"/>
        <v>0</v>
      </c>
      <c r="L226" s="66">
        <v>2</v>
      </c>
      <c r="M226" s="66" t="s">
        <v>255</v>
      </c>
      <c r="N226" s="66" t="s">
        <v>256</v>
      </c>
      <c r="O226" s="71" t="s">
        <v>181</v>
      </c>
      <c r="P226" s="66" t="s">
        <v>200</v>
      </c>
    </row>
    <row r="227" spans="1:16">
      <c r="A227" s="18"/>
      <c r="B227" s="63" t="s">
        <v>669</v>
      </c>
      <c r="C227" s="63" t="s">
        <v>257</v>
      </c>
      <c r="D227" s="63" t="s">
        <v>670</v>
      </c>
      <c r="E227" s="64" t="s">
        <v>47</v>
      </c>
      <c r="F227" s="65" t="s">
        <v>257</v>
      </c>
      <c r="G227" s="66" t="s">
        <v>1469</v>
      </c>
      <c r="H227" s="67">
        <v>2.71</v>
      </c>
      <c r="I227" s="68">
        <v>25</v>
      </c>
      <c r="J227" s="69"/>
      <c r="K227" s="70">
        <f t="shared" si="5"/>
        <v>0</v>
      </c>
      <c r="L227" s="66">
        <v>2</v>
      </c>
      <c r="M227" s="66" t="s">
        <v>255</v>
      </c>
      <c r="N227" s="66" t="s">
        <v>258</v>
      </c>
      <c r="O227" s="71" t="s">
        <v>181</v>
      </c>
      <c r="P227" s="66" t="s">
        <v>200</v>
      </c>
    </row>
    <row r="228" spans="1:16">
      <c r="A228" s="18"/>
      <c r="B228" s="63" t="s">
        <v>671</v>
      </c>
      <c r="C228" s="63" t="s">
        <v>260</v>
      </c>
      <c r="D228" s="63" t="s">
        <v>672</v>
      </c>
      <c r="E228" s="64" t="s">
        <v>47</v>
      </c>
      <c r="F228" s="65" t="s">
        <v>260</v>
      </c>
      <c r="G228" s="66" t="s">
        <v>1469</v>
      </c>
      <c r="H228" s="67">
        <v>2.82</v>
      </c>
      <c r="I228" s="68">
        <v>25</v>
      </c>
      <c r="J228" s="69"/>
      <c r="K228" s="70">
        <f t="shared" si="5"/>
        <v>0</v>
      </c>
      <c r="L228" s="66">
        <v>2</v>
      </c>
      <c r="M228" s="66" t="s">
        <v>248</v>
      </c>
      <c r="N228" s="66" t="s">
        <v>256</v>
      </c>
      <c r="O228" s="71" t="s">
        <v>181</v>
      </c>
      <c r="P228" s="66" t="s">
        <v>200</v>
      </c>
    </row>
    <row r="229" spans="1:16">
      <c r="A229" s="18"/>
      <c r="B229" s="63" t="s">
        <v>673</v>
      </c>
      <c r="C229" s="63" t="s">
        <v>674</v>
      </c>
      <c r="D229" s="63" t="s">
        <v>675</v>
      </c>
      <c r="E229" s="64" t="s">
        <v>47</v>
      </c>
      <c r="F229" s="65" t="s">
        <v>674</v>
      </c>
      <c r="G229" s="66" t="s">
        <v>1469</v>
      </c>
      <c r="H229" s="67">
        <v>2.8699999999999997</v>
      </c>
      <c r="I229" s="68">
        <v>25</v>
      </c>
      <c r="J229" s="69"/>
      <c r="K229" s="70">
        <f t="shared" si="5"/>
        <v>0</v>
      </c>
      <c r="L229" s="66">
        <v>2</v>
      </c>
      <c r="M229" s="66" t="s">
        <v>84</v>
      </c>
      <c r="N229" s="66" t="s">
        <v>183</v>
      </c>
      <c r="O229" s="71" t="s">
        <v>181</v>
      </c>
      <c r="P229" s="66" t="s">
        <v>200</v>
      </c>
    </row>
    <row r="230" spans="1:16">
      <c r="A230" s="18"/>
      <c r="B230" s="63" t="s">
        <v>676</v>
      </c>
      <c r="C230" s="63" t="s">
        <v>262</v>
      </c>
      <c r="D230" s="63" t="s">
        <v>677</v>
      </c>
      <c r="E230" s="64" t="s">
        <v>47</v>
      </c>
      <c r="F230" s="65" t="s">
        <v>262</v>
      </c>
      <c r="G230" s="66" t="s">
        <v>1469</v>
      </c>
      <c r="H230" s="67">
        <v>1.65</v>
      </c>
      <c r="I230" s="68">
        <v>25</v>
      </c>
      <c r="J230" s="69"/>
      <c r="K230" s="70">
        <f t="shared" si="5"/>
        <v>0</v>
      </c>
      <c r="L230" s="66">
        <v>2</v>
      </c>
      <c r="M230" s="66" t="s">
        <v>69</v>
      </c>
      <c r="N230" s="66" t="s">
        <v>172</v>
      </c>
      <c r="O230" s="71" t="s">
        <v>181</v>
      </c>
      <c r="P230" s="66" t="s">
        <v>173</v>
      </c>
    </row>
    <row r="231" spans="1:16">
      <c r="A231" s="18"/>
      <c r="B231" s="63" t="s">
        <v>678</v>
      </c>
      <c r="C231" s="63" t="s">
        <v>679</v>
      </c>
      <c r="D231" s="63" t="s">
        <v>680</v>
      </c>
      <c r="E231" s="64" t="s">
        <v>47</v>
      </c>
      <c r="F231" s="65" t="s">
        <v>679</v>
      </c>
      <c r="G231" s="66" t="s">
        <v>1469</v>
      </c>
      <c r="H231" s="67">
        <v>1.65</v>
      </c>
      <c r="I231" s="68">
        <v>25</v>
      </c>
      <c r="J231" s="69"/>
      <c r="K231" s="70">
        <f t="shared" si="5"/>
        <v>0</v>
      </c>
      <c r="L231" s="66">
        <v>2</v>
      </c>
      <c r="M231" s="66">
        <v>200</v>
      </c>
      <c r="N231" s="66" t="s">
        <v>172</v>
      </c>
      <c r="O231" s="71" t="s">
        <v>181</v>
      </c>
      <c r="P231" s="66" t="s">
        <v>220</v>
      </c>
    </row>
    <row r="232" spans="1:16">
      <c r="A232" s="18"/>
      <c r="B232" s="63" t="s">
        <v>681</v>
      </c>
      <c r="C232" s="63" t="s">
        <v>264</v>
      </c>
      <c r="D232" s="63" t="s">
        <v>682</v>
      </c>
      <c r="E232" s="64" t="s">
        <v>47</v>
      </c>
      <c r="F232" s="65" t="s">
        <v>264</v>
      </c>
      <c r="G232" s="66" t="s">
        <v>1469</v>
      </c>
      <c r="H232" s="67">
        <v>1.5</v>
      </c>
      <c r="I232" s="68">
        <v>25</v>
      </c>
      <c r="J232" s="69"/>
      <c r="K232" s="70">
        <f t="shared" si="5"/>
        <v>0</v>
      </c>
      <c r="L232" s="76">
        <v>3</v>
      </c>
      <c r="M232" s="66">
        <v>200</v>
      </c>
      <c r="N232" s="66" t="s">
        <v>266</v>
      </c>
      <c r="O232" s="71" t="s">
        <v>184</v>
      </c>
      <c r="P232" s="66" t="s">
        <v>65</v>
      </c>
    </row>
    <row r="233" spans="1:16">
      <c r="A233" s="18"/>
      <c r="B233" s="63" t="s">
        <v>683</v>
      </c>
      <c r="C233" s="63" t="s">
        <v>684</v>
      </c>
      <c r="D233" s="63" t="s">
        <v>685</v>
      </c>
      <c r="E233" s="64" t="s">
        <v>47</v>
      </c>
      <c r="F233" s="65" t="s">
        <v>684</v>
      </c>
      <c r="G233" s="66" t="s">
        <v>1469</v>
      </c>
      <c r="H233" s="67">
        <v>1.56</v>
      </c>
      <c r="I233" s="68">
        <v>25</v>
      </c>
      <c r="J233" s="69"/>
      <c r="K233" s="70">
        <f t="shared" si="5"/>
        <v>0</v>
      </c>
      <c r="L233" s="66">
        <v>2</v>
      </c>
      <c r="M233" s="66" t="s">
        <v>248</v>
      </c>
      <c r="N233" s="66" t="s">
        <v>354</v>
      </c>
      <c r="O233" s="71" t="s">
        <v>181</v>
      </c>
      <c r="P233" s="66" t="s">
        <v>200</v>
      </c>
    </row>
    <row r="234" spans="1:16">
      <c r="A234" s="18"/>
      <c r="B234" s="63" t="s">
        <v>686</v>
      </c>
      <c r="C234" s="63" t="s">
        <v>687</v>
      </c>
      <c r="D234" s="63" t="s">
        <v>688</v>
      </c>
      <c r="E234" s="64" t="s">
        <v>47</v>
      </c>
      <c r="F234" s="65" t="s">
        <v>687</v>
      </c>
      <c r="G234" s="66" t="s">
        <v>1469</v>
      </c>
      <c r="H234" s="67">
        <v>1.56</v>
      </c>
      <c r="I234" s="68">
        <v>25</v>
      </c>
      <c r="J234" s="69"/>
      <c r="K234" s="70">
        <f t="shared" si="5"/>
        <v>0</v>
      </c>
      <c r="L234" s="66">
        <v>2</v>
      </c>
      <c r="M234" s="66">
        <v>200</v>
      </c>
      <c r="N234" s="66" t="s">
        <v>172</v>
      </c>
      <c r="O234" s="71" t="s">
        <v>181</v>
      </c>
      <c r="P234" s="66" t="s">
        <v>220</v>
      </c>
    </row>
    <row r="235" spans="1:16">
      <c r="A235" s="18"/>
      <c r="B235" s="63" t="s">
        <v>689</v>
      </c>
      <c r="C235" s="63" t="s">
        <v>690</v>
      </c>
      <c r="D235" s="63" t="s">
        <v>691</v>
      </c>
      <c r="E235" s="64" t="s">
        <v>47</v>
      </c>
      <c r="F235" s="65" t="s">
        <v>690</v>
      </c>
      <c r="G235" s="66" t="s">
        <v>1469</v>
      </c>
      <c r="H235" s="67">
        <v>1.49</v>
      </c>
      <c r="I235" s="68">
        <v>25</v>
      </c>
      <c r="J235" s="69"/>
      <c r="K235" s="70">
        <f t="shared" si="5"/>
        <v>0</v>
      </c>
      <c r="L235" s="66">
        <v>2</v>
      </c>
      <c r="M235" s="66" t="s">
        <v>692</v>
      </c>
      <c r="N235" s="66" t="s">
        <v>693</v>
      </c>
      <c r="O235" s="71" t="s">
        <v>181</v>
      </c>
      <c r="P235" s="66" t="s">
        <v>347</v>
      </c>
    </row>
    <row r="236" spans="1:16">
      <c r="A236" s="18"/>
      <c r="B236" s="63" t="s">
        <v>1490</v>
      </c>
      <c r="C236" s="63" t="s">
        <v>268</v>
      </c>
      <c r="D236" s="63" t="s">
        <v>694</v>
      </c>
      <c r="E236" s="64" t="s">
        <v>47</v>
      </c>
      <c r="F236" s="65" t="s">
        <v>268</v>
      </c>
      <c r="G236" s="66" t="s">
        <v>1469</v>
      </c>
      <c r="H236" s="67">
        <v>1.65</v>
      </c>
      <c r="I236" s="68">
        <v>25</v>
      </c>
      <c r="J236" s="69"/>
      <c r="K236" s="70">
        <f t="shared" si="5"/>
        <v>0</v>
      </c>
      <c r="L236" s="66">
        <v>2</v>
      </c>
      <c r="M236" s="66">
        <v>200</v>
      </c>
      <c r="N236" s="66" t="s">
        <v>183</v>
      </c>
      <c r="O236" s="71" t="s">
        <v>181</v>
      </c>
      <c r="P236" s="66" t="s">
        <v>220</v>
      </c>
    </row>
    <row r="237" spans="1:16" hidden="1">
      <c r="A237" s="18"/>
      <c r="B237" s="172" t="s">
        <v>1492</v>
      </c>
      <c r="C237" s="172" t="s">
        <v>1493</v>
      </c>
      <c r="D237" s="172" t="s">
        <v>1491</v>
      </c>
      <c r="E237" s="173"/>
      <c r="F237" s="174" t="s">
        <v>1493</v>
      </c>
      <c r="G237" s="175" t="s">
        <v>1469</v>
      </c>
      <c r="H237" s="176">
        <v>3.01</v>
      </c>
      <c r="I237" s="177">
        <v>25</v>
      </c>
      <c r="J237" s="165"/>
      <c r="K237" s="166">
        <f t="shared" si="5"/>
        <v>0</v>
      </c>
      <c r="L237" s="175"/>
      <c r="M237" s="175"/>
      <c r="N237" s="175"/>
      <c r="O237" s="179"/>
      <c r="P237" s="175"/>
    </row>
    <row r="238" spans="1:16">
      <c r="A238" s="18"/>
      <c r="B238" s="63" t="s">
        <v>695</v>
      </c>
      <c r="C238" s="63" t="s">
        <v>696</v>
      </c>
      <c r="D238" s="63" t="s">
        <v>697</v>
      </c>
      <c r="E238" s="64" t="s">
        <v>47</v>
      </c>
      <c r="F238" s="65" t="s">
        <v>696</v>
      </c>
      <c r="G238" s="66" t="s">
        <v>1469</v>
      </c>
      <c r="H238" s="67">
        <v>1.72</v>
      </c>
      <c r="I238" s="68">
        <v>25</v>
      </c>
      <c r="J238" s="69"/>
      <c r="K238" s="70">
        <f t="shared" ref="K238:K301" si="6">J238*H238</f>
        <v>0</v>
      </c>
      <c r="L238" s="66">
        <v>2</v>
      </c>
      <c r="M238" s="66" t="s">
        <v>248</v>
      </c>
      <c r="N238" s="66" t="s">
        <v>354</v>
      </c>
      <c r="O238" s="71" t="s">
        <v>181</v>
      </c>
      <c r="P238" s="66" t="s">
        <v>200</v>
      </c>
    </row>
    <row r="239" spans="1:16">
      <c r="A239" s="18"/>
      <c r="B239" s="63" t="s">
        <v>698</v>
      </c>
      <c r="C239" s="63" t="s">
        <v>699</v>
      </c>
      <c r="D239" s="63" t="s">
        <v>700</v>
      </c>
      <c r="E239" s="64" t="s">
        <v>47</v>
      </c>
      <c r="F239" s="65" t="s">
        <v>699</v>
      </c>
      <c r="G239" s="66" t="s">
        <v>1469</v>
      </c>
      <c r="H239" s="67">
        <v>1.54</v>
      </c>
      <c r="I239" s="68">
        <v>25</v>
      </c>
      <c r="J239" s="69"/>
      <c r="K239" s="70">
        <f t="shared" si="6"/>
        <v>0</v>
      </c>
      <c r="L239" s="76">
        <v>3</v>
      </c>
      <c r="M239" s="66">
        <v>200</v>
      </c>
      <c r="N239" s="66" t="s">
        <v>234</v>
      </c>
      <c r="O239" s="71" t="s">
        <v>324</v>
      </c>
      <c r="P239" s="66" t="s">
        <v>51</v>
      </c>
    </row>
    <row r="240" spans="1:16">
      <c r="A240" s="18"/>
      <c r="B240" s="63" t="s">
        <v>701</v>
      </c>
      <c r="C240" s="63" t="s">
        <v>702</v>
      </c>
      <c r="D240" s="63" t="s">
        <v>703</v>
      </c>
      <c r="E240" s="64" t="s">
        <v>47</v>
      </c>
      <c r="F240" s="65" t="s">
        <v>702</v>
      </c>
      <c r="G240" s="66" t="s">
        <v>1469</v>
      </c>
      <c r="H240" s="67">
        <v>1.72</v>
      </c>
      <c r="I240" s="68">
        <v>25</v>
      </c>
      <c r="J240" s="69"/>
      <c r="K240" s="70">
        <f t="shared" si="6"/>
        <v>0</v>
      </c>
      <c r="L240" s="66">
        <v>2</v>
      </c>
      <c r="M240" s="66" t="s">
        <v>178</v>
      </c>
      <c r="N240" s="66" t="s">
        <v>704</v>
      </c>
      <c r="O240" s="71" t="s">
        <v>181</v>
      </c>
      <c r="P240" s="66" t="s">
        <v>705</v>
      </c>
    </row>
    <row r="241" spans="1:16">
      <c r="A241" s="18"/>
      <c r="B241" s="63" t="s">
        <v>706</v>
      </c>
      <c r="C241" s="63" t="s">
        <v>707</v>
      </c>
      <c r="D241" s="63" t="s">
        <v>708</v>
      </c>
      <c r="E241" s="64" t="s">
        <v>47</v>
      </c>
      <c r="F241" s="65" t="s">
        <v>707</v>
      </c>
      <c r="G241" s="66" t="s">
        <v>1469</v>
      </c>
      <c r="H241" s="67">
        <v>1.39</v>
      </c>
      <c r="I241" s="68">
        <v>25</v>
      </c>
      <c r="J241" s="69"/>
      <c r="K241" s="70">
        <f t="shared" si="6"/>
        <v>0</v>
      </c>
      <c r="L241" s="76">
        <v>3</v>
      </c>
      <c r="M241" s="66">
        <v>200</v>
      </c>
      <c r="N241" s="66" t="s">
        <v>183</v>
      </c>
      <c r="O241" s="71" t="s">
        <v>181</v>
      </c>
      <c r="P241" s="66" t="s">
        <v>220</v>
      </c>
    </row>
    <row r="242" spans="1:16">
      <c r="A242" s="18"/>
      <c r="B242" s="63" t="s">
        <v>709</v>
      </c>
      <c r="C242" s="63" t="s">
        <v>271</v>
      </c>
      <c r="D242" s="63" t="s">
        <v>710</v>
      </c>
      <c r="E242" s="64" t="s">
        <v>47</v>
      </c>
      <c r="F242" s="65" t="s">
        <v>271</v>
      </c>
      <c r="G242" s="66" t="s">
        <v>1469</v>
      </c>
      <c r="H242" s="67">
        <v>1.32</v>
      </c>
      <c r="I242" s="68">
        <v>25</v>
      </c>
      <c r="J242" s="69"/>
      <c r="K242" s="70">
        <f t="shared" si="6"/>
        <v>0</v>
      </c>
      <c r="L242" s="66">
        <v>2</v>
      </c>
      <c r="M242" s="66">
        <v>200</v>
      </c>
      <c r="N242" s="66" t="s">
        <v>172</v>
      </c>
      <c r="O242" s="71" t="s">
        <v>181</v>
      </c>
      <c r="P242" s="66" t="s">
        <v>220</v>
      </c>
    </row>
    <row r="243" spans="1:16">
      <c r="A243" s="18"/>
      <c r="B243" s="63" t="s">
        <v>711</v>
      </c>
      <c r="C243" s="63" t="s">
        <v>274</v>
      </c>
      <c r="D243" s="63" t="s">
        <v>712</v>
      </c>
      <c r="E243" s="64" t="s">
        <v>47</v>
      </c>
      <c r="F243" s="65" t="s">
        <v>274</v>
      </c>
      <c r="G243" s="66" t="s">
        <v>1469</v>
      </c>
      <c r="H243" s="67">
        <v>1.9</v>
      </c>
      <c r="I243" s="68">
        <v>25</v>
      </c>
      <c r="J243" s="69"/>
      <c r="K243" s="70">
        <f t="shared" si="6"/>
        <v>0</v>
      </c>
      <c r="L243" s="76">
        <v>3</v>
      </c>
      <c r="M243" s="66">
        <v>400</v>
      </c>
      <c r="N243" s="66" t="s">
        <v>276</v>
      </c>
      <c r="O243" s="71" t="s">
        <v>277</v>
      </c>
      <c r="P243" s="66" t="s">
        <v>58</v>
      </c>
    </row>
    <row r="244" spans="1:16">
      <c r="A244" s="18"/>
      <c r="B244" s="63" t="s">
        <v>713</v>
      </c>
      <c r="C244" s="63" t="s">
        <v>279</v>
      </c>
      <c r="D244" s="63" t="s">
        <v>714</v>
      </c>
      <c r="E244" s="64" t="s">
        <v>47</v>
      </c>
      <c r="F244" s="65" t="s">
        <v>279</v>
      </c>
      <c r="G244" s="66" t="s">
        <v>1469</v>
      </c>
      <c r="H244" s="67">
        <v>1.54</v>
      </c>
      <c r="I244" s="68">
        <v>25</v>
      </c>
      <c r="J244" s="69"/>
      <c r="K244" s="70">
        <f t="shared" si="6"/>
        <v>0</v>
      </c>
      <c r="L244" s="66">
        <v>2</v>
      </c>
      <c r="M244" s="66">
        <v>200</v>
      </c>
      <c r="N244" s="66" t="s">
        <v>228</v>
      </c>
      <c r="O244" s="71" t="s">
        <v>181</v>
      </c>
      <c r="P244" s="66" t="s">
        <v>200</v>
      </c>
    </row>
    <row r="245" spans="1:16">
      <c r="A245" s="18"/>
      <c r="B245" s="63" t="s">
        <v>715</v>
      </c>
      <c r="C245" s="63" t="s">
        <v>716</v>
      </c>
      <c r="D245" s="63" t="s">
        <v>717</v>
      </c>
      <c r="E245" s="64" t="s">
        <v>47</v>
      </c>
      <c r="F245" s="65" t="s">
        <v>716</v>
      </c>
      <c r="G245" s="66" t="s">
        <v>1469</v>
      </c>
      <c r="H245" s="67">
        <v>1.56</v>
      </c>
      <c r="I245" s="68">
        <v>25</v>
      </c>
      <c r="J245" s="69"/>
      <c r="K245" s="70">
        <f t="shared" si="6"/>
        <v>0</v>
      </c>
      <c r="L245" s="76">
        <v>3</v>
      </c>
      <c r="M245" s="66" t="s">
        <v>84</v>
      </c>
      <c r="N245" s="66" t="s">
        <v>234</v>
      </c>
      <c r="O245" s="71" t="s">
        <v>204</v>
      </c>
      <c r="P245" s="66" t="s">
        <v>65</v>
      </c>
    </row>
    <row r="246" spans="1:16">
      <c r="A246" s="18"/>
      <c r="B246" s="63" t="s">
        <v>718</v>
      </c>
      <c r="C246" s="63" t="s">
        <v>719</v>
      </c>
      <c r="D246" s="63" t="s">
        <v>720</v>
      </c>
      <c r="E246" s="64" t="s">
        <v>47</v>
      </c>
      <c r="F246" s="65" t="s">
        <v>719</v>
      </c>
      <c r="G246" s="66" t="s">
        <v>1469</v>
      </c>
      <c r="H246" s="67">
        <v>1.58</v>
      </c>
      <c r="I246" s="68">
        <v>25</v>
      </c>
      <c r="J246" s="69"/>
      <c r="K246" s="70">
        <f t="shared" si="6"/>
        <v>0</v>
      </c>
      <c r="L246" s="76">
        <v>3</v>
      </c>
      <c r="M246" s="66" t="s">
        <v>84</v>
      </c>
      <c r="N246" s="66" t="s">
        <v>180</v>
      </c>
      <c r="O246" s="71" t="s">
        <v>324</v>
      </c>
      <c r="P246" s="66" t="s">
        <v>51</v>
      </c>
    </row>
    <row r="247" spans="1:16">
      <c r="A247" s="18"/>
      <c r="B247" s="63" t="s">
        <v>721</v>
      </c>
      <c r="C247" s="63" t="s">
        <v>722</v>
      </c>
      <c r="D247" s="63" t="s">
        <v>723</v>
      </c>
      <c r="E247" s="64" t="s">
        <v>47</v>
      </c>
      <c r="F247" s="65" t="s">
        <v>722</v>
      </c>
      <c r="G247" s="66" t="s">
        <v>1469</v>
      </c>
      <c r="H247" s="67">
        <v>2.71</v>
      </c>
      <c r="I247" s="68">
        <v>25</v>
      </c>
      <c r="J247" s="69"/>
      <c r="K247" s="70">
        <f t="shared" si="6"/>
        <v>0</v>
      </c>
      <c r="L247" s="76">
        <v>3</v>
      </c>
      <c r="M247" s="66" t="s">
        <v>248</v>
      </c>
      <c r="N247" s="66" t="s">
        <v>249</v>
      </c>
      <c r="O247" s="71" t="s">
        <v>204</v>
      </c>
      <c r="P247" s="66" t="s">
        <v>65</v>
      </c>
    </row>
    <row r="248" spans="1:16">
      <c r="A248" s="18"/>
      <c r="B248" s="63" t="s">
        <v>724</v>
      </c>
      <c r="C248" s="63" t="s">
        <v>725</v>
      </c>
      <c r="D248" s="63" t="s">
        <v>726</v>
      </c>
      <c r="E248" s="64" t="s">
        <v>47</v>
      </c>
      <c r="F248" s="65" t="s">
        <v>725</v>
      </c>
      <c r="G248" s="66" t="s">
        <v>1469</v>
      </c>
      <c r="H248" s="67">
        <v>1.44</v>
      </c>
      <c r="I248" s="68">
        <v>25</v>
      </c>
      <c r="J248" s="69"/>
      <c r="K248" s="70">
        <f t="shared" si="6"/>
        <v>0</v>
      </c>
      <c r="L248" s="76">
        <v>3</v>
      </c>
      <c r="M248" s="66" t="s">
        <v>137</v>
      </c>
      <c r="N248" s="66" t="s">
        <v>334</v>
      </c>
      <c r="O248" s="71" t="s">
        <v>184</v>
      </c>
      <c r="P248" s="66" t="s">
        <v>51</v>
      </c>
    </row>
    <row r="249" spans="1:16">
      <c r="A249" s="18"/>
      <c r="B249" s="63" t="s">
        <v>727</v>
      </c>
      <c r="C249" s="63" t="s">
        <v>728</v>
      </c>
      <c r="D249" s="63" t="s">
        <v>729</v>
      </c>
      <c r="E249" s="64" t="s">
        <v>47</v>
      </c>
      <c r="F249" s="65" t="s">
        <v>728</v>
      </c>
      <c r="G249" s="66" t="s">
        <v>1469</v>
      </c>
      <c r="H249" s="67">
        <v>1.5</v>
      </c>
      <c r="I249" s="68">
        <v>25</v>
      </c>
      <c r="J249" s="69"/>
      <c r="K249" s="70">
        <f t="shared" si="6"/>
        <v>0</v>
      </c>
      <c r="L249" s="76">
        <v>3</v>
      </c>
      <c r="M249" s="66" t="s">
        <v>137</v>
      </c>
      <c r="N249" s="66" t="s">
        <v>256</v>
      </c>
      <c r="O249" s="71" t="s">
        <v>184</v>
      </c>
      <c r="P249" s="66" t="s">
        <v>65</v>
      </c>
    </row>
    <row r="250" spans="1:16">
      <c r="A250" s="18"/>
      <c r="B250" s="63" t="s">
        <v>730</v>
      </c>
      <c r="C250" s="63" t="s">
        <v>731</v>
      </c>
      <c r="D250" s="63" t="s">
        <v>732</v>
      </c>
      <c r="E250" s="64" t="s">
        <v>47</v>
      </c>
      <c r="F250" s="65" t="s">
        <v>731</v>
      </c>
      <c r="G250" s="66" t="s">
        <v>1469</v>
      </c>
      <c r="H250" s="67">
        <v>1.54</v>
      </c>
      <c r="I250" s="68">
        <v>25</v>
      </c>
      <c r="J250" s="69"/>
      <c r="K250" s="70">
        <f t="shared" si="6"/>
        <v>0</v>
      </c>
      <c r="L250" s="76">
        <v>3</v>
      </c>
      <c r="M250" s="66">
        <v>250</v>
      </c>
      <c r="N250" s="66" t="s">
        <v>404</v>
      </c>
      <c r="O250" s="71" t="s">
        <v>324</v>
      </c>
      <c r="P250" s="66" t="s">
        <v>51</v>
      </c>
    </row>
    <row r="251" spans="1:16">
      <c r="A251" s="18"/>
      <c r="B251" s="63" t="s">
        <v>733</v>
      </c>
      <c r="C251" s="63" t="s">
        <v>734</v>
      </c>
      <c r="D251" s="63" t="s">
        <v>735</v>
      </c>
      <c r="E251" s="64" t="s">
        <v>47</v>
      </c>
      <c r="F251" s="65" t="s">
        <v>734</v>
      </c>
      <c r="G251" s="66" t="s">
        <v>1469</v>
      </c>
      <c r="H251" s="67">
        <v>1.54</v>
      </c>
      <c r="I251" s="68">
        <v>25</v>
      </c>
      <c r="J251" s="69"/>
      <c r="K251" s="70">
        <f t="shared" si="6"/>
        <v>0</v>
      </c>
      <c r="L251" s="76">
        <v>3</v>
      </c>
      <c r="M251" s="66" t="s">
        <v>84</v>
      </c>
      <c r="N251" s="66" t="s">
        <v>736</v>
      </c>
      <c r="O251" s="71" t="s">
        <v>204</v>
      </c>
      <c r="P251" s="66" t="s">
        <v>65</v>
      </c>
    </row>
    <row r="252" spans="1:16">
      <c r="A252" s="18"/>
      <c r="B252" s="63" t="s">
        <v>737</v>
      </c>
      <c r="C252" s="63" t="s">
        <v>282</v>
      </c>
      <c r="D252" s="63" t="s">
        <v>738</v>
      </c>
      <c r="E252" s="64" t="s">
        <v>47</v>
      </c>
      <c r="F252" s="65" t="s">
        <v>282</v>
      </c>
      <c r="G252" s="66" t="s">
        <v>1469</v>
      </c>
      <c r="H252" s="67">
        <v>1.32</v>
      </c>
      <c r="I252" s="68">
        <v>25</v>
      </c>
      <c r="J252" s="69"/>
      <c r="K252" s="70">
        <f t="shared" si="6"/>
        <v>0</v>
      </c>
      <c r="L252" s="76">
        <v>3</v>
      </c>
      <c r="M252" s="66">
        <v>300</v>
      </c>
      <c r="N252" s="66" t="s">
        <v>183</v>
      </c>
      <c r="O252" s="71" t="s">
        <v>284</v>
      </c>
      <c r="P252" s="66" t="s">
        <v>58</v>
      </c>
    </row>
    <row r="253" spans="1:16">
      <c r="A253" s="18"/>
      <c r="B253" s="63" t="s">
        <v>739</v>
      </c>
      <c r="C253" s="63" t="s">
        <v>740</v>
      </c>
      <c r="D253" s="63" t="s">
        <v>741</v>
      </c>
      <c r="E253" s="64" t="s">
        <v>47</v>
      </c>
      <c r="F253" s="65" t="s">
        <v>740</v>
      </c>
      <c r="G253" s="66" t="s">
        <v>1469</v>
      </c>
      <c r="H253" s="67">
        <v>2.71</v>
      </c>
      <c r="I253" s="68">
        <v>25</v>
      </c>
      <c r="J253" s="69"/>
      <c r="K253" s="70">
        <f t="shared" si="6"/>
        <v>0</v>
      </c>
      <c r="L253" s="66">
        <v>2</v>
      </c>
      <c r="M253" s="66" t="s">
        <v>248</v>
      </c>
      <c r="N253" s="66" t="s">
        <v>249</v>
      </c>
      <c r="O253" s="71" t="s">
        <v>181</v>
      </c>
      <c r="P253" s="66" t="s">
        <v>200</v>
      </c>
    </row>
    <row r="254" spans="1:16">
      <c r="A254" s="18"/>
      <c r="B254" s="63" t="s">
        <v>742</v>
      </c>
      <c r="C254" s="63" t="s">
        <v>286</v>
      </c>
      <c r="D254" s="63" t="s">
        <v>743</v>
      </c>
      <c r="E254" s="64" t="s">
        <v>47</v>
      </c>
      <c r="F254" s="65" t="s">
        <v>286</v>
      </c>
      <c r="G254" s="66" t="s">
        <v>1469</v>
      </c>
      <c r="H254" s="67">
        <v>1.56</v>
      </c>
      <c r="I254" s="68">
        <v>25</v>
      </c>
      <c r="J254" s="69"/>
      <c r="K254" s="70">
        <f t="shared" si="6"/>
        <v>0</v>
      </c>
      <c r="L254" s="76" t="s">
        <v>288</v>
      </c>
      <c r="M254" s="66">
        <v>200</v>
      </c>
      <c r="N254" s="66" t="s">
        <v>228</v>
      </c>
      <c r="O254" s="71" t="s">
        <v>181</v>
      </c>
      <c r="P254" s="66" t="s">
        <v>220</v>
      </c>
    </row>
    <row r="255" spans="1:16">
      <c r="A255" s="18"/>
      <c r="B255" s="63" t="s">
        <v>744</v>
      </c>
      <c r="C255" s="63" t="s">
        <v>745</v>
      </c>
      <c r="D255" s="63" t="s">
        <v>746</v>
      </c>
      <c r="E255" s="64" t="s">
        <v>47</v>
      </c>
      <c r="F255" s="65" t="s">
        <v>745</v>
      </c>
      <c r="G255" s="66" t="s">
        <v>1469</v>
      </c>
      <c r="H255" s="67">
        <v>1.5</v>
      </c>
      <c r="I255" s="68">
        <v>25</v>
      </c>
      <c r="J255" s="69"/>
      <c r="K255" s="70">
        <f t="shared" si="6"/>
        <v>0</v>
      </c>
      <c r="L255" s="66">
        <v>2</v>
      </c>
      <c r="M255" s="66" t="s">
        <v>336</v>
      </c>
      <c r="N255" s="66" t="s">
        <v>222</v>
      </c>
      <c r="O255" s="71" t="s">
        <v>181</v>
      </c>
      <c r="P255" s="66" t="s">
        <v>200</v>
      </c>
    </row>
    <row r="256" spans="1:16">
      <c r="A256" s="18"/>
      <c r="B256" s="63" t="s">
        <v>747</v>
      </c>
      <c r="C256" s="63" t="s">
        <v>748</v>
      </c>
      <c r="D256" s="63" t="s">
        <v>749</v>
      </c>
      <c r="E256" s="64" t="s">
        <v>47</v>
      </c>
      <c r="F256" s="65" t="s">
        <v>748</v>
      </c>
      <c r="G256" s="66" t="s">
        <v>1469</v>
      </c>
      <c r="H256" s="67">
        <v>1.44</v>
      </c>
      <c r="I256" s="68">
        <v>25</v>
      </c>
      <c r="J256" s="69"/>
      <c r="K256" s="70">
        <f t="shared" si="6"/>
        <v>0</v>
      </c>
      <c r="L256" s="76">
        <v>3</v>
      </c>
      <c r="M256" s="66">
        <v>300</v>
      </c>
      <c r="N256" s="66" t="s">
        <v>180</v>
      </c>
      <c r="O256" s="71" t="s">
        <v>184</v>
      </c>
      <c r="P256" s="66" t="s">
        <v>65</v>
      </c>
    </row>
    <row r="257" spans="1:16">
      <c r="A257" s="18"/>
      <c r="B257" s="63" t="s">
        <v>750</v>
      </c>
      <c r="C257" s="63" t="s">
        <v>289</v>
      </c>
      <c r="D257" s="63" t="s">
        <v>751</v>
      </c>
      <c r="E257" s="64" t="s">
        <v>47</v>
      </c>
      <c r="F257" s="65" t="s">
        <v>289</v>
      </c>
      <c r="G257" s="66" t="s">
        <v>1469</v>
      </c>
      <c r="H257" s="67">
        <v>2.71</v>
      </c>
      <c r="I257" s="68">
        <v>25</v>
      </c>
      <c r="J257" s="69"/>
      <c r="K257" s="70">
        <f t="shared" si="6"/>
        <v>0</v>
      </c>
      <c r="L257" s="76">
        <v>3</v>
      </c>
      <c r="M257" s="66" t="s">
        <v>255</v>
      </c>
      <c r="N257" s="66" t="s">
        <v>290</v>
      </c>
      <c r="O257" s="71" t="s">
        <v>181</v>
      </c>
      <c r="P257" s="66" t="s">
        <v>65</v>
      </c>
    </row>
    <row r="258" spans="1:16">
      <c r="A258" s="18"/>
      <c r="B258" s="63" t="s">
        <v>752</v>
      </c>
      <c r="C258" s="63" t="s">
        <v>291</v>
      </c>
      <c r="D258" s="63" t="s">
        <v>753</v>
      </c>
      <c r="E258" s="64" t="s">
        <v>47</v>
      </c>
      <c r="F258" s="65" t="s">
        <v>291</v>
      </c>
      <c r="G258" s="66" t="s">
        <v>1469</v>
      </c>
      <c r="H258" s="67">
        <v>1.61</v>
      </c>
      <c r="I258" s="68">
        <v>25</v>
      </c>
      <c r="J258" s="69"/>
      <c r="K258" s="70">
        <f t="shared" si="6"/>
        <v>0</v>
      </c>
      <c r="L258" s="66">
        <v>2</v>
      </c>
      <c r="M258" s="66">
        <v>200</v>
      </c>
      <c r="N258" s="66" t="s">
        <v>228</v>
      </c>
      <c r="O258" s="71" t="s">
        <v>181</v>
      </c>
      <c r="P258" s="66" t="s">
        <v>220</v>
      </c>
    </row>
    <row r="259" spans="1:16">
      <c r="A259" s="18"/>
      <c r="B259" s="63" t="s">
        <v>754</v>
      </c>
      <c r="C259" s="63" t="s">
        <v>293</v>
      </c>
      <c r="D259" s="63" t="s">
        <v>755</v>
      </c>
      <c r="E259" s="64" t="s">
        <v>47</v>
      </c>
      <c r="F259" s="65" t="s">
        <v>293</v>
      </c>
      <c r="G259" s="66" t="s">
        <v>1469</v>
      </c>
      <c r="H259" s="67">
        <v>2.71</v>
      </c>
      <c r="I259" s="68">
        <v>25</v>
      </c>
      <c r="J259" s="69"/>
      <c r="K259" s="70">
        <f t="shared" si="6"/>
        <v>0</v>
      </c>
      <c r="L259" s="76">
        <v>3</v>
      </c>
      <c r="M259" s="66" t="s">
        <v>255</v>
      </c>
      <c r="N259" s="66" t="s">
        <v>295</v>
      </c>
      <c r="O259" s="71" t="s">
        <v>204</v>
      </c>
      <c r="P259" s="66" t="s">
        <v>51</v>
      </c>
    </row>
    <row r="260" spans="1:16">
      <c r="A260" s="18"/>
      <c r="B260" s="63" t="s">
        <v>756</v>
      </c>
      <c r="C260" s="63" t="s">
        <v>757</v>
      </c>
      <c r="D260" s="63" t="s">
        <v>758</v>
      </c>
      <c r="E260" s="64" t="s">
        <v>47</v>
      </c>
      <c r="F260" s="65" t="s">
        <v>757</v>
      </c>
      <c r="G260" s="66" t="s">
        <v>1469</v>
      </c>
      <c r="H260" s="67">
        <v>1.67</v>
      </c>
      <c r="I260" s="68">
        <v>25</v>
      </c>
      <c r="J260" s="69"/>
      <c r="K260" s="70">
        <f t="shared" si="6"/>
        <v>0</v>
      </c>
      <c r="L260" s="66">
        <v>2</v>
      </c>
      <c r="M260" s="66">
        <v>300</v>
      </c>
      <c r="N260" s="66" t="s">
        <v>183</v>
      </c>
      <c r="O260" s="71" t="s">
        <v>284</v>
      </c>
      <c r="P260" s="66" t="s">
        <v>220</v>
      </c>
    </row>
    <row r="261" spans="1:16">
      <c r="A261" s="18"/>
      <c r="B261" s="63" t="s">
        <v>759</v>
      </c>
      <c r="C261" s="63" t="s">
        <v>760</v>
      </c>
      <c r="D261" s="63" t="s">
        <v>761</v>
      </c>
      <c r="E261" s="64" t="s">
        <v>47</v>
      </c>
      <c r="F261" s="65" t="s">
        <v>760</v>
      </c>
      <c r="G261" s="66" t="s">
        <v>1469</v>
      </c>
      <c r="H261" s="67">
        <v>1.72</v>
      </c>
      <c r="I261" s="68">
        <v>25</v>
      </c>
      <c r="J261" s="69"/>
      <c r="K261" s="70">
        <f t="shared" si="6"/>
        <v>0</v>
      </c>
      <c r="L261" s="66">
        <v>2</v>
      </c>
      <c r="M261" s="66" t="s">
        <v>462</v>
      </c>
      <c r="N261" s="66" t="s">
        <v>208</v>
      </c>
      <c r="O261" s="71" t="s">
        <v>181</v>
      </c>
      <c r="P261" s="66" t="s">
        <v>347</v>
      </c>
    </row>
    <row r="262" spans="1:16" hidden="1">
      <c r="A262" s="18"/>
      <c r="B262" s="172" t="s">
        <v>1495</v>
      </c>
      <c r="C262" s="172" t="s">
        <v>1496</v>
      </c>
      <c r="D262" s="172" t="s">
        <v>1494</v>
      </c>
      <c r="E262" s="173"/>
      <c r="F262" s="174" t="s">
        <v>1496</v>
      </c>
      <c r="G262" s="175" t="s">
        <v>1469</v>
      </c>
      <c r="H262" s="176">
        <v>3.01</v>
      </c>
      <c r="I262" s="177">
        <v>25</v>
      </c>
      <c r="J262" s="165"/>
      <c r="K262" s="166">
        <f t="shared" si="6"/>
        <v>0</v>
      </c>
      <c r="L262" s="178"/>
      <c r="M262" s="175"/>
      <c r="N262" s="175"/>
      <c r="O262" s="179"/>
      <c r="P262" s="175"/>
    </row>
    <row r="263" spans="1:16">
      <c r="A263" s="18"/>
      <c r="B263" s="63" t="s">
        <v>762</v>
      </c>
      <c r="C263" s="63" t="s">
        <v>763</v>
      </c>
      <c r="D263" s="63" t="s">
        <v>764</v>
      </c>
      <c r="E263" s="64" t="s">
        <v>47</v>
      </c>
      <c r="F263" s="65" t="s">
        <v>763</v>
      </c>
      <c r="G263" s="66" t="s">
        <v>1469</v>
      </c>
      <c r="H263" s="67">
        <v>1.32</v>
      </c>
      <c r="I263" s="68">
        <v>25</v>
      </c>
      <c r="J263" s="69"/>
      <c r="K263" s="70">
        <f t="shared" si="6"/>
        <v>0</v>
      </c>
      <c r="L263" s="76">
        <v>3</v>
      </c>
      <c r="M263" s="66">
        <v>50</v>
      </c>
      <c r="N263" s="66" t="s">
        <v>295</v>
      </c>
      <c r="O263" s="71" t="s">
        <v>321</v>
      </c>
      <c r="P263" s="66" t="s">
        <v>51</v>
      </c>
    </row>
    <row r="264" spans="1:16">
      <c r="A264" s="18"/>
      <c r="B264" s="63" t="s">
        <v>765</v>
      </c>
      <c r="C264" s="63" t="s">
        <v>766</v>
      </c>
      <c r="D264" s="63" t="s">
        <v>767</v>
      </c>
      <c r="E264" s="64" t="s">
        <v>47</v>
      </c>
      <c r="F264" s="65" t="s">
        <v>766</v>
      </c>
      <c r="G264" s="66" t="s">
        <v>1469</v>
      </c>
      <c r="H264" s="67">
        <v>2.44</v>
      </c>
      <c r="I264" s="68">
        <v>25</v>
      </c>
      <c r="J264" s="69"/>
      <c r="K264" s="70">
        <f t="shared" si="6"/>
        <v>0</v>
      </c>
      <c r="L264" s="76">
        <v>3</v>
      </c>
      <c r="M264" s="66" t="s">
        <v>462</v>
      </c>
      <c r="N264" s="66" t="s">
        <v>768</v>
      </c>
      <c r="O264" s="71" t="s">
        <v>229</v>
      </c>
      <c r="P264" s="66" t="s">
        <v>58</v>
      </c>
    </row>
    <row r="265" spans="1:16">
      <c r="A265" s="18"/>
      <c r="B265" s="63" t="s">
        <v>769</v>
      </c>
      <c r="C265" s="63" t="s">
        <v>770</v>
      </c>
      <c r="D265" s="63" t="s">
        <v>771</v>
      </c>
      <c r="E265" s="64" t="s">
        <v>47</v>
      </c>
      <c r="F265" s="65" t="s">
        <v>770</v>
      </c>
      <c r="G265" s="66" t="s">
        <v>1469</v>
      </c>
      <c r="H265" s="67">
        <v>2.71</v>
      </c>
      <c r="I265" s="68">
        <v>25</v>
      </c>
      <c r="J265" s="69"/>
      <c r="K265" s="70">
        <f t="shared" si="6"/>
        <v>0</v>
      </c>
      <c r="L265" s="76">
        <v>3</v>
      </c>
      <c r="M265" s="66" t="s">
        <v>56</v>
      </c>
      <c r="N265" s="66" t="s">
        <v>203</v>
      </c>
      <c r="O265" s="71" t="s">
        <v>324</v>
      </c>
      <c r="P265" s="66" t="s">
        <v>374</v>
      </c>
    </row>
    <row r="266" spans="1:16">
      <c r="A266" s="18"/>
      <c r="B266" s="63" t="s">
        <v>772</v>
      </c>
      <c r="C266" s="63" t="s">
        <v>773</v>
      </c>
      <c r="D266" s="63" t="s">
        <v>774</v>
      </c>
      <c r="E266" s="64" t="s">
        <v>47</v>
      </c>
      <c r="F266" s="65" t="s">
        <v>773</v>
      </c>
      <c r="G266" s="66" t="s">
        <v>1469</v>
      </c>
      <c r="H266" s="67">
        <v>2.71</v>
      </c>
      <c r="I266" s="68">
        <v>25</v>
      </c>
      <c r="J266" s="69"/>
      <c r="K266" s="70">
        <f t="shared" si="6"/>
        <v>0</v>
      </c>
      <c r="L266" s="66">
        <v>2</v>
      </c>
      <c r="M266" s="66" t="s">
        <v>248</v>
      </c>
      <c r="N266" s="66" t="s">
        <v>337</v>
      </c>
      <c r="O266" s="71" t="s">
        <v>181</v>
      </c>
      <c r="P266" s="66" t="s">
        <v>200</v>
      </c>
    </row>
    <row r="267" spans="1:16">
      <c r="A267" s="18"/>
      <c r="B267" s="63" t="s">
        <v>775</v>
      </c>
      <c r="C267" s="63" t="s">
        <v>776</v>
      </c>
      <c r="D267" s="63" t="s">
        <v>777</v>
      </c>
      <c r="E267" s="64" t="s">
        <v>47</v>
      </c>
      <c r="F267" s="65" t="s">
        <v>776</v>
      </c>
      <c r="G267" s="66" t="s">
        <v>1469</v>
      </c>
      <c r="H267" s="67">
        <v>1.65</v>
      </c>
      <c r="I267" s="68">
        <v>25</v>
      </c>
      <c r="J267" s="69"/>
      <c r="K267" s="70">
        <f t="shared" si="6"/>
        <v>0</v>
      </c>
      <c r="L267" s="66">
        <v>2</v>
      </c>
      <c r="M267" s="66">
        <v>200</v>
      </c>
      <c r="N267" s="66" t="s">
        <v>183</v>
      </c>
      <c r="O267" s="71" t="s">
        <v>181</v>
      </c>
      <c r="P267" s="66" t="s">
        <v>220</v>
      </c>
    </row>
    <row r="268" spans="1:16">
      <c r="A268" s="18"/>
      <c r="B268" s="63" t="s">
        <v>778</v>
      </c>
      <c r="C268" s="63" t="s">
        <v>779</v>
      </c>
      <c r="D268" s="63" t="s">
        <v>780</v>
      </c>
      <c r="E268" s="64" t="s">
        <v>47</v>
      </c>
      <c r="F268" s="65" t="s">
        <v>779</v>
      </c>
      <c r="G268" s="66" t="s">
        <v>1469</v>
      </c>
      <c r="H268" s="67">
        <v>1.65</v>
      </c>
      <c r="I268" s="68">
        <v>25</v>
      </c>
      <c r="J268" s="69"/>
      <c r="K268" s="70">
        <f t="shared" si="6"/>
        <v>0</v>
      </c>
      <c r="L268" s="66">
        <v>2</v>
      </c>
      <c r="M268" s="66" t="s">
        <v>105</v>
      </c>
      <c r="N268" s="66" t="s">
        <v>595</v>
      </c>
      <c r="O268" s="71" t="s">
        <v>177</v>
      </c>
      <c r="P268" s="66" t="s">
        <v>781</v>
      </c>
    </row>
    <row r="269" spans="1:16">
      <c r="A269" s="18"/>
      <c r="B269" s="63" t="s">
        <v>1497</v>
      </c>
      <c r="C269" s="63" t="s">
        <v>297</v>
      </c>
      <c r="D269" s="63" t="s">
        <v>782</v>
      </c>
      <c r="E269" s="64" t="s">
        <v>47</v>
      </c>
      <c r="F269" s="65" t="s">
        <v>297</v>
      </c>
      <c r="G269" s="66" t="s">
        <v>1469</v>
      </c>
      <c r="H269" s="67">
        <v>1.65</v>
      </c>
      <c r="I269" s="68">
        <v>25</v>
      </c>
      <c r="J269" s="69"/>
      <c r="K269" s="70">
        <f t="shared" si="6"/>
        <v>0</v>
      </c>
      <c r="L269" s="66">
        <v>2</v>
      </c>
      <c r="M269" s="66">
        <v>200</v>
      </c>
      <c r="N269" s="66" t="s">
        <v>172</v>
      </c>
      <c r="O269" s="71" t="s">
        <v>181</v>
      </c>
      <c r="P269" s="66" t="s">
        <v>220</v>
      </c>
    </row>
    <row r="270" spans="1:16">
      <c r="A270" s="18"/>
      <c r="B270" s="63" t="s">
        <v>783</v>
      </c>
      <c r="C270" s="63" t="s">
        <v>300</v>
      </c>
      <c r="D270" s="63" t="s">
        <v>784</v>
      </c>
      <c r="E270" s="64" t="s">
        <v>47</v>
      </c>
      <c r="F270" s="65" t="s">
        <v>300</v>
      </c>
      <c r="G270" s="66" t="s">
        <v>1469</v>
      </c>
      <c r="H270" s="67">
        <v>1.32</v>
      </c>
      <c r="I270" s="68">
        <v>25</v>
      </c>
      <c r="J270" s="69"/>
      <c r="K270" s="70">
        <f t="shared" si="6"/>
        <v>0</v>
      </c>
      <c r="L270" s="76">
        <v>3</v>
      </c>
      <c r="M270" s="66">
        <v>200</v>
      </c>
      <c r="N270" s="66" t="s">
        <v>183</v>
      </c>
      <c r="O270" s="71" t="s">
        <v>181</v>
      </c>
      <c r="P270" s="66" t="s">
        <v>220</v>
      </c>
    </row>
    <row r="271" spans="1:16">
      <c r="A271" s="18"/>
      <c r="B271" s="63" t="s">
        <v>785</v>
      </c>
      <c r="C271" s="63" t="s">
        <v>786</v>
      </c>
      <c r="D271" s="63" t="s">
        <v>787</v>
      </c>
      <c r="E271" s="64" t="s">
        <v>47</v>
      </c>
      <c r="F271" s="65" t="s">
        <v>786</v>
      </c>
      <c r="G271" s="66" t="s">
        <v>1469</v>
      </c>
      <c r="H271" s="67">
        <v>1.65</v>
      </c>
      <c r="I271" s="68">
        <v>25</v>
      </c>
      <c r="J271" s="69"/>
      <c r="K271" s="70">
        <f t="shared" si="6"/>
        <v>0</v>
      </c>
      <c r="L271" s="66">
        <v>2</v>
      </c>
      <c r="M271" s="66">
        <v>200</v>
      </c>
      <c r="N271" s="66" t="s">
        <v>183</v>
      </c>
      <c r="O271" s="71" t="s">
        <v>181</v>
      </c>
      <c r="P271" s="66" t="s">
        <v>220</v>
      </c>
    </row>
    <row r="272" spans="1:16">
      <c r="A272" s="18"/>
      <c r="B272" s="63" t="s">
        <v>788</v>
      </c>
      <c r="C272" s="63" t="s">
        <v>789</v>
      </c>
      <c r="D272" s="63" t="s">
        <v>790</v>
      </c>
      <c r="E272" s="64" t="s">
        <v>47</v>
      </c>
      <c r="F272" s="65" t="s">
        <v>789</v>
      </c>
      <c r="G272" s="66" t="s">
        <v>1469</v>
      </c>
      <c r="H272" s="67">
        <v>1.44</v>
      </c>
      <c r="I272" s="68">
        <v>25</v>
      </c>
      <c r="J272" s="69"/>
      <c r="K272" s="70">
        <f t="shared" si="6"/>
        <v>0</v>
      </c>
      <c r="L272" s="66">
        <v>2</v>
      </c>
      <c r="M272" s="66">
        <v>200</v>
      </c>
      <c r="N272" s="66" t="s">
        <v>228</v>
      </c>
      <c r="O272" s="71" t="s">
        <v>181</v>
      </c>
      <c r="P272" s="66" t="s">
        <v>220</v>
      </c>
    </row>
    <row r="273" spans="1:16">
      <c r="A273" s="18"/>
      <c r="B273" s="63" t="s">
        <v>791</v>
      </c>
      <c r="C273" s="63" t="s">
        <v>303</v>
      </c>
      <c r="D273" s="63" t="s">
        <v>792</v>
      </c>
      <c r="E273" s="64" t="s">
        <v>47</v>
      </c>
      <c r="F273" s="65" t="s">
        <v>303</v>
      </c>
      <c r="G273" s="66" t="s">
        <v>1469</v>
      </c>
      <c r="H273" s="67">
        <v>2.21</v>
      </c>
      <c r="I273" s="68">
        <v>25</v>
      </c>
      <c r="J273" s="69"/>
      <c r="K273" s="70">
        <f t="shared" si="6"/>
        <v>0</v>
      </c>
      <c r="L273" s="76">
        <v>3</v>
      </c>
      <c r="M273" s="66" t="s">
        <v>137</v>
      </c>
      <c r="N273" s="66" t="s">
        <v>180</v>
      </c>
      <c r="O273" s="71" t="s">
        <v>277</v>
      </c>
      <c r="P273" s="66" t="s">
        <v>65</v>
      </c>
    </row>
    <row r="274" spans="1:16">
      <c r="A274" s="18"/>
      <c r="B274" s="63" t="s">
        <v>793</v>
      </c>
      <c r="C274" s="63" t="s">
        <v>794</v>
      </c>
      <c r="D274" s="63" t="s">
        <v>795</v>
      </c>
      <c r="E274" s="64" t="s">
        <v>47</v>
      </c>
      <c r="F274" s="65" t="s">
        <v>794</v>
      </c>
      <c r="G274" s="66" t="s">
        <v>1469</v>
      </c>
      <c r="H274" s="67">
        <v>2.71</v>
      </c>
      <c r="I274" s="68">
        <v>25</v>
      </c>
      <c r="J274" s="69"/>
      <c r="K274" s="70">
        <f t="shared" si="6"/>
        <v>0</v>
      </c>
      <c r="L274" s="66">
        <v>2</v>
      </c>
      <c r="M274" s="66" t="s">
        <v>84</v>
      </c>
      <c r="N274" s="66" t="s">
        <v>183</v>
      </c>
      <c r="O274" s="71" t="s">
        <v>181</v>
      </c>
      <c r="P274" s="66" t="s">
        <v>179</v>
      </c>
    </row>
    <row r="275" spans="1:16">
      <c r="A275" s="18"/>
      <c r="B275" s="63" t="s">
        <v>796</v>
      </c>
      <c r="C275" s="63" t="s">
        <v>306</v>
      </c>
      <c r="D275" s="63" t="s">
        <v>797</v>
      </c>
      <c r="E275" s="64" t="s">
        <v>47</v>
      </c>
      <c r="F275" s="65" t="s">
        <v>306</v>
      </c>
      <c r="G275" s="66" t="s">
        <v>1469</v>
      </c>
      <c r="H275" s="67">
        <v>1.5</v>
      </c>
      <c r="I275" s="68">
        <v>25</v>
      </c>
      <c r="J275" s="69"/>
      <c r="K275" s="70">
        <f t="shared" si="6"/>
        <v>0</v>
      </c>
      <c r="L275" s="66">
        <v>2</v>
      </c>
      <c r="M275" s="66" t="s">
        <v>69</v>
      </c>
      <c r="N275" s="66" t="s">
        <v>172</v>
      </c>
      <c r="O275" s="71" t="s">
        <v>284</v>
      </c>
      <c r="P275" s="66" t="s">
        <v>179</v>
      </c>
    </row>
    <row r="276" spans="1:16">
      <c r="A276" s="18"/>
      <c r="B276" s="63" t="s">
        <v>798</v>
      </c>
      <c r="C276" s="63" t="s">
        <v>799</v>
      </c>
      <c r="D276" s="63" t="s">
        <v>800</v>
      </c>
      <c r="E276" s="64" t="s">
        <v>47</v>
      </c>
      <c r="F276" s="65" t="s">
        <v>799</v>
      </c>
      <c r="G276" s="66" t="s">
        <v>1469</v>
      </c>
      <c r="H276" s="67">
        <v>1.32</v>
      </c>
      <c r="I276" s="68">
        <v>25</v>
      </c>
      <c r="J276" s="69"/>
      <c r="K276" s="70">
        <f t="shared" si="6"/>
        <v>0</v>
      </c>
      <c r="L276" s="76">
        <v>3</v>
      </c>
      <c r="M276" s="66" t="s">
        <v>56</v>
      </c>
      <c r="N276" s="66" t="s">
        <v>801</v>
      </c>
      <c r="O276" s="71" t="s">
        <v>181</v>
      </c>
      <c r="P276" s="66" t="s">
        <v>58</v>
      </c>
    </row>
    <row r="277" spans="1:16">
      <c r="A277" s="18"/>
      <c r="B277" s="63" t="s">
        <v>802</v>
      </c>
      <c r="C277" s="63" t="s">
        <v>308</v>
      </c>
      <c r="D277" s="63" t="s">
        <v>803</v>
      </c>
      <c r="E277" s="64" t="s">
        <v>47</v>
      </c>
      <c r="F277" s="65" t="s">
        <v>308</v>
      </c>
      <c r="G277" s="66" t="s">
        <v>1469</v>
      </c>
      <c r="H277" s="67">
        <v>1.5</v>
      </c>
      <c r="I277" s="68">
        <v>25</v>
      </c>
      <c r="J277" s="69"/>
      <c r="K277" s="70">
        <f t="shared" si="6"/>
        <v>0</v>
      </c>
      <c r="L277" s="66">
        <v>2</v>
      </c>
      <c r="M277" s="66" t="s">
        <v>248</v>
      </c>
      <c r="N277" s="66" t="s">
        <v>228</v>
      </c>
      <c r="O277" s="71" t="s">
        <v>181</v>
      </c>
      <c r="P277" s="66" t="s">
        <v>200</v>
      </c>
    </row>
    <row r="278" spans="1:16">
      <c r="A278" s="18"/>
      <c r="B278" s="63" t="s">
        <v>804</v>
      </c>
      <c r="C278" s="63" t="s">
        <v>805</v>
      </c>
      <c r="D278" s="63" t="s">
        <v>806</v>
      </c>
      <c r="E278" s="64" t="s">
        <v>47</v>
      </c>
      <c r="F278" s="65" t="s">
        <v>805</v>
      </c>
      <c r="G278" s="66" t="s">
        <v>1469</v>
      </c>
      <c r="H278" s="67">
        <v>1.8800000000000001</v>
      </c>
      <c r="I278" s="68">
        <v>25</v>
      </c>
      <c r="J278" s="69"/>
      <c r="K278" s="70">
        <f t="shared" si="6"/>
        <v>0</v>
      </c>
      <c r="L278" s="76">
        <v>3</v>
      </c>
      <c r="M278" s="66">
        <v>300</v>
      </c>
      <c r="N278" s="66" t="s">
        <v>185</v>
      </c>
      <c r="O278" s="71" t="s">
        <v>184</v>
      </c>
      <c r="P278" s="66" t="s">
        <v>51</v>
      </c>
    </row>
    <row r="279" spans="1:16">
      <c r="A279" s="18"/>
      <c r="B279" s="63" t="s">
        <v>807</v>
      </c>
      <c r="C279" s="63" t="s">
        <v>808</v>
      </c>
      <c r="D279" s="63" t="s">
        <v>809</v>
      </c>
      <c r="E279" s="64" t="s">
        <v>47</v>
      </c>
      <c r="F279" s="65" t="s">
        <v>808</v>
      </c>
      <c r="G279" s="66" t="s">
        <v>1469</v>
      </c>
      <c r="H279" s="67">
        <v>1.8800000000000001</v>
      </c>
      <c r="I279" s="68">
        <v>25</v>
      </c>
      <c r="J279" s="69"/>
      <c r="K279" s="70">
        <f t="shared" si="6"/>
        <v>0</v>
      </c>
      <c r="L279" s="76">
        <v>3</v>
      </c>
      <c r="M279" s="66" t="s">
        <v>56</v>
      </c>
      <c r="N279" s="66" t="s">
        <v>376</v>
      </c>
      <c r="O279" s="71" t="s">
        <v>184</v>
      </c>
      <c r="P279" s="66" t="s">
        <v>65</v>
      </c>
    </row>
    <row r="280" spans="1:16">
      <c r="A280" s="18"/>
      <c r="B280" s="63" t="s">
        <v>1498</v>
      </c>
      <c r="C280" s="63" t="s">
        <v>310</v>
      </c>
      <c r="D280" s="63" t="s">
        <v>810</v>
      </c>
      <c r="E280" s="64" t="s">
        <v>47</v>
      </c>
      <c r="F280" s="65" t="s">
        <v>310</v>
      </c>
      <c r="G280" s="66" t="s">
        <v>1469</v>
      </c>
      <c r="H280" s="67">
        <v>1.32</v>
      </c>
      <c r="I280" s="68">
        <v>25</v>
      </c>
      <c r="J280" s="69"/>
      <c r="K280" s="70">
        <f t="shared" si="6"/>
        <v>0</v>
      </c>
      <c r="L280" s="76">
        <v>3</v>
      </c>
      <c r="M280" s="66">
        <v>200</v>
      </c>
      <c r="N280" s="66" t="s">
        <v>183</v>
      </c>
      <c r="O280" s="71" t="s">
        <v>181</v>
      </c>
      <c r="P280" s="66" t="s">
        <v>220</v>
      </c>
    </row>
    <row r="281" spans="1:16">
      <c r="A281" s="18"/>
      <c r="B281" s="63" t="s">
        <v>811</v>
      </c>
      <c r="C281" s="63" t="s">
        <v>812</v>
      </c>
      <c r="D281" s="63" t="s">
        <v>813</v>
      </c>
      <c r="E281" s="64" t="s">
        <v>47</v>
      </c>
      <c r="F281" s="65" t="s">
        <v>812</v>
      </c>
      <c r="G281" s="66" t="s">
        <v>1469</v>
      </c>
      <c r="H281" s="67">
        <v>1.54</v>
      </c>
      <c r="I281" s="68">
        <v>25</v>
      </c>
      <c r="J281" s="69"/>
      <c r="K281" s="70">
        <f t="shared" si="6"/>
        <v>0</v>
      </c>
      <c r="L281" s="66">
        <v>2</v>
      </c>
      <c r="M281" s="66">
        <v>200</v>
      </c>
      <c r="N281" s="66" t="s">
        <v>172</v>
      </c>
      <c r="O281" s="71" t="s">
        <v>181</v>
      </c>
      <c r="P281" s="66" t="s">
        <v>220</v>
      </c>
    </row>
    <row r="282" spans="1:16" hidden="1">
      <c r="A282" s="18"/>
      <c r="B282" s="172" t="s">
        <v>1500</v>
      </c>
      <c r="C282" s="172" t="s">
        <v>1501</v>
      </c>
      <c r="D282" s="172" t="s">
        <v>1499</v>
      </c>
      <c r="E282" s="173"/>
      <c r="F282" s="174" t="s">
        <v>1501</v>
      </c>
      <c r="G282" s="175" t="s">
        <v>1469</v>
      </c>
      <c r="H282" s="176">
        <v>2.1599999999999997</v>
      </c>
      <c r="I282" s="177">
        <v>25</v>
      </c>
      <c r="J282" s="165"/>
      <c r="K282" s="166">
        <f t="shared" si="6"/>
        <v>0</v>
      </c>
      <c r="L282" s="175"/>
      <c r="M282" s="175"/>
      <c r="N282" s="175"/>
      <c r="O282" s="179"/>
      <c r="P282" s="175"/>
    </row>
    <row r="283" spans="1:16">
      <c r="A283" s="18"/>
      <c r="B283" s="63" t="s">
        <v>814</v>
      </c>
      <c r="C283" s="63" t="s">
        <v>815</v>
      </c>
      <c r="D283" s="63" t="s">
        <v>816</v>
      </c>
      <c r="E283" s="64" t="s">
        <v>47</v>
      </c>
      <c r="F283" s="65" t="s">
        <v>815</v>
      </c>
      <c r="G283" s="66" t="s">
        <v>1469</v>
      </c>
      <c r="H283" s="67">
        <v>1.5</v>
      </c>
      <c r="I283" s="68">
        <v>25</v>
      </c>
      <c r="J283" s="69"/>
      <c r="K283" s="70">
        <f t="shared" si="6"/>
        <v>0</v>
      </c>
      <c r="L283" s="66">
        <v>2</v>
      </c>
      <c r="M283" s="66" t="s">
        <v>105</v>
      </c>
      <c r="N283" s="66" t="s">
        <v>172</v>
      </c>
      <c r="O283" s="71" t="s">
        <v>181</v>
      </c>
      <c r="P283" s="66" t="s">
        <v>347</v>
      </c>
    </row>
    <row r="284" spans="1:16">
      <c r="A284" s="18"/>
      <c r="B284" s="63" t="s">
        <v>817</v>
      </c>
      <c r="C284" s="63" t="s">
        <v>818</v>
      </c>
      <c r="D284" s="63" t="s">
        <v>819</v>
      </c>
      <c r="E284" s="64" t="s">
        <v>47</v>
      </c>
      <c r="F284" s="65" t="s">
        <v>818</v>
      </c>
      <c r="G284" s="66" t="s">
        <v>1469</v>
      </c>
      <c r="H284" s="67">
        <v>1.81</v>
      </c>
      <c r="I284" s="68">
        <v>25</v>
      </c>
      <c r="J284" s="69"/>
      <c r="K284" s="70">
        <f t="shared" si="6"/>
        <v>0</v>
      </c>
      <c r="L284" s="66">
        <v>2</v>
      </c>
      <c r="M284" s="66">
        <v>200</v>
      </c>
      <c r="N284" s="66" t="s">
        <v>404</v>
      </c>
      <c r="O284" s="71" t="s">
        <v>181</v>
      </c>
      <c r="P284" s="66" t="s">
        <v>200</v>
      </c>
    </row>
    <row r="285" spans="1:16">
      <c r="A285" s="18"/>
      <c r="B285" s="63" t="s">
        <v>820</v>
      </c>
      <c r="C285" s="63" t="s">
        <v>821</v>
      </c>
      <c r="D285" s="63" t="s">
        <v>822</v>
      </c>
      <c r="E285" s="64" t="s">
        <v>47</v>
      </c>
      <c r="F285" s="65" t="s">
        <v>821</v>
      </c>
      <c r="G285" s="66" t="s">
        <v>1469</v>
      </c>
      <c r="H285" s="67">
        <v>1.54</v>
      </c>
      <c r="I285" s="68">
        <v>25</v>
      </c>
      <c r="J285" s="69"/>
      <c r="K285" s="70">
        <f t="shared" si="6"/>
        <v>0</v>
      </c>
      <c r="L285" s="76">
        <v>3</v>
      </c>
      <c r="M285" s="66">
        <v>250</v>
      </c>
      <c r="N285" s="66" t="s">
        <v>185</v>
      </c>
      <c r="O285" s="71" t="s">
        <v>184</v>
      </c>
      <c r="P285" s="66" t="s">
        <v>58</v>
      </c>
    </row>
    <row r="286" spans="1:16">
      <c r="A286" s="18"/>
      <c r="B286" s="63" t="s">
        <v>823</v>
      </c>
      <c r="C286" s="63" t="s">
        <v>824</v>
      </c>
      <c r="D286" s="63" t="s">
        <v>825</v>
      </c>
      <c r="E286" s="64" t="s">
        <v>47</v>
      </c>
      <c r="F286" s="65" t="s">
        <v>824</v>
      </c>
      <c r="G286" s="66" t="s">
        <v>1469</v>
      </c>
      <c r="H286" s="67">
        <v>2.8699999999999997</v>
      </c>
      <c r="I286" s="68">
        <v>25</v>
      </c>
      <c r="J286" s="69"/>
      <c r="K286" s="70">
        <f t="shared" si="6"/>
        <v>0</v>
      </c>
      <c r="L286" s="76">
        <v>3</v>
      </c>
      <c r="M286" s="66" t="s">
        <v>56</v>
      </c>
      <c r="N286" s="66" t="s">
        <v>234</v>
      </c>
      <c r="O286" s="71" t="s">
        <v>324</v>
      </c>
      <c r="P286" s="66" t="s">
        <v>65</v>
      </c>
    </row>
    <row r="287" spans="1:16">
      <c r="A287" s="18"/>
      <c r="B287" s="63" t="s">
        <v>826</v>
      </c>
      <c r="C287" s="63" t="s">
        <v>827</v>
      </c>
      <c r="D287" s="63" t="s">
        <v>828</v>
      </c>
      <c r="E287" s="64" t="s">
        <v>47</v>
      </c>
      <c r="F287" s="65" t="s">
        <v>827</v>
      </c>
      <c r="G287" s="66" t="s">
        <v>1469</v>
      </c>
      <c r="H287" s="67">
        <v>1.65</v>
      </c>
      <c r="I287" s="68">
        <v>25</v>
      </c>
      <c r="J287" s="69"/>
      <c r="K287" s="70">
        <f t="shared" si="6"/>
        <v>0</v>
      </c>
      <c r="L287" s="66">
        <v>2</v>
      </c>
      <c r="M287" s="66" t="s">
        <v>56</v>
      </c>
      <c r="N287" s="66" t="s">
        <v>829</v>
      </c>
      <c r="O287" s="71" t="s">
        <v>177</v>
      </c>
      <c r="P287" s="66" t="s">
        <v>501</v>
      </c>
    </row>
    <row r="288" spans="1:16">
      <c r="A288" s="18"/>
      <c r="B288" s="63" t="s">
        <v>830</v>
      </c>
      <c r="C288" s="63" t="s">
        <v>831</v>
      </c>
      <c r="D288" s="63" t="s">
        <v>832</v>
      </c>
      <c r="E288" s="64" t="s">
        <v>47</v>
      </c>
      <c r="F288" s="65" t="s">
        <v>831</v>
      </c>
      <c r="G288" s="66" t="s">
        <v>1469</v>
      </c>
      <c r="H288" s="67">
        <v>1.65</v>
      </c>
      <c r="I288" s="68">
        <v>25</v>
      </c>
      <c r="J288" s="69"/>
      <c r="K288" s="70">
        <f t="shared" si="6"/>
        <v>0</v>
      </c>
      <c r="L288" s="76">
        <v>3</v>
      </c>
      <c r="M288" s="66" t="s">
        <v>833</v>
      </c>
      <c r="N288" s="66" t="s">
        <v>334</v>
      </c>
      <c r="O288" s="71" t="s">
        <v>321</v>
      </c>
      <c r="P288" s="66" t="s">
        <v>58</v>
      </c>
    </row>
    <row r="289" spans="1:16">
      <c r="A289" s="18"/>
      <c r="B289" s="63" t="s">
        <v>834</v>
      </c>
      <c r="C289" s="63" t="s">
        <v>835</v>
      </c>
      <c r="D289" s="63" t="s">
        <v>836</v>
      </c>
      <c r="E289" s="64" t="s">
        <v>47</v>
      </c>
      <c r="F289" s="65" t="s">
        <v>835</v>
      </c>
      <c r="G289" s="66" t="s">
        <v>1469</v>
      </c>
      <c r="H289" s="67">
        <v>1.47</v>
      </c>
      <c r="I289" s="68">
        <v>25</v>
      </c>
      <c r="J289" s="69"/>
      <c r="K289" s="70">
        <f t="shared" si="6"/>
        <v>0</v>
      </c>
      <c r="L289" s="76">
        <v>3</v>
      </c>
      <c r="M289" s="66" t="s">
        <v>74</v>
      </c>
      <c r="N289" s="66" t="s">
        <v>276</v>
      </c>
      <c r="O289" s="71" t="s">
        <v>204</v>
      </c>
      <c r="P289" s="66" t="s">
        <v>58</v>
      </c>
    </row>
    <row r="290" spans="1:16">
      <c r="A290" s="18"/>
      <c r="B290" s="63" t="s">
        <v>837</v>
      </c>
      <c r="C290" s="63" t="s">
        <v>838</v>
      </c>
      <c r="D290" s="63" t="s">
        <v>839</v>
      </c>
      <c r="E290" s="64" t="s">
        <v>47</v>
      </c>
      <c r="F290" s="65" t="s">
        <v>838</v>
      </c>
      <c r="G290" s="66" t="s">
        <v>1469</v>
      </c>
      <c r="H290" s="67">
        <v>2.71</v>
      </c>
      <c r="I290" s="68">
        <v>25</v>
      </c>
      <c r="J290" s="69"/>
      <c r="K290" s="70">
        <f t="shared" si="6"/>
        <v>0</v>
      </c>
      <c r="L290" s="76">
        <v>3</v>
      </c>
      <c r="M290" s="66" t="s">
        <v>99</v>
      </c>
      <c r="N290" s="66" t="s">
        <v>185</v>
      </c>
      <c r="O290" s="71" t="s">
        <v>204</v>
      </c>
      <c r="P290" s="66" t="s">
        <v>58</v>
      </c>
    </row>
    <row r="291" spans="1:16">
      <c r="A291" s="18"/>
      <c r="B291" s="63" t="s">
        <v>840</v>
      </c>
      <c r="C291" s="63" t="s">
        <v>313</v>
      </c>
      <c r="D291" s="63" t="s">
        <v>841</v>
      </c>
      <c r="E291" s="64" t="s">
        <v>47</v>
      </c>
      <c r="F291" s="65" t="s">
        <v>313</v>
      </c>
      <c r="G291" s="66" t="s">
        <v>1469</v>
      </c>
      <c r="H291" s="67">
        <v>1.54</v>
      </c>
      <c r="I291" s="68">
        <v>25</v>
      </c>
      <c r="J291" s="69"/>
      <c r="K291" s="70">
        <f t="shared" si="6"/>
        <v>0</v>
      </c>
      <c r="L291" s="66">
        <v>2</v>
      </c>
      <c r="M291" s="66">
        <v>200</v>
      </c>
      <c r="N291" s="66" t="s">
        <v>172</v>
      </c>
      <c r="O291" s="71" t="s">
        <v>181</v>
      </c>
      <c r="P291" s="66" t="s">
        <v>220</v>
      </c>
    </row>
    <row r="292" spans="1:16">
      <c r="A292" s="18"/>
      <c r="B292" s="63" t="s">
        <v>842</v>
      </c>
      <c r="C292" s="63" t="s">
        <v>174</v>
      </c>
      <c r="D292" s="63" t="s">
        <v>843</v>
      </c>
      <c r="E292" s="64" t="s">
        <v>47</v>
      </c>
      <c r="F292" s="65" t="s">
        <v>174</v>
      </c>
      <c r="G292" s="66" t="s">
        <v>1469</v>
      </c>
      <c r="H292" s="67">
        <v>1.65</v>
      </c>
      <c r="I292" s="68">
        <v>25</v>
      </c>
      <c r="J292" s="69"/>
      <c r="K292" s="70">
        <f t="shared" si="6"/>
        <v>0</v>
      </c>
      <c r="L292" s="76">
        <v>3</v>
      </c>
      <c r="M292" s="66" t="s">
        <v>175</v>
      </c>
      <c r="N292" s="66" t="s">
        <v>222</v>
      </c>
      <c r="O292" s="71" t="s">
        <v>229</v>
      </c>
      <c r="P292" s="66" t="s">
        <v>65</v>
      </c>
    </row>
    <row r="293" spans="1:16">
      <c r="A293" s="18"/>
      <c r="B293" s="63" t="s">
        <v>844</v>
      </c>
      <c r="C293" s="63" t="s">
        <v>845</v>
      </c>
      <c r="D293" s="63" t="s">
        <v>846</v>
      </c>
      <c r="E293" s="64" t="s">
        <v>47</v>
      </c>
      <c r="F293" s="65" t="s">
        <v>845</v>
      </c>
      <c r="G293" s="66" t="s">
        <v>1469</v>
      </c>
      <c r="H293" s="67">
        <v>1.93</v>
      </c>
      <c r="I293" s="68">
        <v>25</v>
      </c>
      <c r="J293" s="69"/>
      <c r="K293" s="70">
        <f t="shared" si="6"/>
        <v>0</v>
      </c>
      <c r="L293" s="66">
        <v>2</v>
      </c>
      <c r="M293" s="66" t="s">
        <v>336</v>
      </c>
      <c r="N293" s="66" t="s">
        <v>208</v>
      </c>
      <c r="O293" s="71" t="s">
        <v>181</v>
      </c>
      <c r="P293" s="66" t="s">
        <v>200</v>
      </c>
    </row>
    <row r="294" spans="1:16">
      <c r="A294" s="18"/>
      <c r="B294" s="63" t="s">
        <v>847</v>
      </c>
      <c r="C294" s="63" t="s">
        <v>315</v>
      </c>
      <c r="D294" s="63" t="s">
        <v>848</v>
      </c>
      <c r="E294" s="64" t="s">
        <v>47</v>
      </c>
      <c r="F294" s="65" t="s">
        <v>315</v>
      </c>
      <c r="G294" s="66" t="s">
        <v>1469</v>
      </c>
      <c r="H294" s="67">
        <v>2.71</v>
      </c>
      <c r="I294" s="68">
        <v>25</v>
      </c>
      <c r="J294" s="69"/>
      <c r="K294" s="70">
        <f t="shared" si="6"/>
        <v>0</v>
      </c>
      <c r="L294" s="76">
        <v>3</v>
      </c>
      <c r="M294" s="66" t="s">
        <v>255</v>
      </c>
      <c r="N294" s="66" t="s">
        <v>316</v>
      </c>
      <c r="O294" s="71" t="s">
        <v>204</v>
      </c>
      <c r="P294" s="66" t="s">
        <v>65</v>
      </c>
    </row>
    <row r="295" spans="1:16">
      <c r="A295" s="18"/>
      <c r="B295" s="63" t="s">
        <v>849</v>
      </c>
      <c r="C295" s="63" t="s">
        <v>850</v>
      </c>
      <c r="D295" s="63" t="s">
        <v>851</v>
      </c>
      <c r="E295" s="64" t="s">
        <v>47</v>
      </c>
      <c r="F295" s="65" t="s">
        <v>850</v>
      </c>
      <c r="G295" s="66" t="s">
        <v>1469</v>
      </c>
      <c r="H295" s="67">
        <v>1.62</v>
      </c>
      <c r="I295" s="68">
        <v>25</v>
      </c>
      <c r="J295" s="69"/>
      <c r="K295" s="70">
        <f t="shared" si="6"/>
        <v>0</v>
      </c>
      <c r="L295" s="76">
        <v>3</v>
      </c>
      <c r="M295" s="66" t="s">
        <v>69</v>
      </c>
      <c r="N295" s="66" t="s">
        <v>183</v>
      </c>
      <c r="O295" s="71" t="s">
        <v>181</v>
      </c>
      <c r="P295" s="66" t="s">
        <v>65</v>
      </c>
    </row>
    <row r="296" spans="1:16">
      <c r="A296" s="18"/>
      <c r="B296" s="63" t="s">
        <v>852</v>
      </c>
      <c r="C296" s="63" t="s">
        <v>853</v>
      </c>
      <c r="D296" s="63" t="s">
        <v>854</v>
      </c>
      <c r="E296" s="64" t="s">
        <v>47</v>
      </c>
      <c r="F296" s="65" t="s">
        <v>853</v>
      </c>
      <c r="G296" s="66" t="s">
        <v>1469</v>
      </c>
      <c r="H296" s="67">
        <v>1.56</v>
      </c>
      <c r="I296" s="68">
        <v>25</v>
      </c>
      <c r="J296" s="69"/>
      <c r="K296" s="70">
        <f t="shared" si="6"/>
        <v>0</v>
      </c>
      <c r="L296" s="66">
        <v>2</v>
      </c>
      <c r="M296" s="66">
        <v>200</v>
      </c>
      <c r="N296" s="66" t="s">
        <v>172</v>
      </c>
      <c r="O296" s="71" t="s">
        <v>181</v>
      </c>
      <c r="P296" s="66" t="s">
        <v>220</v>
      </c>
    </row>
    <row r="297" spans="1:16">
      <c r="A297" s="18"/>
      <c r="B297" s="63" t="s">
        <v>855</v>
      </c>
      <c r="C297" s="63" t="s">
        <v>317</v>
      </c>
      <c r="D297" s="63" t="s">
        <v>856</v>
      </c>
      <c r="E297" s="64" t="s">
        <v>47</v>
      </c>
      <c r="F297" s="65" t="s">
        <v>317</v>
      </c>
      <c r="G297" s="66" t="s">
        <v>1469</v>
      </c>
      <c r="H297" s="67">
        <v>1.32</v>
      </c>
      <c r="I297" s="68">
        <v>25</v>
      </c>
      <c r="J297" s="69"/>
      <c r="K297" s="70">
        <f t="shared" si="6"/>
        <v>0</v>
      </c>
      <c r="L297" s="66">
        <v>2</v>
      </c>
      <c r="M297" s="66">
        <v>200</v>
      </c>
      <c r="N297" s="66" t="s">
        <v>172</v>
      </c>
      <c r="O297" s="71" t="s">
        <v>181</v>
      </c>
      <c r="P297" s="66" t="s">
        <v>220</v>
      </c>
    </row>
    <row r="298" spans="1:16">
      <c r="A298" s="18"/>
      <c r="B298" s="63" t="s">
        <v>857</v>
      </c>
      <c r="C298" s="63" t="s">
        <v>858</v>
      </c>
      <c r="D298" s="63" t="s">
        <v>859</v>
      </c>
      <c r="E298" s="64" t="s">
        <v>47</v>
      </c>
      <c r="F298" s="65" t="s">
        <v>858</v>
      </c>
      <c r="G298" s="66" t="s">
        <v>1469</v>
      </c>
      <c r="H298" s="67">
        <v>1.8800000000000001</v>
      </c>
      <c r="I298" s="68">
        <v>25</v>
      </c>
      <c r="J298" s="69"/>
      <c r="K298" s="70">
        <f t="shared" si="6"/>
        <v>0</v>
      </c>
      <c r="L298" s="76">
        <v>3</v>
      </c>
      <c r="M298" s="66" t="s">
        <v>56</v>
      </c>
      <c r="N298" s="66" t="s">
        <v>185</v>
      </c>
      <c r="O298" s="71" t="s">
        <v>184</v>
      </c>
      <c r="P298" s="66" t="s">
        <v>51</v>
      </c>
    </row>
    <row r="299" spans="1:16">
      <c r="A299" s="18"/>
      <c r="B299" s="63" t="s">
        <v>860</v>
      </c>
      <c r="C299" s="63" t="s">
        <v>861</v>
      </c>
      <c r="D299" s="63" t="s">
        <v>862</v>
      </c>
      <c r="E299" s="64" t="s">
        <v>47</v>
      </c>
      <c r="F299" s="65" t="s">
        <v>861</v>
      </c>
      <c r="G299" s="66" t="s">
        <v>1469</v>
      </c>
      <c r="H299" s="67">
        <v>2.71</v>
      </c>
      <c r="I299" s="68">
        <v>25</v>
      </c>
      <c r="J299" s="69"/>
      <c r="K299" s="70">
        <f t="shared" si="6"/>
        <v>0</v>
      </c>
      <c r="L299" s="76">
        <v>3</v>
      </c>
      <c r="M299" s="66" t="s">
        <v>56</v>
      </c>
      <c r="N299" s="66" t="s">
        <v>185</v>
      </c>
      <c r="O299" s="71" t="s">
        <v>184</v>
      </c>
      <c r="P299" s="66" t="s">
        <v>65</v>
      </c>
    </row>
    <row r="300" spans="1:16">
      <c r="A300" s="18"/>
      <c r="B300" s="63" t="s">
        <v>863</v>
      </c>
      <c r="C300" s="63" t="s">
        <v>864</v>
      </c>
      <c r="D300" s="63" t="s">
        <v>865</v>
      </c>
      <c r="E300" s="64" t="s">
        <v>47</v>
      </c>
      <c r="F300" s="65" t="s">
        <v>864</v>
      </c>
      <c r="G300" s="66" t="s">
        <v>1469</v>
      </c>
      <c r="H300" s="67">
        <v>2.71</v>
      </c>
      <c r="I300" s="68">
        <v>25</v>
      </c>
      <c r="J300" s="69"/>
      <c r="K300" s="70">
        <f t="shared" si="6"/>
        <v>0</v>
      </c>
      <c r="L300" s="76">
        <v>3</v>
      </c>
      <c r="M300" s="66" t="s">
        <v>105</v>
      </c>
      <c r="N300" s="66" t="s">
        <v>185</v>
      </c>
      <c r="O300" s="71" t="s">
        <v>184</v>
      </c>
      <c r="P300" s="66" t="s">
        <v>65</v>
      </c>
    </row>
    <row r="301" spans="1:16">
      <c r="A301" s="18"/>
      <c r="B301" s="63" t="s">
        <v>866</v>
      </c>
      <c r="C301" s="63" t="s">
        <v>867</v>
      </c>
      <c r="D301" s="63" t="s">
        <v>868</v>
      </c>
      <c r="E301" s="64" t="s">
        <v>47</v>
      </c>
      <c r="F301" s="65" t="s">
        <v>867</v>
      </c>
      <c r="G301" s="66" t="s">
        <v>1469</v>
      </c>
      <c r="H301" s="67">
        <v>2.71</v>
      </c>
      <c r="I301" s="68">
        <v>25</v>
      </c>
      <c r="J301" s="69"/>
      <c r="K301" s="70">
        <f t="shared" si="6"/>
        <v>0</v>
      </c>
      <c r="L301" s="76">
        <v>3</v>
      </c>
      <c r="M301" s="66" t="s">
        <v>105</v>
      </c>
      <c r="N301" s="66" t="s">
        <v>185</v>
      </c>
      <c r="O301" s="71" t="s">
        <v>184</v>
      </c>
      <c r="P301" s="66" t="s">
        <v>65</v>
      </c>
    </row>
    <row r="302" spans="1:16">
      <c r="A302" s="18"/>
      <c r="B302" s="63" t="s">
        <v>869</v>
      </c>
      <c r="C302" s="63" t="s">
        <v>870</v>
      </c>
      <c r="D302" s="63" t="s">
        <v>871</v>
      </c>
      <c r="E302" s="64" t="s">
        <v>47</v>
      </c>
      <c r="F302" s="65" t="s">
        <v>870</v>
      </c>
      <c r="G302" s="66" t="s">
        <v>1469</v>
      </c>
      <c r="H302" s="67">
        <v>1.5</v>
      </c>
      <c r="I302" s="68">
        <v>25</v>
      </c>
      <c r="J302" s="69"/>
      <c r="K302" s="70">
        <f t="shared" ref="K302:K365" si="7">J302*H302</f>
        <v>0</v>
      </c>
      <c r="L302" s="66">
        <v>2</v>
      </c>
      <c r="M302" s="66" t="s">
        <v>336</v>
      </c>
      <c r="N302" s="66" t="s">
        <v>228</v>
      </c>
      <c r="O302" s="71" t="s">
        <v>181</v>
      </c>
      <c r="P302" s="66" t="s">
        <v>200</v>
      </c>
    </row>
    <row r="303" spans="1:16" hidden="1">
      <c r="A303" s="18"/>
      <c r="B303" s="172" t="s">
        <v>1503</v>
      </c>
      <c r="C303" s="172" t="s">
        <v>1504</v>
      </c>
      <c r="D303" s="172" t="s">
        <v>1502</v>
      </c>
      <c r="E303" s="173"/>
      <c r="F303" s="174" t="s">
        <v>1504</v>
      </c>
      <c r="G303" s="175" t="s">
        <v>1469</v>
      </c>
      <c r="H303" s="176">
        <v>2.6799999999999997</v>
      </c>
      <c r="I303" s="177">
        <v>25</v>
      </c>
      <c r="J303" s="165"/>
      <c r="K303" s="166">
        <f t="shared" si="7"/>
        <v>0</v>
      </c>
      <c r="L303" s="178"/>
      <c r="M303" s="175"/>
      <c r="N303" s="175"/>
      <c r="O303" s="179"/>
      <c r="P303" s="175"/>
    </row>
    <row r="304" spans="1:16">
      <c r="A304" s="18"/>
      <c r="B304" s="63" t="s">
        <v>872</v>
      </c>
      <c r="C304" s="63" t="s">
        <v>319</v>
      </c>
      <c r="D304" s="63" t="s">
        <v>873</v>
      </c>
      <c r="E304" s="64" t="s">
        <v>47</v>
      </c>
      <c r="F304" s="65" t="s">
        <v>319</v>
      </c>
      <c r="G304" s="66" t="s">
        <v>1469</v>
      </c>
      <c r="H304" s="67">
        <v>2.71</v>
      </c>
      <c r="I304" s="68">
        <v>25</v>
      </c>
      <c r="J304" s="69"/>
      <c r="K304" s="70">
        <f t="shared" si="7"/>
        <v>0</v>
      </c>
      <c r="L304" s="76">
        <v>3</v>
      </c>
      <c r="M304" s="66" t="s">
        <v>84</v>
      </c>
      <c r="N304" s="66" t="s">
        <v>210</v>
      </c>
      <c r="O304" s="71" t="s">
        <v>204</v>
      </c>
      <c r="P304" s="66" t="s">
        <v>65</v>
      </c>
    </row>
    <row r="305" spans="1:16">
      <c r="A305" s="18"/>
      <c r="B305" s="63" t="s">
        <v>874</v>
      </c>
      <c r="C305" s="63" t="s">
        <v>875</v>
      </c>
      <c r="D305" s="63" t="s">
        <v>876</v>
      </c>
      <c r="E305" s="64" t="s">
        <v>47</v>
      </c>
      <c r="F305" s="65" t="s">
        <v>875</v>
      </c>
      <c r="G305" s="66" t="s">
        <v>1469</v>
      </c>
      <c r="H305" s="67">
        <v>2.71</v>
      </c>
      <c r="I305" s="68">
        <v>25</v>
      </c>
      <c r="J305" s="69"/>
      <c r="K305" s="70">
        <f t="shared" si="7"/>
        <v>0</v>
      </c>
      <c r="L305" s="66">
        <v>2</v>
      </c>
      <c r="M305" s="66" t="s">
        <v>84</v>
      </c>
      <c r="N305" s="66" t="s">
        <v>404</v>
      </c>
      <c r="O305" s="71" t="s">
        <v>177</v>
      </c>
      <c r="P305" s="66" t="s">
        <v>253</v>
      </c>
    </row>
    <row r="306" spans="1:16">
      <c r="A306" s="18"/>
      <c r="B306" s="63" t="s">
        <v>877</v>
      </c>
      <c r="C306" s="63" t="s">
        <v>322</v>
      </c>
      <c r="D306" s="63" t="s">
        <v>878</v>
      </c>
      <c r="E306" s="64" t="s">
        <v>47</v>
      </c>
      <c r="F306" s="65" t="s">
        <v>322</v>
      </c>
      <c r="G306" s="66" t="s">
        <v>1469</v>
      </c>
      <c r="H306" s="67">
        <v>1.5</v>
      </c>
      <c r="I306" s="68">
        <v>25</v>
      </c>
      <c r="J306" s="69"/>
      <c r="K306" s="70">
        <f t="shared" si="7"/>
        <v>0</v>
      </c>
      <c r="L306" s="66">
        <v>2</v>
      </c>
      <c r="M306" s="66">
        <v>200</v>
      </c>
      <c r="N306" s="66" t="s">
        <v>183</v>
      </c>
      <c r="O306" s="71" t="s">
        <v>181</v>
      </c>
      <c r="P306" s="66" t="s">
        <v>220</v>
      </c>
    </row>
    <row r="307" spans="1:16">
      <c r="A307" s="18"/>
      <c r="B307" s="63" t="s">
        <v>879</v>
      </c>
      <c r="C307" s="63" t="s">
        <v>324</v>
      </c>
      <c r="D307" s="63" t="s">
        <v>880</v>
      </c>
      <c r="E307" s="64" t="s">
        <v>47</v>
      </c>
      <c r="F307" s="65" t="s">
        <v>324</v>
      </c>
      <c r="G307" s="66" t="s">
        <v>1469</v>
      </c>
      <c r="H307" s="67">
        <v>1.32</v>
      </c>
      <c r="I307" s="68">
        <v>25</v>
      </c>
      <c r="J307" s="69"/>
      <c r="K307" s="70">
        <f t="shared" si="7"/>
        <v>0</v>
      </c>
      <c r="L307" s="76">
        <v>3</v>
      </c>
      <c r="M307" s="66">
        <v>300</v>
      </c>
      <c r="N307" s="66" t="s">
        <v>183</v>
      </c>
      <c r="O307" s="71" t="s">
        <v>324</v>
      </c>
      <c r="P307" s="66" t="s">
        <v>65</v>
      </c>
    </row>
    <row r="308" spans="1:16">
      <c r="A308" s="18"/>
      <c r="B308" s="63" t="s">
        <v>1505</v>
      </c>
      <c r="C308" s="63" t="s">
        <v>881</v>
      </c>
      <c r="D308" s="63" t="s">
        <v>882</v>
      </c>
      <c r="E308" s="64" t="s">
        <v>47</v>
      </c>
      <c r="F308" s="65" t="s">
        <v>881</v>
      </c>
      <c r="G308" s="66" t="s">
        <v>1469</v>
      </c>
      <c r="H308" s="67">
        <v>1.5</v>
      </c>
      <c r="I308" s="68">
        <v>25</v>
      </c>
      <c r="J308" s="69"/>
      <c r="K308" s="70">
        <f t="shared" si="7"/>
        <v>0</v>
      </c>
      <c r="L308" s="66">
        <v>2</v>
      </c>
      <c r="M308" s="66">
        <v>250</v>
      </c>
      <c r="N308" s="66" t="s">
        <v>183</v>
      </c>
      <c r="O308" s="71" t="s">
        <v>181</v>
      </c>
      <c r="P308" s="66" t="s">
        <v>883</v>
      </c>
    </row>
    <row r="309" spans="1:16">
      <c r="A309" s="18"/>
      <c r="B309" s="63" t="s">
        <v>884</v>
      </c>
      <c r="C309" s="63" t="s">
        <v>327</v>
      </c>
      <c r="D309" s="63" t="s">
        <v>885</v>
      </c>
      <c r="E309" s="64" t="s">
        <v>47</v>
      </c>
      <c r="F309" s="65" t="s">
        <v>327</v>
      </c>
      <c r="G309" s="66" t="s">
        <v>1469</v>
      </c>
      <c r="H309" s="67">
        <v>2.71</v>
      </c>
      <c r="I309" s="68">
        <v>25</v>
      </c>
      <c r="J309" s="69"/>
      <c r="K309" s="70">
        <f t="shared" si="7"/>
        <v>0</v>
      </c>
      <c r="L309" s="76">
        <v>3</v>
      </c>
      <c r="M309" s="66" t="s">
        <v>137</v>
      </c>
      <c r="N309" s="66" t="s">
        <v>256</v>
      </c>
      <c r="O309" s="71" t="s">
        <v>324</v>
      </c>
      <c r="P309" s="66" t="s">
        <v>65</v>
      </c>
    </row>
    <row r="310" spans="1:16">
      <c r="A310" s="18"/>
      <c r="B310" s="63" t="s">
        <v>886</v>
      </c>
      <c r="C310" s="63" t="s">
        <v>887</v>
      </c>
      <c r="D310" s="63" t="s">
        <v>888</v>
      </c>
      <c r="E310" s="64" t="s">
        <v>47</v>
      </c>
      <c r="F310" s="65" t="s">
        <v>887</v>
      </c>
      <c r="G310" s="66" t="s">
        <v>1469</v>
      </c>
      <c r="H310" s="67">
        <v>1.32</v>
      </c>
      <c r="I310" s="68">
        <v>25</v>
      </c>
      <c r="J310" s="69"/>
      <c r="K310" s="70">
        <f t="shared" si="7"/>
        <v>0</v>
      </c>
      <c r="L310" s="76">
        <v>3</v>
      </c>
      <c r="M310" s="66">
        <v>300</v>
      </c>
      <c r="N310" s="66" t="s">
        <v>404</v>
      </c>
      <c r="O310" s="71" t="s">
        <v>324</v>
      </c>
      <c r="P310" s="66" t="s">
        <v>65</v>
      </c>
    </row>
    <row r="311" spans="1:16">
      <c r="A311" s="18"/>
      <c r="B311" s="63" t="s">
        <v>889</v>
      </c>
      <c r="C311" s="63" t="s">
        <v>890</v>
      </c>
      <c r="D311" s="63" t="s">
        <v>891</v>
      </c>
      <c r="E311" s="64" t="s">
        <v>47</v>
      </c>
      <c r="F311" s="65" t="s">
        <v>890</v>
      </c>
      <c r="G311" s="66" t="s">
        <v>1469</v>
      </c>
      <c r="H311" s="67">
        <v>1.56</v>
      </c>
      <c r="I311" s="68">
        <v>25</v>
      </c>
      <c r="J311" s="69"/>
      <c r="K311" s="70">
        <f t="shared" si="7"/>
        <v>0</v>
      </c>
      <c r="L311" s="66">
        <v>2</v>
      </c>
      <c r="M311" s="66" t="s">
        <v>74</v>
      </c>
      <c r="N311" s="66" t="s">
        <v>208</v>
      </c>
      <c r="O311" s="71" t="s">
        <v>181</v>
      </c>
      <c r="P311" s="66" t="s">
        <v>347</v>
      </c>
    </row>
    <row r="312" spans="1:16">
      <c r="A312" s="18"/>
      <c r="B312" s="63" t="s">
        <v>892</v>
      </c>
      <c r="C312" s="63" t="s">
        <v>329</v>
      </c>
      <c r="D312" s="63" t="s">
        <v>893</v>
      </c>
      <c r="E312" s="64" t="s">
        <v>47</v>
      </c>
      <c r="F312" s="65" t="s">
        <v>329</v>
      </c>
      <c r="G312" s="66" t="s">
        <v>1469</v>
      </c>
      <c r="H312" s="67">
        <v>2.71</v>
      </c>
      <c r="I312" s="68">
        <v>25</v>
      </c>
      <c r="J312" s="69"/>
      <c r="K312" s="70">
        <f t="shared" si="7"/>
        <v>0</v>
      </c>
      <c r="L312" s="76">
        <v>3</v>
      </c>
      <c r="M312" s="66" t="s">
        <v>248</v>
      </c>
      <c r="N312" s="66" t="s">
        <v>185</v>
      </c>
      <c r="O312" s="71" t="s">
        <v>204</v>
      </c>
      <c r="P312" s="66" t="s">
        <v>51</v>
      </c>
    </row>
    <row r="313" spans="1:16" hidden="1">
      <c r="A313" s="18"/>
      <c r="B313" s="172" t="s">
        <v>1507</v>
      </c>
      <c r="C313" s="172" t="s">
        <v>1508</v>
      </c>
      <c r="D313" s="172" t="s">
        <v>1506</v>
      </c>
      <c r="E313" s="173"/>
      <c r="F313" s="174" t="s">
        <v>1508</v>
      </c>
      <c r="G313" s="175" t="s">
        <v>1469</v>
      </c>
      <c r="H313" s="176">
        <v>3.01</v>
      </c>
      <c r="I313" s="177">
        <v>25</v>
      </c>
      <c r="J313" s="165"/>
      <c r="K313" s="166">
        <f t="shared" si="7"/>
        <v>0</v>
      </c>
      <c r="L313" s="178"/>
      <c r="M313" s="175"/>
      <c r="N313" s="175"/>
      <c r="O313" s="179"/>
      <c r="P313" s="175"/>
    </row>
    <row r="314" spans="1:16">
      <c r="A314" s="18"/>
      <c r="B314" s="63" t="s">
        <v>894</v>
      </c>
      <c r="C314" s="63" t="s">
        <v>895</v>
      </c>
      <c r="D314" s="63" t="s">
        <v>896</v>
      </c>
      <c r="E314" s="64" t="s">
        <v>47</v>
      </c>
      <c r="F314" s="65" t="s">
        <v>895</v>
      </c>
      <c r="G314" s="66" t="s">
        <v>1469</v>
      </c>
      <c r="H314" s="67">
        <v>1.5</v>
      </c>
      <c r="I314" s="68">
        <v>25</v>
      </c>
      <c r="J314" s="69"/>
      <c r="K314" s="70">
        <f t="shared" si="7"/>
        <v>0</v>
      </c>
      <c r="L314" s="76">
        <v>3</v>
      </c>
      <c r="M314" s="66" t="s">
        <v>56</v>
      </c>
      <c r="N314" s="66" t="s">
        <v>180</v>
      </c>
      <c r="O314" s="71" t="s">
        <v>324</v>
      </c>
      <c r="P314" s="66" t="s">
        <v>58</v>
      </c>
    </row>
    <row r="315" spans="1:16">
      <c r="A315" s="18"/>
      <c r="B315" s="63" t="s">
        <v>897</v>
      </c>
      <c r="C315" s="63" t="s">
        <v>898</v>
      </c>
      <c r="D315" s="63" t="s">
        <v>899</v>
      </c>
      <c r="E315" s="64" t="s">
        <v>47</v>
      </c>
      <c r="F315" s="65" t="s">
        <v>898</v>
      </c>
      <c r="G315" s="66" t="s">
        <v>1469</v>
      </c>
      <c r="H315" s="67">
        <v>1.54</v>
      </c>
      <c r="I315" s="68">
        <v>25</v>
      </c>
      <c r="J315" s="69"/>
      <c r="K315" s="70">
        <f t="shared" si="7"/>
        <v>0</v>
      </c>
      <c r="L315" s="76">
        <v>1</v>
      </c>
      <c r="M315" s="66" t="s">
        <v>69</v>
      </c>
      <c r="N315" s="66" t="s">
        <v>404</v>
      </c>
      <c r="O315" s="71" t="s">
        <v>664</v>
      </c>
      <c r="P315" s="66" t="s">
        <v>900</v>
      </c>
    </row>
    <row r="316" spans="1:16">
      <c r="A316" s="18"/>
      <c r="B316" s="63" t="s">
        <v>901</v>
      </c>
      <c r="C316" s="63" t="s">
        <v>902</v>
      </c>
      <c r="D316" s="63" t="s">
        <v>903</v>
      </c>
      <c r="E316" s="64" t="s">
        <v>47</v>
      </c>
      <c r="F316" s="65" t="s">
        <v>902</v>
      </c>
      <c r="G316" s="66" t="s">
        <v>1469</v>
      </c>
      <c r="H316" s="67">
        <v>2.73</v>
      </c>
      <c r="I316" s="68">
        <v>25</v>
      </c>
      <c r="J316" s="69"/>
      <c r="K316" s="70">
        <f t="shared" si="7"/>
        <v>0</v>
      </c>
      <c r="L316" s="76">
        <v>3</v>
      </c>
      <c r="M316" s="66">
        <v>300</v>
      </c>
      <c r="N316" s="66" t="s">
        <v>234</v>
      </c>
      <c r="O316" s="71" t="s">
        <v>184</v>
      </c>
      <c r="P316" s="66" t="s">
        <v>65</v>
      </c>
    </row>
    <row r="317" spans="1:16">
      <c r="A317" s="18"/>
      <c r="B317" s="63" t="s">
        <v>904</v>
      </c>
      <c r="C317" s="63" t="s">
        <v>905</v>
      </c>
      <c r="D317" s="63" t="s">
        <v>906</v>
      </c>
      <c r="E317" s="64" t="s">
        <v>47</v>
      </c>
      <c r="F317" s="65" t="s">
        <v>905</v>
      </c>
      <c r="G317" s="66" t="s">
        <v>1469</v>
      </c>
      <c r="H317" s="67">
        <v>1.56</v>
      </c>
      <c r="I317" s="68">
        <v>25</v>
      </c>
      <c r="J317" s="69"/>
      <c r="K317" s="70">
        <f t="shared" si="7"/>
        <v>0</v>
      </c>
      <c r="L317" s="76">
        <v>3</v>
      </c>
      <c r="M317" s="66">
        <v>200</v>
      </c>
      <c r="N317" s="66" t="s">
        <v>172</v>
      </c>
      <c r="O317" s="71" t="s">
        <v>181</v>
      </c>
      <c r="P317" s="66" t="s">
        <v>58</v>
      </c>
    </row>
    <row r="318" spans="1:16">
      <c r="A318" s="18"/>
      <c r="B318" s="63" t="s">
        <v>907</v>
      </c>
      <c r="C318" s="63" t="s">
        <v>330</v>
      </c>
      <c r="D318" s="63" t="s">
        <v>1578</v>
      </c>
      <c r="E318" s="64" t="s">
        <v>47</v>
      </c>
      <c r="F318" s="65" t="s">
        <v>330</v>
      </c>
      <c r="G318" s="66" t="s">
        <v>1469</v>
      </c>
      <c r="H318" s="67">
        <v>1.75</v>
      </c>
      <c r="I318" s="68">
        <v>25</v>
      </c>
      <c r="J318" s="69"/>
      <c r="K318" s="70">
        <f t="shared" si="7"/>
        <v>0</v>
      </c>
      <c r="L318" s="66">
        <v>2</v>
      </c>
      <c r="M318" s="66" t="s">
        <v>69</v>
      </c>
      <c r="N318" s="66" t="s">
        <v>228</v>
      </c>
      <c r="O318" s="71" t="s">
        <v>181</v>
      </c>
      <c r="P318" s="66" t="s">
        <v>65</v>
      </c>
    </row>
    <row r="319" spans="1:16">
      <c r="A319" s="18"/>
      <c r="B319" s="63" t="s">
        <v>908</v>
      </c>
      <c r="C319" s="63" t="s">
        <v>909</v>
      </c>
      <c r="D319" s="63" t="s">
        <v>910</v>
      </c>
      <c r="E319" s="64" t="s">
        <v>47</v>
      </c>
      <c r="F319" s="65" t="s">
        <v>909</v>
      </c>
      <c r="G319" s="66" t="s">
        <v>1469</v>
      </c>
      <c r="H319" s="67">
        <v>2.71</v>
      </c>
      <c r="I319" s="68">
        <v>25</v>
      </c>
      <c r="J319" s="69"/>
      <c r="K319" s="70">
        <f t="shared" si="7"/>
        <v>0</v>
      </c>
      <c r="L319" s="76">
        <v>3</v>
      </c>
      <c r="M319" s="66" t="s">
        <v>84</v>
      </c>
      <c r="N319" s="66" t="s">
        <v>210</v>
      </c>
      <c r="O319" s="71" t="s">
        <v>324</v>
      </c>
      <c r="P319" s="66" t="s">
        <v>51</v>
      </c>
    </row>
    <row r="320" spans="1:16">
      <c r="A320" s="18"/>
      <c r="B320" s="63" t="s">
        <v>911</v>
      </c>
      <c r="C320" s="63" t="s">
        <v>332</v>
      </c>
      <c r="D320" s="63" t="s">
        <v>912</v>
      </c>
      <c r="E320" s="64" t="s">
        <v>47</v>
      </c>
      <c r="F320" s="65" t="s">
        <v>332</v>
      </c>
      <c r="G320" s="66" t="s">
        <v>1469</v>
      </c>
      <c r="H320" s="67">
        <v>1.75</v>
      </c>
      <c r="I320" s="68">
        <v>25</v>
      </c>
      <c r="J320" s="69"/>
      <c r="K320" s="70">
        <f t="shared" si="7"/>
        <v>0</v>
      </c>
      <c r="L320" s="76">
        <v>3</v>
      </c>
      <c r="M320" s="66">
        <v>150</v>
      </c>
      <c r="N320" s="66" t="s">
        <v>334</v>
      </c>
      <c r="O320" s="71" t="s">
        <v>181</v>
      </c>
      <c r="P320" s="66" t="s">
        <v>220</v>
      </c>
    </row>
    <row r="321" spans="1:16">
      <c r="A321" s="18"/>
      <c r="B321" s="63" t="s">
        <v>913</v>
      </c>
      <c r="C321" s="63" t="s">
        <v>914</v>
      </c>
      <c r="D321" s="63" t="s">
        <v>915</v>
      </c>
      <c r="E321" s="64" t="s">
        <v>47</v>
      </c>
      <c r="F321" s="65" t="s">
        <v>914</v>
      </c>
      <c r="G321" s="66" t="s">
        <v>1469</v>
      </c>
      <c r="H321" s="67">
        <v>1.5</v>
      </c>
      <c r="I321" s="68">
        <v>25</v>
      </c>
      <c r="J321" s="69"/>
      <c r="K321" s="70">
        <f t="shared" si="7"/>
        <v>0</v>
      </c>
      <c r="L321" s="76">
        <v>3</v>
      </c>
      <c r="M321" s="66">
        <v>200</v>
      </c>
      <c r="N321" s="66" t="s">
        <v>180</v>
      </c>
      <c r="O321" s="71" t="s">
        <v>916</v>
      </c>
      <c r="P321" s="66" t="s">
        <v>51</v>
      </c>
    </row>
    <row r="322" spans="1:16">
      <c r="A322" s="18"/>
      <c r="B322" s="63" t="s">
        <v>917</v>
      </c>
      <c r="C322" s="63" t="s">
        <v>335</v>
      </c>
      <c r="D322" s="63" t="s">
        <v>918</v>
      </c>
      <c r="E322" s="64" t="s">
        <v>47</v>
      </c>
      <c r="F322" s="65" t="s">
        <v>335</v>
      </c>
      <c r="G322" s="66" t="s">
        <v>1469</v>
      </c>
      <c r="H322" s="67">
        <v>2.21</v>
      </c>
      <c r="I322" s="68">
        <v>25</v>
      </c>
      <c r="J322" s="69"/>
      <c r="K322" s="70">
        <f t="shared" si="7"/>
        <v>0</v>
      </c>
      <c r="L322" s="66">
        <v>2</v>
      </c>
      <c r="M322" s="66" t="s">
        <v>336</v>
      </c>
      <c r="N322" s="66" t="s">
        <v>337</v>
      </c>
      <c r="O322" s="71" t="s">
        <v>181</v>
      </c>
      <c r="P322" s="66" t="s">
        <v>112</v>
      </c>
    </row>
    <row r="323" spans="1:16">
      <c r="A323" s="18"/>
      <c r="B323" s="63" t="s">
        <v>919</v>
      </c>
      <c r="C323" s="63" t="s">
        <v>339</v>
      </c>
      <c r="D323" s="63" t="s">
        <v>1579</v>
      </c>
      <c r="E323" s="64" t="s">
        <v>47</v>
      </c>
      <c r="F323" s="65" t="s">
        <v>339</v>
      </c>
      <c r="G323" s="66" t="s">
        <v>1469</v>
      </c>
      <c r="H323" s="67">
        <v>1.49</v>
      </c>
      <c r="I323" s="68">
        <v>25</v>
      </c>
      <c r="J323" s="69"/>
      <c r="K323" s="70">
        <f t="shared" si="7"/>
        <v>0</v>
      </c>
      <c r="L323" s="66">
        <v>2</v>
      </c>
      <c r="M323" s="66">
        <v>200</v>
      </c>
      <c r="N323" s="66" t="s">
        <v>172</v>
      </c>
      <c r="O323" s="71" t="s">
        <v>181</v>
      </c>
      <c r="P323" s="66" t="s">
        <v>220</v>
      </c>
    </row>
    <row r="324" spans="1:16">
      <c r="A324" s="18"/>
      <c r="B324" s="63" t="s">
        <v>920</v>
      </c>
      <c r="C324" s="63" t="s">
        <v>341</v>
      </c>
      <c r="D324" s="63" t="s">
        <v>921</v>
      </c>
      <c r="E324" s="64" t="s">
        <v>47</v>
      </c>
      <c r="F324" s="65" t="s">
        <v>341</v>
      </c>
      <c r="G324" s="66" t="s">
        <v>1469</v>
      </c>
      <c r="H324" s="67">
        <v>1.72</v>
      </c>
      <c r="I324" s="68">
        <v>25</v>
      </c>
      <c r="J324" s="69"/>
      <c r="K324" s="70">
        <f t="shared" si="7"/>
        <v>0</v>
      </c>
      <c r="L324" s="76">
        <v>3</v>
      </c>
      <c r="M324" s="66">
        <v>200</v>
      </c>
      <c r="N324" s="66" t="s">
        <v>172</v>
      </c>
      <c r="O324" s="71" t="s">
        <v>181</v>
      </c>
      <c r="P324" s="66" t="s">
        <v>220</v>
      </c>
    </row>
    <row r="325" spans="1:16">
      <c r="A325" s="18"/>
      <c r="B325" s="63" t="s">
        <v>922</v>
      </c>
      <c r="C325" s="63" t="s">
        <v>923</v>
      </c>
      <c r="D325" s="63" t="s">
        <v>924</v>
      </c>
      <c r="E325" s="64" t="s">
        <v>47</v>
      </c>
      <c r="F325" s="65" t="s">
        <v>923</v>
      </c>
      <c r="G325" s="66" t="s">
        <v>1469</v>
      </c>
      <c r="H325" s="67">
        <v>1.54</v>
      </c>
      <c r="I325" s="68">
        <v>25</v>
      </c>
      <c r="J325" s="69"/>
      <c r="K325" s="70">
        <f t="shared" si="7"/>
        <v>0</v>
      </c>
      <c r="L325" s="66">
        <v>2</v>
      </c>
      <c r="M325" s="66">
        <v>200</v>
      </c>
      <c r="N325" s="66" t="s">
        <v>228</v>
      </c>
      <c r="O325" s="71" t="s">
        <v>181</v>
      </c>
      <c r="P325" s="66" t="s">
        <v>200</v>
      </c>
    </row>
    <row r="326" spans="1:16">
      <c r="A326" s="18"/>
      <c r="B326" s="63" t="s">
        <v>925</v>
      </c>
      <c r="C326" s="63" t="s">
        <v>344</v>
      </c>
      <c r="D326" s="63" t="s">
        <v>926</v>
      </c>
      <c r="E326" s="64" t="s">
        <v>47</v>
      </c>
      <c r="F326" s="65" t="s">
        <v>344</v>
      </c>
      <c r="G326" s="66" t="s">
        <v>1469</v>
      </c>
      <c r="H326" s="67">
        <v>1.5</v>
      </c>
      <c r="I326" s="68">
        <v>25</v>
      </c>
      <c r="J326" s="69"/>
      <c r="K326" s="70">
        <f t="shared" si="7"/>
        <v>0</v>
      </c>
      <c r="L326" s="66">
        <v>2</v>
      </c>
      <c r="M326" s="66" t="s">
        <v>69</v>
      </c>
      <c r="N326" s="66" t="s">
        <v>346</v>
      </c>
      <c r="O326" s="71" t="s">
        <v>181</v>
      </c>
      <c r="P326" s="66" t="s">
        <v>347</v>
      </c>
    </row>
    <row r="327" spans="1:16">
      <c r="A327" s="18"/>
      <c r="B327" s="63" t="s">
        <v>927</v>
      </c>
      <c r="C327" s="63" t="s">
        <v>928</v>
      </c>
      <c r="D327" s="63" t="s">
        <v>929</v>
      </c>
      <c r="E327" s="64" t="s">
        <v>47</v>
      </c>
      <c r="F327" s="65" t="s">
        <v>928</v>
      </c>
      <c r="G327" s="66" t="s">
        <v>1469</v>
      </c>
      <c r="H327" s="67">
        <v>1.65</v>
      </c>
      <c r="I327" s="68">
        <v>25</v>
      </c>
      <c r="J327" s="69"/>
      <c r="K327" s="70">
        <f t="shared" si="7"/>
        <v>0</v>
      </c>
      <c r="L327" s="66">
        <v>2</v>
      </c>
      <c r="M327" s="66" t="s">
        <v>930</v>
      </c>
      <c r="N327" s="66" t="s">
        <v>404</v>
      </c>
      <c r="O327" s="71" t="s">
        <v>181</v>
      </c>
      <c r="P327" s="66" t="s">
        <v>501</v>
      </c>
    </row>
    <row r="328" spans="1:16" hidden="1">
      <c r="A328" s="18"/>
      <c r="B328" s="172" t="s">
        <v>1510</v>
      </c>
      <c r="C328" s="172" t="s">
        <v>1511</v>
      </c>
      <c r="D328" s="172" t="s">
        <v>1509</v>
      </c>
      <c r="E328" s="173"/>
      <c r="F328" s="174" t="s">
        <v>1511</v>
      </c>
      <c r="G328" s="175" t="s">
        <v>1469</v>
      </c>
      <c r="H328" s="176">
        <v>2.6399999999999997</v>
      </c>
      <c r="I328" s="177">
        <v>25</v>
      </c>
      <c r="J328" s="165"/>
      <c r="K328" s="166">
        <f t="shared" si="7"/>
        <v>0</v>
      </c>
      <c r="L328" s="178"/>
      <c r="M328" s="175"/>
      <c r="N328" s="175"/>
      <c r="O328" s="179"/>
      <c r="P328" s="175"/>
    </row>
    <row r="329" spans="1:16">
      <c r="A329" s="18"/>
      <c r="B329" s="63" t="s">
        <v>931</v>
      </c>
      <c r="C329" s="63" t="s">
        <v>932</v>
      </c>
      <c r="D329" s="63" t="s">
        <v>933</v>
      </c>
      <c r="E329" s="64" t="s">
        <v>47</v>
      </c>
      <c r="F329" s="65" t="s">
        <v>932</v>
      </c>
      <c r="G329" s="66" t="s">
        <v>1469</v>
      </c>
      <c r="H329" s="67">
        <v>2.73</v>
      </c>
      <c r="I329" s="68">
        <v>25</v>
      </c>
      <c r="J329" s="69"/>
      <c r="K329" s="70">
        <f t="shared" si="7"/>
        <v>0</v>
      </c>
      <c r="L329" s="76">
        <v>3</v>
      </c>
      <c r="M329" s="66">
        <v>200</v>
      </c>
      <c r="N329" s="66" t="s">
        <v>234</v>
      </c>
      <c r="O329" s="71" t="s">
        <v>277</v>
      </c>
      <c r="P329" s="66" t="s">
        <v>65</v>
      </c>
    </row>
    <row r="330" spans="1:16">
      <c r="A330" s="18"/>
      <c r="B330" s="63" t="s">
        <v>934</v>
      </c>
      <c r="C330" s="63" t="s">
        <v>935</v>
      </c>
      <c r="D330" s="63" t="s">
        <v>936</v>
      </c>
      <c r="E330" s="64" t="s">
        <v>47</v>
      </c>
      <c r="F330" s="65" t="s">
        <v>935</v>
      </c>
      <c r="G330" s="66" t="s">
        <v>1469</v>
      </c>
      <c r="H330" s="67">
        <v>1.65</v>
      </c>
      <c r="I330" s="68">
        <v>25</v>
      </c>
      <c r="J330" s="69"/>
      <c r="K330" s="70">
        <f t="shared" si="7"/>
        <v>0</v>
      </c>
      <c r="L330" s="76">
        <v>3</v>
      </c>
      <c r="M330" s="66" t="s">
        <v>175</v>
      </c>
      <c r="N330" s="66" t="s">
        <v>411</v>
      </c>
      <c r="O330" s="71" t="s">
        <v>324</v>
      </c>
      <c r="P330" s="66" t="s">
        <v>58</v>
      </c>
    </row>
    <row r="331" spans="1:16" hidden="1">
      <c r="A331" s="18"/>
      <c r="B331" s="172" t="s">
        <v>1513</v>
      </c>
      <c r="C331" s="172" t="s">
        <v>1514</v>
      </c>
      <c r="D331" s="172" t="s">
        <v>1512</v>
      </c>
      <c r="E331" s="173"/>
      <c r="F331" s="174" t="s">
        <v>1514</v>
      </c>
      <c r="G331" s="175" t="s">
        <v>1469</v>
      </c>
      <c r="H331" s="176">
        <v>2.6399999999999997</v>
      </c>
      <c r="I331" s="177">
        <v>25</v>
      </c>
      <c r="J331" s="165"/>
      <c r="K331" s="166">
        <f t="shared" si="7"/>
        <v>0</v>
      </c>
      <c r="L331" s="178"/>
      <c r="M331" s="175"/>
      <c r="N331" s="175"/>
      <c r="O331" s="179"/>
      <c r="P331" s="175"/>
    </row>
    <row r="332" spans="1:16">
      <c r="A332" s="18"/>
      <c r="B332" s="63" t="s">
        <v>937</v>
      </c>
      <c r="C332" s="63" t="s">
        <v>938</v>
      </c>
      <c r="D332" s="63" t="s">
        <v>939</v>
      </c>
      <c r="E332" s="64" t="s">
        <v>47</v>
      </c>
      <c r="F332" s="65" t="s">
        <v>938</v>
      </c>
      <c r="G332" s="66" t="s">
        <v>1469</v>
      </c>
      <c r="H332" s="67">
        <v>1.61</v>
      </c>
      <c r="I332" s="68">
        <v>25</v>
      </c>
      <c r="J332" s="69"/>
      <c r="K332" s="70">
        <f t="shared" si="7"/>
        <v>0</v>
      </c>
      <c r="L332" s="76">
        <v>3</v>
      </c>
      <c r="M332" s="66" t="s">
        <v>175</v>
      </c>
      <c r="N332" s="66" t="s">
        <v>222</v>
      </c>
      <c r="O332" s="71" t="s">
        <v>181</v>
      </c>
      <c r="P332" s="66" t="s">
        <v>940</v>
      </c>
    </row>
    <row r="333" spans="1:16">
      <c r="A333" s="18"/>
      <c r="B333" s="63" t="s">
        <v>941</v>
      </c>
      <c r="C333" s="63" t="s">
        <v>942</v>
      </c>
      <c r="D333" s="63" t="s">
        <v>1580</v>
      </c>
      <c r="E333" s="64" t="s">
        <v>47</v>
      </c>
      <c r="F333" s="65" t="s">
        <v>942</v>
      </c>
      <c r="G333" s="66" t="s">
        <v>1469</v>
      </c>
      <c r="H333" s="67">
        <v>1.5</v>
      </c>
      <c r="I333" s="68">
        <v>25</v>
      </c>
      <c r="J333" s="69"/>
      <c r="K333" s="70">
        <f t="shared" si="7"/>
        <v>0</v>
      </c>
      <c r="L333" s="66">
        <v>2</v>
      </c>
      <c r="M333" s="66" t="s">
        <v>105</v>
      </c>
      <c r="N333" s="66" t="s">
        <v>228</v>
      </c>
      <c r="O333" s="71" t="s">
        <v>181</v>
      </c>
      <c r="P333" s="66" t="s">
        <v>943</v>
      </c>
    </row>
    <row r="334" spans="1:16">
      <c r="A334" s="18"/>
      <c r="B334" s="63" t="s">
        <v>944</v>
      </c>
      <c r="C334" s="63" t="s">
        <v>349</v>
      </c>
      <c r="D334" s="63" t="s">
        <v>945</v>
      </c>
      <c r="E334" s="64" t="s">
        <v>47</v>
      </c>
      <c r="F334" s="65" t="s">
        <v>349</v>
      </c>
      <c r="G334" s="66" t="s">
        <v>1469</v>
      </c>
      <c r="H334" s="67">
        <v>1.56</v>
      </c>
      <c r="I334" s="68">
        <v>25</v>
      </c>
      <c r="J334" s="69"/>
      <c r="K334" s="70">
        <f t="shared" si="7"/>
        <v>0</v>
      </c>
      <c r="L334" s="66">
        <v>2</v>
      </c>
      <c r="M334" s="66">
        <v>200</v>
      </c>
      <c r="N334" s="66" t="s">
        <v>222</v>
      </c>
      <c r="O334" s="71" t="s">
        <v>181</v>
      </c>
      <c r="P334" s="66" t="s">
        <v>220</v>
      </c>
    </row>
    <row r="335" spans="1:16">
      <c r="A335" s="18"/>
      <c r="B335" s="63" t="s">
        <v>946</v>
      </c>
      <c r="C335" s="63" t="s">
        <v>352</v>
      </c>
      <c r="D335" s="63" t="s">
        <v>947</v>
      </c>
      <c r="E335" s="64" t="s">
        <v>47</v>
      </c>
      <c r="F335" s="65" t="s">
        <v>352</v>
      </c>
      <c r="G335" s="66" t="s">
        <v>1469</v>
      </c>
      <c r="H335" s="67">
        <v>2.71</v>
      </c>
      <c r="I335" s="68">
        <v>25</v>
      </c>
      <c r="J335" s="69"/>
      <c r="K335" s="70">
        <f t="shared" si="7"/>
        <v>0</v>
      </c>
      <c r="L335" s="66">
        <v>2</v>
      </c>
      <c r="M335" s="66" t="s">
        <v>248</v>
      </c>
      <c r="N335" s="66" t="s">
        <v>354</v>
      </c>
      <c r="O335" s="71" t="s">
        <v>181</v>
      </c>
      <c r="P335" s="66" t="s">
        <v>200</v>
      </c>
    </row>
    <row r="336" spans="1:16">
      <c r="A336" s="18"/>
      <c r="B336" s="63" t="s">
        <v>948</v>
      </c>
      <c r="C336" s="63" t="s">
        <v>949</v>
      </c>
      <c r="D336" s="63" t="s">
        <v>950</v>
      </c>
      <c r="E336" s="64" t="s">
        <v>47</v>
      </c>
      <c r="F336" s="65" t="s">
        <v>949</v>
      </c>
      <c r="G336" s="66" t="s">
        <v>1469</v>
      </c>
      <c r="H336" s="67">
        <v>1.5</v>
      </c>
      <c r="I336" s="68">
        <v>25</v>
      </c>
      <c r="J336" s="69"/>
      <c r="K336" s="70">
        <f t="shared" si="7"/>
        <v>0</v>
      </c>
      <c r="L336" s="76" t="s">
        <v>55</v>
      </c>
      <c r="M336" s="66" t="s">
        <v>56</v>
      </c>
      <c r="N336" s="66" t="s">
        <v>185</v>
      </c>
      <c r="O336" s="71" t="s">
        <v>184</v>
      </c>
      <c r="P336" s="66" t="s">
        <v>65</v>
      </c>
    </row>
    <row r="337" spans="1:16">
      <c r="A337" s="18"/>
      <c r="B337" s="63" t="s">
        <v>951</v>
      </c>
      <c r="C337" s="63" t="s">
        <v>356</v>
      </c>
      <c r="D337" s="63" t="s">
        <v>952</v>
      </c>
      <c r="E337" s="64" t="s">
        <v>47</v>
      </c>
      <c r="F337" s="65" t="s">
        <v>356</v>
      </c>
      <c r="G337" s="66" t="s">
        <v>1469</v>
      </c>
      <c r="H337" s="67">
        <v>2.21</v>
      </c>
      <c r="I337" s="68">
        <v>25</v>
      </c>
      <c r="J337" s="69"/>
      <c r="K337" s="70">
        <f t="shared" si="7"/>
        <v>0</v>
      </c>
      <c r="L337" s="66">
        <v>2</v>
      </c>
      <c r="M337" s="66">
        <v>200</v>
      </c>
      <c r="N337" s="66" t="s">
        <v>183</v>
      </c>
      <c r="O337" s="71" t="s">
        <v>181</v>
      </c>
      <c r="P337" s="66" t="s">
        <v>220</v>
      </c>
    </row>
    <row r="338" spans="1:16">
      <c r="A338" s="18"/>
      <c r="B338" s="63" t="s">
        <v>953</v>
      </c>
      <c r="C338" s="63" t="s">
        <v>954</v>
      </c>
      <c r="D338" s="63" t="s">
        <v>955</v>
      </c>
      <c r="E338" s="64" t="s">
        <v>47</v>
      </c>
      <c r="F338" s="65" t="s">
        <v>954</v>
      </c>
      <c r="G338" s="66" t="s">
        <v>1469</v>
      </c>
      <c r="H338" s="67">
        <v>1.5</v>
      </c>
      <c r="I338" s="68">
        <v>25</v>
      </c>
      <c r="J338" s="69"/>
      <c r="K338" s="70">
        <f t="shared" si="7"/>
        <v>0</v>
      </c>
      <c r="L338" s="76">
        <v>3</v>
      </c>
      <c r="M338" s="66">
        <v>300</v>
      </c>
      <c r="N338" s="66" t="s">
        <v>266</v>
      </c>
      <c r="O338" s="71" t="s">
        <v>184</v>
      </c>
      <c r="P338" s="66" t="s">
        <v>65</v>
      </c>
    </row>
    <row r="339" spans="1:16">
      <c r="A339" s="18"/>
      <c r="B339" s="63" t="s">
        <v>956</v>
      </c>
      <c r="C339" s="63" t="s">
        <v>957</v>
      </c>
      <c r="D339" s="63" t="s">
        <v>958</v>
      </c>
      <c r="E339" s="64" t="s">
        <v>47</v>
      </c>
      <c r="F339" s="65" t="s">
        <v>957</v>
      </c>
      <c r="G339" s="66" t="s">
        <v>1469</v>
      </c>
      <c r="H339" s="67">
        <v>1.8800000000000001</v>
      </c>
      <c r="I339" s="68">
        <v>25</v>
      </c>
      <c r="J339" s="69"/>
      <c r="K339" s="70">
        <f t="shared" si="7"/>
        <v>0</v>
      </c>
      <c r="L339" s="76">
        <v>3</v>
      </c>
      <c r="M339" s="66" t="s">
        <v>99</v>
      </c>
      <c r="N339" s="66" t="s">
        <v>295</v>
      </c>
      <c r="O339" s="71" t="s">
        <v>204</v>
      </c>
      <c r="P339" s="66" t="s">
        <v>65</v>
      </c>
    </row>
    <row r="340" spans="1:16">
      <c r="A340" s="18"/>
      <c r="B340" s="63" t="s">
        <v>959</v>
      </c>
      <c r="C340" s="63" t="s">
        <v>358</v>
      </c>
      <c r="D340" s="63" t="s">
        <v>960</v>
      </c>
      <c r="E340" s="64" t="s">
        <v>47</v>
      </c>
      <c r="F340" s="65" t="s">
        <v>358</v>
      </c>
      <c r="G340" s="66" t="s">
        <v>1469</v>
      </c>
      <c r="H340" s="67">
        <v>1.5</v>
      </c>
      <c r="I340" s="68">
        <v>25</v>
      </c>
      <c r="J340" s="69"/>
      <c r="K340" s="70">
        <f t="shared" si="7"/>
        <v>0</v>
      </c>
      <c r="L340" s="66">
        <v>2</v>
      </c>
      <c r="M340" s="66">
        <v>200</v>
      </c>
      <c r="N340" s="66" t="s">
        <v>172</v>
      </c>
      <c r="O340" s="71" t="s">
        <v>181</v>
      </c>
      <c r="P340" s="66" t="s">
        <v>220</v>
      </c>
    </row>
    <row r="341" spans="1:16">
      <c r="A341" s="18"/>
      <c r="B341" s="63" t="s">
        <v>961</v>
      </c>
      <c r="C341" s="63" t="s">
        <v>360</v>
      </c>
      <c r="D341" s="63" t="s">
        <v>962</v>
      </c>
      <c r="E341" s="64" t="s">
        <v>47</v>
      </c>
      <c r="F341" s="65" t="s">
        <v>360</v>
      </c>
      <c r="G341" s="66" t="s">
        <v>1469</v>
      </c>
      <c r="H341" s="67">
        <v>1.5</v>
      </c>
      <c r="I341" s="68">
        <v>25</v>
      </c>
      <c r="J341" s="69"/>
      <c r="K341" s="70">
        <f t="shared" si="7"/>
        <v>0</v>
      </c>
      <c r="L341" s="66">
        <v>2</v>
      </c>
      <c r="M341" s="66">
        <v>200</v>
      </c>
      <c r="N341" s="66" t="s">
        <v>172</v>
      </c>
      <c r="O341" s="71" t="s">
        <v>181</v>
      </c>
      <c r="P341" s="66" t="s">
        <v>220</v>
      </c>
    </row>
    <row r="342" spans="1:16">
      <c r="A342" s="18"/>
      <c r="B342" s="63" t="s">
        <v>963</v>
      </c>
      <c r="C342" s="63" t="s">
        <v>363</v>
      </c>
      <c r="D342" s="63" t="s">
        <v>964</v>
      </c>
      <c r="E342" s="64" t="s">
        <v>47</v>
      </c>
      <c r="F342" s="65" t="s">
        <v>363</v>
      </c>
      <c r="G342" s="66" t="s">
        <v>1469</v>
      </c>
      <c r="H342" s="67">
        <v>2.71</v>
      </c>
      <c r="I342" s="68">
        <v>25</v>
      </c>
      <c r="J342" s="69"/>
      <c r="K342" s="70">
        <f t="shared" si="7"/>
        <v>0</v>
      </c>
      <c r="L342" s="76">
        <v>3</v>
      </c>
      <c r="M342" s="66" t="s">
        <v>137</v>
      </c>
      <c r="N342" s="66" t="s">
        <v>256</v>
      </c>
      <c r="O342" s="71" t="s">
        <v>324</v>
      </c>
      <c r="P342" s="66" t="s">
        <v>65</v>
      </c>
    </row>
    <row r="343" spans="1:16">
      <c r="A343" s="18"/>
      <c r="B343" s="63" t="s">
        <v>965</v>
      </c>
      <c r="C343" s="63" t="s">
        <v>966</v>
      </c>
      <c r="D343" s="63" t="s">
        <v>967</v>
      </c>
      <c r="E343" s="64" t="s">
        <v>47</v>
      </c>
      <c r="F343" s="65" t="s">
        <v>966</v>
      </c>
      <c r="G343" s="66" t="s">
        <v>1469</v>
      </c>
      <c r="H343" s="67">
        <v>1.47</v>
      </c>
      <c r="I343" s="68">
        <v>25</v>
      </c>
      <c r="J343" s="69"/>
      <c r="K343" s="70">
        <f t="shared" si="7"/>
        <v>0</v>
      </c>
      <c r="L343" s="76">
        <v>3</v>
      </c>
      <c r="M343" s="66">
        <v>200</v>
      </c>
      <c r="N343" s="66" t="s">
        <v>172</v>
      </c>
      <c r="O343" s="71" t="s">
        <v>181</v>
      </c>
      <c r="P343" s="66" t="s">
        <v>220</v>
      </c>
    </row>
    <row r="344" spans="1:16">
      <c r="A344" s="18"/>
      <c r="B344" s="63" t="s">
        <v>968</v>
      </c>
      <c r="C344" s="63" t="s">
        <v>969</v>
      </c>
      <c r="D344" s="63" t="s">
        <v>970</v>
      </c>
      <c r="E344" s="64" t="s">
        <v>47</v>
      </c>
      <c r="F344" s="65" t="s">
        <v>969</v>
      </c>
      <c r="G344" s="66" t="s">
        <v>1469</v>
      </c>
      <c r="H344" s="67">
        <v>1.5</v>
      </c>
      <c r="I344" s="68">
        <v>25</v>
      </c>
      <c r="J344" s="69"/>
      <c r="K344" s="70">
        <f t="shared" si="7"/>
        <v>0</v>
      </c>
      <c r="L344" s="76">
        <v>3</v>
      </c>
      <c r="M344" s="66">
        <v>200</v>
      </c>
      <c r="N344" s="66" t="s">
        <v>180</v>
      </c>
      <c r="O344" s="71" t="s">
        <v>181</v>
      </c>
      <c r="P344" s="66" t="s">
        <v>65</v>
      </c>
    </row>
    <row r="345" spans="1:16">
      <c r="A345" s="18"/>
      <c r="B345" s="63" t="s">
        <v>971</v>
      </c>
      <c r="C345" s="63" t="s">
        <v>972</v>
      </c>
      <c r="D345" s="63" t="s">
        <v>973</v>
      </c>
      <c r="E345" s="64" t="s">
        <v>47</v>
      </c>
      <c r="F345" s="65" t="s">
        <v>972</v>
      </c>
      <c r="G345" s="66" t="s">
        <v>1469</v>
      </c>
      <c r="H345" s="67">
        <v>1.72</v>
      </c>
      <c r="I345" s="68">
        <v>25</v>
      </c>
      <c r="J345" s="69"/>
      <c r="K345" s="70">
        <f t="shared" si="7"/>
        <v>0</v>
      </c>
      <c r="L345" s="76">
        <v>3</v>
      </c>
      <c r="M345" s="66" t="s">
        <v>175</v>
      </c>
      <c r="N345" s="66" t="s">
        <v>411</v>
      </c>
      <c r="O345" s="71" t="s">
        <v>324</v>
      </c>
      <c r="P345" s="66" t="s">
        <v>58</v>
      </c>
    </row>
    <row r="346" spans="1:16">
      <c r="A346" s="18"/>
      <c r="B346" s="63" t="s">
        <v>974</v>
      </c>
      <c r="C346" s="63" t="s">
        <v>975</v>
      </c>
      <c r="D346" s="63" t="s">
        <v>976</v>
      </c>
      <c r="E346" s="64" t="s">
        <v>47</v>
      </c>
      <c r="F346" s="65" t="s">
        <v>975</v>
      </c>
      <c r="G346" s="66" t="s">
        <v>1469</v>
      </c>
      <c r="H346" s="67">
        <v>1.56</v>
      </c>
      <c r="I346" s="68">
        <v>25</v>
      </c>
      <c r="J346" s="69"/>
      <c r="K346" s="70">
        <f t="shared" si="7"/>
        <v>0</v>
      </c>
      <c r="L346" s="76">
        <v>3</v>
      </c>
      <c r="M346" s="66">
        <v>300</v>
      </c>
      <c r="N346" s="66" t="s">
        <v>180</v>
      </c>
      <c r="O346" s="71" t="s">
        <v>184</v>
      </c>
      <c r="P346" s="66" t="s">
        <v>65</v>
      </c>
    </row>
    <row r="347" spans="1:16">
      <c r="A347" s="18"/>
      <c r="B347" s="63" t="s">
        <v>977</v>
      </c>
      <c r="C347" s="63" t="s">
        <v>371</v>
      </c>
      <c r="D347" s="63" t="s">
        <v>978</v>
      </c>
      <c r="E347" s="64" t="s">
        <v>47</v>
      </c>
      <c r="F347" s="65" t="s">
        <v>371</v>
      </c>
      <c r="G347" s="66" t="s">
        <v>1469</v>
      </c>
      <c r="H347" s="67">
        <v>1.56</v>
      </c>
      <c r="I347" s="68">
        <v>25</v>
      </c>
      <c r="J347" s="69"/>
      <c r="K347" s="70">
        <f t="shared" si="7"/>
        <v>0</v>
      </c>
      <c r="L347" s="66">
        <v>2</v>
      </c>
      <c r="M347" s="66" t="s">
        <v>56</v>
      </c>
      <c r="N347" s="66" t="s">
        <v>176</v>
      </c>
      <c r="O347" s="71" t="s">
        <v>373</v>
      </c>
      <c r="P347" s="66" t="s">
        <v>374</v>
      </c>
    </row>
    <row r="348" spans="1:16" ht="14.4">
      <c r="A348" s="18"/>
      <c r="B348" s="63" t="s">
        <v>979</v>
      </c>
      <c r="C348" s="63" t="s">
        <v>367</v>
      </c>
      <c r="D348" s="63" t="s">
        <v>980</v>
      </c>
      <c r="E348" s="89" t="s">
        <v>47</v>
      </c>
      <c r="F348" s="65" t="s">
        <v>367</v>
      </c>
      <c r="G348" s="66" t="s">
        <v>1469</v>
      </c>
      <c r="H348" s="67">
        <v>2.73</v>
      </c>
      <c r="I348" s="68">
        <v>25</v>
      </c>
      <c r="J348" s="69"/>
      <c r="K348" s="70">
        <f t="shared" si="7"/>
        <v>0</v>
      </c>
      <c r="L348" s="66">
        <v>2</v>
      </c>
      <c r="M348" s="66">
        <v>200</v>
      </c>
      <c r="N348" s="66" t="s">
        <v>234</v>
      </c>
      <c r="O348" s="71" t="s">
        <v>177</v>
      </c>
      <c r="P348" s="66" t="s">
        <v>253</v>
      </c>
    </row>
    <row r="349" spans="1:16">
      <c r="A349" s="18"/>
      <c r="B349" s="63" t="s">
        <v>981</v>
      </c>
      <c r="C349" s="63" t="s">
        <v>369</v>
      </c>
      <c r="D349" s="63" t="s">
        <v>982</v>
      </c>
      <c r="E349" s="64" t="s">
        <v>47</v>
      </c>
      <c r="F349" s="65" t="s">
        <v>369</v>
      </c>
      <c r="G349" s="66" t="s">
        <v>1469</v>
      </c>
      <c r="H349" s="67">
        <v>1.44</v>
      </c>
      <c r="I349" s="68">
        <v>25</v>
      </c>
      <c r="J349" s="69"/>
      <c r="K349" s="70">
        <f t="shared" si="7"/>
        <v>0</v>
      </c>
      <c r="L349" s="76">
        <v>3</v>
      </c>
      <c r="M349" s="66">
        <v>200</v>
      </c>
      <c r="N349" s="66" t="s">
        <v>172</v>
      </c>
      <c r="O349" s="71" t="s">
        <v>181</v>
      </c>
      <c r="P349" s="66" t="s">
        <v>220</v>
      </c>
    </row>
    <row r="350" spans="1:16">
      <c r="A350" s="18"/>
      <c r="B350" s="63" t="s">
        <v>983</v>
      </c>
      <c r="C350" s="63" t="s">
        <v>984</v>
      </c>
      <c r="D350" s="63" t="s">
        <v>985</v>
      </c>
      <c r="E350" s="64" t="s">
        <v>47</v>
      </c>
      <c r="F350" s="65" t="s">
        <v>984</v>
      </c>
      <c r="G350" s="66" t="s">
        <v>1469</v>
      </c>
      <c r="H350" s="67">
        <v>1.54</v>
      </c>
      <c r="I350" s="68">
        <v>25</v>
      </c>
      <c r="J350" s="69"/>
      <c r="K350" s="70">
        <f t="shared" si="7"/>
        <v>0</v>
      </c>
      <c r="L350" s="76">
        <v>3</v>
      </c>
      <c r="M350" s="66">
        <v>200</v>
      </c>
      <c r="N350" s="66" t="s">
        <v>404</v>
      </c>
      <c r="O350" s="71" t="s">
        <v>184</v>
      </c>
      <c r="P350" s="66" t="s">
        <v>65</v>
      </c>
    </row>
    <row r="351" spans="1:16">
      <c r="A351" s="18"/>
      <c r="B351" s="63" t="s">
        <v>986</v>
      </c>
      <c r="C351" s="63" t="s">
        <v>987</v>
      </c>
      <c r="D351" s="63" t="s">
        <v>988</v>
      </c>
      <c r="E351" s="64" t="s">
        <v>47</v>
      </c>
      <c r="F351" s="65" t="s">
        <v>987</v>
      </c>
      <c r="G351" s="66" t="s">
        <v>1469</v>
      </c>
      <c r="H351" s="67">
        <v>1.72</v>
      </c>
      <c r="I351" s="68">
        <v>25</v>
      </c>
      <c r="J351" s="69"/>
      <c r="K351" s="70">
        <f t="shared" si="7"/>
        <v>0</v>
      </c>
      <c r="L351" s="66">
        <v>2</v>
      </c>
      <c r="M351" s="66" t="s">
        <v>930</v>
      </c>
      <c r="N351" s="66" t="s">
        <v>256</v>
      </c>
      <c r="O351" s="71" t="s">
        <v>181</v>
      </c>
      <c r="P351" s="66" t="s">
        <v>112</v>
      </c>
    </row>
    <row r="352" spans="1:16">
      <c r="A352" s="18"/>
      <c r="B352" s="63" t="s">
        <v>989</v>
      </c>
      <c r="C352" s="63" t="s">
        <v>990</v>
      </c>
      <c r="D352" s="63" t="s">
        <v>991</v>
      </c>
      <c r="E352" s="64" t="s">
        <v>47</v>
      </c>
      <c r="F352" s="65" t="s">
        <v>990</v>
      </c>
      <c r="G352" s="66" t="s">
        <v>1469</v>
      </c>
      <c r="H352" s="67">
        <v>1.5</v>
      </c>
      <c r="I352" s="68">
        <v>25</v>
      </c>
      <c r="J352" s="69"/>
      <c r="K352" s="70">
        <f t="shared" si="7"/>
        <v>0</v>
      </c>
      <c r="L352" s="76">
        <v>3</v>
      </c>
      <c r="M352" s="66" t="s">
        <v>84</v>
      </c>
      <c r="N352" s="66" t="s">
        <v>992</v>
      </c>
      <c r="O352" s="71" t="s">
        <v>181</v>
      </c>
      <c r="P352" s="66" t="s">
        <v>65</v>
      </c>
    </row>
    <row r="353" spans="1:16">
      <c r="A353" s="18"/>
      <c r="B353" s="63" t="s">
        <v>993</v>
      </c>
      <c r="C353" s="63" t="s">
        <v>994</v>
      </c>
      <c r="D353" s="63" t="s">
        <v>995</v>
      </c>
      <c r="E353" s="64" t="s">
        <v>47</v>
      </c>
      <c r="F353" s="65" t="s">
        <v>994</v>
      </c>
      <c r="G353" s="66" t="s">
        <v>1469</v>
      </c>
      <c r="H353" s="67">
        <v>1.8800000000000001</v>
      </c>
      <c r="I353" s="68">
        <v>25</v>
      </c>
      <c r="J353" s="69"/>
      <c r="K353" s="70">
        <f t="shared" si="7"/>
        <v>0</v>
      </c>
      <c r="L353" s="76">
        <v>3</v>
      </c>
      <c r="M353" s="66" t="s">
        <v>462</v>
      </c>
      <c r="N353" s="66" t="s">
        <v>996</v>
      </c>
      <c r="O353" s="71" t="s">
        <v>184</v>
      </c>
      <c r="P353" s="66" t="s">
        <v>65</v>
      </c>
    </row>
    <row r="354" spans="1:16">
      <c r="A354" s="18"/>
      <c r="B354" s="63" t="s">
        <v>997</v>
      </c>
      <c r="C354" s="63" t="s">
        <v>998</v>
      </c>
      <c r="D354" s="63" t="s">
        <v>999</v>
      </c>
      <c r="E354" s="64" t="s">
        <v>47</v>
      </c>
      <c r="F354" s="65" t="s">
        <v>998</v>
      </c>
      <c r="G354" s="66" t="s">
        <v>1469</v>
      </c>
      <c r="H354" s="67">
        <v>1.5</v>
      </c>
      <c r="I354" s="68">
        <v>25</v>
      </c>
      <c r="J354" s="69"/>
      <c r="K354" s="70">
        <f t="shared" si="7"/>
        <v>0</v>
      </c>
      <c r="L354" s="66">
        <v>2</v>
      </c>
      <c r="M354" s="66">
        <v>300</v>
      </c>
      <c r="N354" s="66" t="s">
        <v>172</v>
      </c>
      <c r="O354" s="71" t="s">
        <v>181</v>
      </c>
      <c r="P354" s="66" t="s">
        <v>179</v>
      </c>
    </row>
    <row r="355" spans="1:16" hidden="1">
      <c r="A355" s="18"/>
      <c r="B355" s="172" t="s">
        <v>1516</v>
      </c>
      <c r="C355" s="172" t="s">
        <v>1517</v>
      </c>
      <c r="D355" s="172" t="s">
        <v>1515</v>
      </c>
      <c r="E355" s="173"/>
      <c r="F355" s="174" t="s">
        <v>1517</v>
      </c>
      <c r="G355" s="175" t="s">
        <v>1469</v>
      </c>
      <c r="H355" s="176">
        <v>2.1599999999999997</v>
      </c>
      <c r="I355" s="177">
        <v>25</v>
      </c>
      <c r="J355" s="165"/>
      <c r="K355" s="166">
        <f t="shared" si="7"/>
        <v>0</v>
      </c>
      <c r="L355" s="175"/>
      <c r="M355" s="175"/>
      <c r="N355" s="175"/>
      <c r="O355" s="179"/>
      <c r="P355" s="175"/>
    </row>
    <row r="356" spans="1:16" hidden="1">
      <c r="A356" s="18"/>
      <c r="B356" s="172" t="s">
        <v>1519</v>
      </c>
      <c r="C356" s="172" t="s">
        <v>1520</v>
      </c>
      <c r="D356" s="172" t="s">
        <v>1518</v>
      </c>
      <c r="E356" s="173"/>
      <c r="F356" s="174" t="s">
        <v>1520</v>
      </c>
      <c r="G356" s="175" t="s">
        <v>1469</v>
      </c>
      <c r="H356" s="176">
        <v>1.77</v>
      </c>
      <c r="I356" s="177">
        <v>25</v>
      </c>
      <c r="J356" s="165"/>
      <c r="K356" s="166">
        <f t="shared" si="7"/>
        <v>0</v>
      </c>
      <c r="L356" s="175"/>
      <c r="M356" s="175"/>
      <c r="N356" s="175"/>
      <c r="O356" s="179"/>
      <c r="P356" s="175"/>
    </row>
    <row r="357" spans="1:16">
      <c r="A357" s="18"/>
      <c r="B357" s="63" t="s">
        <v>1000</v>
      </c>
      <c r="C357" s="63" t="s">
        <v>1001</v>
      </c>
      <c r="D357" s="63" t="s">
        <v>1002</v>
      </c>
      <c r="E357" s="64" t="s">
        <v>47</v>
      </c>
      <c r="F357" s="65" t="s">
        <v>1001</v>
      </c>
      <c r="G357" s="66" t="s">
        <v>1469</v>
      </c>
      <c r="H357" s="67">
        <v>1.65</v>
      </c>
      <c r="I357" s="68">
        <v>25</v>
      </c>
      <c r="J357" s="69"/>
      <c r="K357" s="70">
        <f t="shared" si="7"/>
        <v>0</v>
      </c>
      <c r="L357" s="66">
        <v>2</v>
      </c>
      <c r="M357" s="66" t="s">
        <v>99</v>
      </c>
      <c r="N357" s="66" t="s">
        <v>431</v>
      </c>
      <c r="O357" s="71" t="s">
        <v>177</v>
      </c>
      <c r="P357" s="66" t="s">
        <v>179</v>
      </c>
    </row>
    <row r="358" spans="1:16">
      <c r="A358" s="18"/>
      <c r="B358" s="63" t="s">
        <v>1521</v>
      </c>
      <c r="C358" s="63" t="s">
        <v>1003</v>
      </c>
      <c r="D358" s="63" t="s">
        <v>1004</v>
      </c>
      <c r="E358" s="64" t="s">
        <v>47</v>
      </c>
      <c r="F358" s="65" t="s">
        <v>1003</v>
      </c>
      <c r="G358" s="66" t="s">
        <v>1469</v>
      </c>
      <c r="H358" s="67">
        <v>1.5</v>
      </c>
      <c r="I358" s="68">
        <v>25</v>
      </c>
      <c r="J358" s="69"/>
      <c r="K358" s="70">
        <f t="shared" si="7"/>
        <v>0</v>
      </c>
      <c r="L358" s="76">
        <v>3</v>
      </c>
      <c r="M358" s="66">
        <v>200</v>
      </c>
      <c r="N358" s="66" t="s">
        <v>210</v>
      </c>
      <c r="O358" s="71" t="s">
        <v>324</v>
      </c>
      <c r="P358" s="66" t="s">
        <v>51</v>
      </c>
    </row>
    <row r="359" spans="1:16">
      <c r="A359" s="18"/>
      <c r="B359" s="63" t="s">
        <v>1522</v>
      </c>
      <c r="C359" s="63" t="s">
        <v>1005</v>
      </c>
      <c r="D359" s="63" t="s">
        <v>1006</v>
      </c>
      <c r="E359" s="64" t="s">
        <v>47</v>
      </c>
      <c r="F359" s="65" t="s">
        <v>1005</v>
      </c>
      <c r="G359" s="66" t="s">
        <v>1469</v>
      </c>
      <c r="H359" s="67">
        <v>1.54</v>
      </c>
      <c r="I359" s="68">
        <v>25</v>
      </c>
      <c r="J359" s="69"/>
      <c r="K359" s="70">
        <f t="shared" si="7"/>
        <v>0</v>
      </c>
      <c r="L359" s="66">
        <v>2</v>
      </c>
      <c r="M359" s="66">
        <v>200</v>
      </c>
      <c r="N359" s="66" t="s">
        <v>228</v>
      </c>
      <c r="O359" s="71" t="s">
        <v>181</v>
      </c>
      <c r="P359" s="66" t="s">
        <v>200</v>
      </c>
    </row>
    <row r="360" spans="1:16">
      <c r="A360" s="18"/>
      <c r="B360" s="63" t="s">
        <v>1007</v>
      </c>
      <c r="C360" s="63" t="s">
        <v>375</v>
      </c>
      <c r="D360" s="63" t="s">
        <v>1008</v>
      </c>
      <c r="E360" s="64" t="s">
        <v>47</v>
      </c>
      <c r="F360" s="65" t="s">
        <v>375</v>
      </c>
      <c r="G360" s="66" t="s">
        <v>1469</v>
      </c>
      <c r="H360" s="67">
        <v>1.69</v>
      </c>
      <c r="I360" s="68">
        <v>25</v>
      </c>
      <c r="J360" s="69"/>
      <c r="K360" s="70">
        <f t="shared" si="7"/>
        <v>0</v>
      </c>
      <c r="L360" s="76">
        <v>3</v>
      </c>
      <c r="M360" s="66" t="s">
        <v>56</v>
      </c>
      <c r="N360" s="66" t="s">
        <v>376</v>
      </c>
      <c r="O360" s="71" t="s">
        <v>184</v>
      </c>
      <c r="P360" s="66" t="s">
        <v>58</v>
      </c>
    </row>
    <row r="361" spans="1:16">
      <c r="A361" s="18"/>
      <c r="B361" s="63" t="s">
        <v>1009</v>
      </c>
      <c r="C361" s="63" t="s">
        <v>378</v>
      </c>
      <c r="D361" s="63" t="s">
        <v>1010</v>
      </c>
      <c r="E361" s="64" t="s">
        <v>47</v>
      </c>
      <c r="F361" s="65" t="s">
        <v>378</v>
      </c>
      <c r="G361" s="66" t="s">
        <v>1469</v>
      </c>
      <c r="H361" s="67">
        <v>1.32</v>
      </c>
      <c r="I361" s="68">
        <v>25</v>
      </c>
      <c r="J361" s="69"/>
      <c r="K361" s="70">
        <f t="shared" si="7"/>
        <v>0</v>
      </c>
      <c r="L361" s="66">
        <v>2</v>
      </c>
      <c r="M361" s="66">
        <v>200</v>
      </c>
      <c r="N361" s="66" t="s">
        <v>172</v>
      </c>
      <c r="O361" s="71" t="s">
        <v>181</v>
      </c>
      <c r="P361" s="66" t="s">
        <v>220</v>
      </c>
    </row>
    <row r="362" spans="1:16">
      <c r="A362" s="18"/>
      <c r="B362" s="63" t="s">
        <v>1011</v>
      </c>
      <c r="C362" s="63" t="s">
        <v>381</v>
      </c>
      <c r="D362" s="63" t="s">
        <v>1012</v>
      </c>
      <c r="E362" s="64" t="s">
        <v>47</v>
      </c>
      <c r="F362" s="65" t="s">
        <v>381</v>
      </c>
      <c r="G362" s="66" t="s">
        <v>1469</v>
      </c>
      <c r="H362" s="67">
        <v>2.71</v>
      </c>
      <c r="I362" s="68">
        <v>25</v>
      </c>
      <c r="J362" s="69"/>
      <c r="K362" s="70">
        <f t="shared" si="7"/>
        <v>0</v>
      </c>
      <c r="L362" s="76">
        <v>3</v>
      </c>
      <c r="M362" s="66" t="s">
        <v>84</v>
      </c>
      <c r="N362" s="66" t="s">
        <v>180</v>
      </c>
      <c r="O362" s="71" t="s">
        <v>204</v>
      </c>
      <c r="P362" s="66" t="s">
        <v>65</v>
      </c>
    </row>
    <row r="363" spans="1:16" hidden="1">
      <c r="A363" s="18"/>
      <c r="B363" s="172" t="s">
        <v>1524</v>
      </c>
      <c r="C363" s="172" t="s">
        <v>1525</v>
      </c>
      <c r="D363" s="172" t="s">
        <v>1523</v>
      </c>
      <c r="E363" s="173"/>
      <c r="F363" s="174" t="s">
        <v>1525</v>
      </c>
      <c r="G363" s="175" t="s">
        <v>1469</v>
      </c>
      <c r="H363" s="176">
        <v>1.77</v>
      </c>
      <c r="I363" s="177">
        <v>25</v>
      </c>
      <c r="J363" s="165"/>
      <c r="K363" s="166">
        <f t="shared" si="7"/>
        <v>0</v>
      </c>
      <c r="L363" s="178"/>
      <c r="M363" s="175"/>
      <c r="N363" s="175"/>
      <c r="O363" s="179"/>
      <c r="P363" s="175"/>
    </row>
    <row r="364" spans="1:16">
      <c r="A364" s="18"/>
      <c r="B364" s="63" t="s">
        <v>1013</v>
      </c>
      <c r="C364" s="63" t="s">
        <v>1014</v>
      </c>
      <c r="D364" s="63" t="s">
        <v>1015</v>
      </c>
      <c r="E364" s="64" t="s">
        <v>47</v>
      </c>
      <c r="F364" s="65" t="s">
        <v>1014</v>
      </c>
      <c r="G364" s="66" t="s">
        <v>1469</v>
      </c>
      <c r="H364" s="67">
        <v>1.65</v>
      </c>
      <c r="I364" s="68">
        <v>25</v>
      </c>
      <c r="J364" s="69"/>
      <c r="K364" s="70">
        <f t="shared" si="7"/>
        <v>0</v>
      </c>
      <c r="L364" s="66">
        <v>2</v>
      </c>
      <c r="M364" s="66">
        <v>200</v>
      </c>
      <c r="N364" s="66" t="s">
        <v>222</v>
      </c>
      <c r="O364" s="71" t="s">
        <v>177</v>
      </c>
      <c r="P364" s="66" t="s">
        <v>650</v>
      </c>
    </row>
    <row r="365" spans="1:16">
      <c r="A365" s="18"/>
      <c r="B365" s="63" t="s">
        <v>1016</v>
      </c>
      <c r="C365" s="63" t="s">
        <v>1017</v>
      </c>
      <c r="D365" s="63" t="s">
        <v>1018</v>
      </c>
      <c r="E365" s="64" t="s">
        <v>47</v>
      </c>
      <c r="F365" s="65" t="s">
        <v>1017</v>
      </c>
      <c r="G365" s="66" t="s">
        <v>1469</v>
      </c>
      <c r="H365" s="67">
        <v>2.6999999999999997</v>
      </c>
      <c r="I365" s="68">
        <v>25</v>
      </c>
      <c r="J365" s="69"/>
      <c r="K365" s="70">
        <f t="shared" si="7"/>
        <v>0</v>
      </c>
      <c r="L365" s="66">
        <v>2</v>
      </c>
      <c r="M365" s="66" t="s">
        <v>84</v>
      </c>
      <c r="N365" s="66" t="s">
        <v>411</v>
      </c>
      <c r="O365" s="71" t="s">
        <v>181</v>
      </c>
      <c r="P365" s="66" t="s">
        <v>112</v>
      </c>
    </row>
    <row r="366" spans="1:16">
      <c r="A366" s="18"/>
      <c r="B366" s="63" t="s">
        <v>1019</v>
      </c>
      <c r="C366" s="63" t="s">
        <v>384</v>
      </c>
      <c r="D366" s="63" t="s">
        <v>1020</v>
      </c>
      <c r="E366" s="64" t="s">
        <v>47</v>
      </c>
      <c r="F366" s="65" t="s">
        <v>384</v>
      </c>
      <c r="G366" s="66" t="s">
        <v>1469</v>
      </c>
      <c r="H366" s="67">
        <v>1.32</v>
      </c>
      <c r="I366" s="68">
        <v>25</v>
      </c>
      <c r="J366" s="69"/>
      <c r="K366" s="70">
        <f t="shared" ref="K366:K429" si="8">J366*H366</f>
        <v>0</v>
      </c>
      <c r="L366" s="66">
        <v>2</v>
      </c>
      <c r="M366" s="66">
        <v>200</v>
      </c>
      <c r="N366" s="66" t="s">
        <v>172</v>
      </c>
      <c r="O366" s="71" t="s">
        <v>181</v>
      </c>
      <c r="P366" s="66" t="s">
        <v>220</v>
      </c>
    </row>
    <row r="367" spans="1:16">
      <c r="A367" s="18"/>
      <c r="B367" s="63" t="s">
        <v>1021</v>
      </c>
      <c r="C367" s="63" t="s">
        <v>1022</v>
      </c>
      <c r="D367" s="63" t="s">
        <v>1023</v>
      </c>
      <c r="E367" s="64" t="s">
        <v>47</v>
      </c>
      <c r="F367" s="65" t="s">
        <v>1022</v>
      </c>
      <c r="G367" s="66" t="s">
        <v>1469</v>
      </c>
      <c r="H367" s="67">
        <v>1.32</v>
      </c>
      <c r="I367" s="68">
        <v>25</v>
      </c>
      <c r="J367" s="69"/>
      <c r="K367" s="70">
        <f t="shared" si="8"/>
        <v>0</v>
      </c>
      <c r="L367" s="66">
        <v>2</v>
      </c>
      <c r="M367" s="66">
        <v>200</v>
      </c>
      <c r="N367" s="66" t="s">
        <v>172</v>
      </c>
      <c r="O367" s="71" t="s">
        <v>181</v>
      </c>
      <c r="P367" s="66" t="s">
        <v>220</v>
      </c>
    </row>
    <row r="368" spans="1:16">
      <c r="A368" s="18"/>
      <c r="B368" s="63" t="s">
        <v>1024</v>
      </c>
      <c r="C368" s="63" t="s">
        <v>1025</v>
      </c>
      <c r="D368" s="63" t="s">
        <v>1026</v>
      </c>
      <c r="E368" s="64" t="s">
        <v>47</v>
      </c>
      <c r="F368" s="65" t="s">
        <v>1025</v>
      </c>
      <c r="G368" s="66" t="s">
        <v>1469</v>
      </c>
      <c r="H368" s="67">
        <v>1.56</v>
      </c>
      <c r="I368" s="68">
        <v>25</v>
      </c>
      <c r="J368" s="69"/>
      <c r="K368" s="70">
        <f t="shared" si="8"/>
        <v>0</v>
      </c>
      <c r="L368" s="66">
        <v>2</v>
      </c>
      <c r="M368" s="66" t="s">
        <v>248</v>
      </c>
      <c r="N368" s="66" t="s">
        <v>693</v>
      </c>
      <c r="O368" s="71" t="s">
        <v>181</v>
      </c>
      <c r="P368" s="66" t="s">
        <v>200</v>
      </c>
    </row>
    <row r="369" spans="1:16">
      <c r="A369" s="18"/>
      <c r="B369" s="63" t="s">
        <v>1027</v>
      </c>
      <c r="C369" s="63" t="s">
        <v>1028</v>
      </c>
      <c r="D369" s="63" t="s">
        <v>1029</v>
      </c>
      <c r="E369" s="64" t="s">
        <v>47</v>
      </c>
      <c r="F369" s="65" t="s">
        <v>1028</v>
      </c>
      <c r="G369" s="66" t="s">
        <v>1469</v>
      </c>
      <c r="H369" s="67">
        <v>1.72</v>
      </c>
      <c r="I369" s="68">
        <v>25</v>
      </c>
      <c r="J369" s="69"/>
      <c r="K369" s="70">
        <f t="shared" si="8"/>
        <v>0</v>
      </c>
      <c r="L369" s="66">
        <v>2</v>
      </c>
      <c r="M369" s="66" t="s">
        <v>105</v>
      </c>
      <c r="N369" s="66" t="s">
        <v>228</v>
      </c>
      <c r="O369" s="71" t="s">
        <v>181</v>
      </c>
      <c r="P369" s="66" t="s">
        <v>705</v>
      </c>
    </row>
    <row r="370" spans="1:16">
      <c r="A370" s="18"/>
      <c r="B370" s="63" t="s">
        <v>1030</v>
      </c>
      <c r="C370" s="63" t="s">
        <v>1031</v>
      </c>
      <c r="D370" s="63" t="s">
        <v>1032</v>
      </c>
      <c r="E370" s="64" t="s">
        <v>47</v>
      </c>
      <c r="F370" s="65" t="s">
        <v>1031</v>
      </c>
      <c r="G370" s="66" t="s">
        <v>1469</v>
      </c>
      <c r="H370" s="67">
        <v>1.65</v>
      </c>
      <c r="I370" s="68">
        <v>25</v>
      </c>
      <c r="J370" s="69"/>
      <c r="K370" s="70">
        <f t="shared" si="8"/>
        <v>0</v>
      </c>
      <c r="L370" s="76">
        <v>3</v>
      </c>
      <c r="M370" s="66" t="s">
        <v>1033</v>
      </c>
      <c r="N370" s="66" t="s">
        <v>191</v>
      </c>
      <c r="O370" s="71" t="s">
        <v>184</v>
      </c>
      <c r="P370" s="66" t="s">
        <v>58</v>
      </c>
    </row>
    <row r="371" spans="1:16">
      <c r="A371" s="18"/>
      <c r="B371" s="63" t="s">
        <v>1526</v>
      </c>
      <c r="C371" s="63" t="s">
        <v>387</v>
      </c>
      <c r="D371" s="63" t="s">
        <v>1034</v>
      </c>
      <c r="E371" s="64" t="s">
        <v>47</v>
      </c>
      <c r="F371" s="65" t="s">
        <v>387</v>
      </c>
      <c r="G371" s="66" t="s">
        <v>1469</v>
      </c>
      <c r="H371" s="67">
        <v>1.92</v>
      </c>
      <c r="I371" s="68">
        <v>25</v>
      </c>
      <c r="J371" s="69"/>
      <c r="K371" s="70">
        <f t="shared" si="8"/>
        <v>0</v>
      </c>
      <c r="L371" s="66">
        <v>2</v>
      </c>
      <c r="M371" s="66">
        <v>200</v>
      </c>
      <c r="N371" s="66" t="s">
        <v>183</v>
      </c>
      <c r="O371" s="71" t="s">
        <v>181</v>
      </c>
      <c r="P371" s="66" t="s">
        <v>220</v>
      </c>
    </row>
    <row r="372" spans="1:16">
      <c r="A372" s="18"/>
      <c r="B372" s="63" t="s">
        <v>1035</v>
      </c>
      <c r="C372" s="63" t="s">
        <v>1036</v>
      </c>
      <c r="D372" s="63" t="s">
        <v>1037</v>
      </c>
      <c r="E372" s="64" t="s">
        <v>47</v>
      </c>
      <c r="F372" s="65" t="s">
        <v>1036</v>
      </c>
      <c r="G372" s="66" t="s">
        <v>1469</v>
      </c>
      <c r="H372" s="67">
        <v>2.73</v>
      </c>
      <c r="I372" s="68">
        <v>25</v>
      </c>
      <c r="J372" s="69"/>
      <c r="K372" s="70">
        <f t="shared" si="8"/>
        <v>0</v>
      </c>
      <c r="L372" s="66">
        <v>2</v>
      </c>
      <c r="M372" s="66">
        <v>200</v>
      </c>
      <c r="N372" s="66" t="s">
        <v>404</v>
      </c>
      <c r="O372" s="71" t="s">
        <v>284</v>
      </c>
      <c r="P372" s="66" t="s">
        <v>200</v>
      </c>
    </row>
    <row r="373" spans="1:16" hidden="1">
      <c r="A373" s="18"/>
      <c r="B373" s="172" t="s">
        <v>1528</v>
      </c>
      <c r="C373" s="172" t="s">
        <v>1529</v>
      </c>
      <c r="D373" s="172" t="s">
        <v>1527</v>
      </c>
      <c r="E373" s="173"/>
      <c r="F373" s="174" t="s">
        <v>1529</v>
      </c>
      <c r="G373" s="175" t="s">
        <v>1469</v>
      </c>
      <c r="H373" s="176">
        <v>3.01</v>
      </c>
      <c r="I373" s="177">
        <v>25</v>
      </c>
      <c r="J373" s="165"/>
      <c r="K373" s="166">
        <f t="shared" si="8"/>
        <v>0</v>
      </c>
      <c r="L373" s="175"/>
      <c r="M373" s="175"/>
      <c r="N373" s="175"/>
      <c r="O373" s="179"/>
      <c r="P373" s="175"/>
    </row>
    <row r="374" spans="1:16">
      <c r="A374" s="18"/>
      <c r="B374" s="63" t="s">
        <v>1038</v>
      </c>
      <c r="C374" s="63" t="s">
        <v>1039</v>
      </c>
      <c r="D374" s="63" t="s">
        <v>1040</v>
      </c>
      <c r="E374" s="64" t="s">
        <v>47</v>
      </c>
      <c r="F374" s="65" t="s">
        <v>1039</v>
      </c>
      <c r="G374" s="66" t="s">
        <v>1469</v>
      </c>
      <c r="H374" s="67">
        <v>2.71</v>
      </c>
      <c r="I374" s="68">
        <v>25</v>
      </c>
      <c r="J374" s="69"/>
      <c r="K374" s="70">
        <f t="shared" si="8"/>
        <v>0</v>
      </c>
      <c r="L374" s="66">
        <v>2</v>
      </c>
      <c r="M374" s="66" t="s">
        <v>248</v>
      </c>
      <c r="N374" s="66" t="s">
        <v>693</v>
      </c>
      <c r="O374" s="71" t="s">
        <v>181</v>
      </c>
      <c r="P374" s="66" t="s">
        <v>200</v>
      </c>
    </row>
    <row r="375" spans="1:16">
      <c r="A375" s="18"/>
      <c r="B375" s="63" t="s">
        <v>1041</v>
      </c>
      <c r="C375" s="63" t="s">
        <v>390</v>
      </c>
      <c r="D375" s="63" t="s">
        <v>1042</v>
      </c>
      <c r="E375" s="64" t="s">
        <v>47</v>
      </c>
      <c r="F375" s="65" t="s">
        <v>390</v>
      </c>
      <c r="G375" s="66" t="s">
        <v>1469</v>
      </c>
      <c r="H375" s="67">
        <v>1.5</v>
      </c>
      <c r="I375" s="68">
        <v>25</v>
      </c>
      <c r="J375" s="69"/>
      <c r="K375" s="70">
        <f t="shared" si="8"/>
        <v>0</v>
      </c>
      <c r="L375" s="66">
        <v>2</v>
      </c>
      <c r="M375" s="66" t="s">
        <v>248</v>
      </c>
      <c r="N375" s="66" t="s">
        <v>222</v>
      </c>
      <c r="O375" s="71" t="s">
        <v>181</v>
      </c>
      <c r="P375" s="66" t="s">
        <v>200</v>
      </c>
    </row>
    <row r="376" spans="1:16">
      <c r="A376" s="18"/>
      <c r="B376" s="63" t="s">
        <v>1043</v>
      </c>
      <c r="C376" s="63" t="s">
        <v>1044</v>
      </c>
      <c r="D376" s="63" t="s">
        <v>1045</v>
      </c>
      <c r="E376" s="64" t="s">
        <v>47</v>
      </c>
      <c r="F376" s="65" t="s">
        <v>1044</v>
      </c>
      <c r="G376" s="66" t="s">
        <v>1469</v>
      </c>
      <c r="H376" s="67">
        <v>1.56</v>
      </c>
      <c r="I376" s="68">
        <v>25</v>
      </c>
      <c r="J376" s="69"/>
      <c r="K376" s="70">
        <f t="shared" si="8"/>
        <v>0</v>
      </c>
      <c r="L376" s="76">
        <v>3</v>
      </c>
      <c r="M376" s="66" t="s">
        <v>1033</v>
      </c>
      <c r="N376" s="66" t="s">
        <v>404</v>
      </c>
      <c r="O376" s="71" t="s">
        <v>229</v>
      </c>
      <c r="P376" s="66" t="s">
        <v>58</v>
      </c>
    </row>
    <row r="377" spans="1:16">
      <c r="A377" s="18"/>
      <c r="B377" s="63" t="s">
        <v>1046</v>
      </c>
      <c r="C377" s="63" t="s">
        <v>1047</v>
      </c>
      <c r="D377" s="63" t="s">
        <v>1048</v>
      </c>
      <c r="E377" s="64" t="s">
        <v>47</v>
      </c>
      <c r="F377" s="65" t="s">
        <v>1047</v>
      </c>
      <c r="G377" s="66" t="s">
        <v>1469</v>
      </c>
      <c r="H377" s="67">
        <v>1.56</v>
      </c>
      <c r="I377" s="68">
        <v>25</v>
      </c>
      <c r="J377" s="69"/>
      <c r="K377" s="70">
        <f t="shared" si="8"/>
        <v>0</v>
      </c>
      <c r="L377" s="66">
        <v>2</v>
      </c>
      <c r="M377" s="66">
        <v>200</v>
      </c>
      <c r="N377" s="66" t="s">
        <v>172</v>
      </c>
      <c r="O377" s="71" t="s">
        <v>181</v>
      </c>
      <c r="P377" s="66" t="s">
        <v>220</v>
      </c>
    </row>
    <row r="378" spans="1:16" hidden="1">
      <c r="A378" s="18"/>
      <c r="B378" s="172" t="s">
        <v>1531</v>
      </c>
      <c r="C378" s="172" t="s">
        <v>1532</v>
      </c>
      <c r="D378" s="172" t="s">
        <v>1530</v>
      </c>
      <c r="E378" s="173"/>
      <c r="F378" s="174" t="s">
        <v>1532</v>
      </c>
      <c r="G378" s="175" t="s">
        <v>1469</v>
      </c>
      <c r="H378" s="176">
        <v>1.77</v>
      </c>
      <c r="I378" s="177">
        <v>25</v>
      </c>
      <c r="J378" s="165"/>
      <c r="K378" s="166">
        <f t="shared" si="8"/>
        <v>0</v>
      </c>
      <c r="L378" s="175"/>
      <c r="M378" s="175"/>
      <c r="N378" s="175"/>
      <c r="O378" s="179"/>
      <c r="P378" s="175"/>
    </row>
    <row r="379" spans="1:16">
      <c r="A379" s="18"/>
      <c r="B379" s="63" t="s">
        <v>1049</v>
      </c>
      <c r="C379" s="63" t="s">
        <v>393</v>
      </c>
      <c r="D379" s="63" t="s">
        <v>1050</v>
      </c>
      <c r="E379" s="64" t="s">
        <v>47</v>
      </c>
      <c r="F379" s="65" t="s">
        <v>393</v>
      </c>
      <c r="G379" s="66" t="s">
        <v>1469</v>
      </c>
      <c r="H379" s="67">
        <v>1.61</v>
      </c>
      <c r="I379" s="68">
        <v>25</v>
      </c>
      <c r="J379" s="69"/>
      <c r="K379" s="70">
        <f t="shared" si="8"/>
        <v>0</v>
      </c>
      <c r="L379" s="66">
        <v>2</v>
      </c>
      <c r="M379" s="66">
        <v>200</v>
      </c>
      <c r="N379" s="66" t="s">
        <v>183</v>
      </c>
      <c r="O379" s="71" t="s">
        <v>181</v>
      </c>
      <c r="P379" s="66" t="s">
        <v>220</v>
      </c>
    </row>
    <row r="380" spans="1:16">
      <c r="A380" s="18"/>
      <c r="B380" s="63" t="s">
        <v>1051</v>
      </c>
      <c r="C380" s="63" t="s">
        <v>1052</v>
      </c>
      <c r="D380" s="63" t="s">
        <v>1053</v>
      </c>
      <c r="E380" s="64" t="s">
        <v>47</v>
      </c>
      <c r="F380" s="65" t="s">
        <v>1052</v>
      </c>
      <c r="G380" s="66" t="s">
        <v>1469</v>
      </c>
      <c r="H380" s="67">
        <v>1.65</v>
      </c>
      <c r="I380" s="68">
        <v>25</v>
      </c>
      <c r="J380" s="69"/>
      <c r="K380" s="70">
        <f t="shared" si="8"/>
        <v>0</v>
      </c>
      <c r="L380" s="66">
        <v>2</v>
      </c>
      <c r="M380" s="66" t="s">
        <v>99</v>
      </c>
      <c r="N380" s="66" t="s">
        <v>180</v>
      </c>
      <c r="O380" s="71" t="s">
        <v>177</v>
      </c>
      <c r="P380" s="66" t="s">
        <v>1054</v>
      </c>
    </row>
    <row r="381" spans="1:16" hidden="1">
      <c r="A381" s="18"/>
      <c r="B381" s="172" t="s">
        <v>1534</v>
      </c>
      <c r="C381" s="172" t="s">
        <v>1535</v>
      </c>
      <c r="D381" s="172" t="s">
        <v>1533</v>
      </c>
      <c r="E381" s="173"/>
      <c r="F381" s="174" t="s">
        <v>1535</v>
      </c>
      <c r="G381" s="175" t="s">
        <v>1469</v>
      </c>
      <c r="H381" s="176">
        <v>1.77</v>
      </c>
      <c r="I381" s="177">
        <v>25</v>
      </c>
      <c r="J381" s="165"/>
      <c r="K381" s="166">
        <f t="shared" si="8"/>
        <v>0</v>
      </c>
      <c r="L381" s="178"/>
      <c r="M381" s="175"/>
      <c r="N381" s="175"/>
      <c r="O381" s="179"/>
      <c r="P381" s="175"/>
    </row>
    <row r="382" spans="1:16">
      <c r="A382" s="18"/>
      <c r="B382" s="63" t="s">
        <v>1055</v>
      </c>
      <c r="C382" s="63" t="s">
        <v>1056</v>
      </c>
      <c r="D382" s="63" t="s">
        <v>1057</v>
      </c>
      <c r="E382" s="64" t="s">
        <v>47</v>
      </c>
      <c r="F382" s="65" t="s">
        <v>1056</v>
      </c>
      <c r="G382" s="66" t="s">
        <v>1469</v>
      </c>
      <c r="H382" s="67">
        <v>1.8800000000000001</v>
      </c>
      <c r="I382" s="68">
        <v>25</v>
      </c>
      <c r="J382" s="69"/>
      <c r="K382" s="70">
        <f t="shared" si="8"/>
        <v>0</v>
      </c>
      <c r="L382" s="76">
        <v>3</v>
      </c>
      <c r="M382" s="66">
        <v>250</v>
      </c>
      <c r="N382" s="66" t="s">
        <v>1058</v>
      </c>
      <c r="O382" s="71" t="s">
        <v>184</v>
      </c>
      <c r="P382" s="66" t="s">
        <v>51</v>
      </c>
    </row>
    <row r="383" spans="1:16">
      <c r="A383" s="18"/>
      <c r="B383" s="63" t="s">
        <v>1059</v>
      </c>
      <c r="C383" s="63" t="s">
        <v>1060</v>
      </c>
      <c r="D383" s="63" t="s">
        <v>1061</v>
      </c>
      <c r="E383" s="64" t="s">
        <v>47</v>
      </c>
      <c r="F383" s="65" t="s">
        <v>1060</v>
      </c>
      <c r="G383" s="66" t="s">
        <v>1469</v>
      </c>
      <c r="H383" s="67">
        <v>1.5</v>
      </c>
      <c r="I383" s="68">
        <v>25</v>
      </c>
      <c r="J383" s="69"/>
      <c r="K383" s="70">
        <f t="shared" si="8"/>
        <v>0</v>
      </c>
      <c r="L383" s="76">
        <v>3</v>
      </c>
      <c r="M383" s="66" t="s">
        <v>132</v>
      </c>
      <c r="N383" s="66" t="s">
        <v>1062</v>
      </c>
      <c r="O383" s="71" t="s">
        <v>321</v>
      </c>
      <c r="P383" s="66" t="s">
        <v>65</v>
      </c>
    </row>
    <row r="384" spans="1:16">
      <c r="A384" s="18"/>
      <c r="B384" s="63" t="s">
        <v>1536</v>
      </c>
      <c r="C384" s="63" t="s">
        <v>396</v>
      </c>
      <c r="D384" s="63" t="s">
        <v>1063</v>
      </c>
      <c r="E384" s="64" t="s">
        <v>47</v>
      </c>
      <c r="F384" s="65" t="s">
        <v>396</v>
      </c>
      <c r="G384" s="66" t="s">
        <v>1469</v>
      </c>
      <c r="H384" s="67">
        <v>1.65</v>
      </c>
      <c r="I384" s="68">
        <v>25</v>
      </c>
      <c r="J384" s="69"/>
      <c r="K384" s="70">
        <f t="shared" si="8"/>
        <v>0</v>
      </c>
      <c r="L384" s="66">
        <v>2</v>
      </c>
      <c r="M384" s="66">
        <v>200</v>
      </c>
      <c r="N384" s="66" t="s">
        <v>222</v>
      </c>
      <c r="O384" s="71" t="s">
        <v>181</v>
      </c>
      <c r="P384" s="66" t="s">
        <v>220</v>
      </c>
    </row>
    <row r="385" spans="1:16">
      <c r="A385" s="18"/>
      <c r="B385" s="63" t="s">
        <v>1064</v>
      </c>
      <c r="C385" s="63" t="s">
        <v>1065</v>
      </c>
      <c r="D385" s="63" t="s">
        <v>1066</v>
      </c>
      <c r="E385" s="64" t="s">
        <v>47</v>
      </c>
      <c r="F385" s="65" t="s">
        <v>1065</v>
      </c>
      <c r="G385" s="66" t="s">
        <v>1469</v>
      </c>
      <c r="H385" s="67">
        <v>1.54</v>
      </c>
      <c r="I385" s="68">
        <v>25</v>
      </c>
      <c r="J385" s="69"/>
      <c r="K385" s="70">
        <f t="shared" si="8"/>
        <v>0</v>
      </c>
      <c r="L385" s="76">
        <v>3</v>
      </c>
      <c r="M385" s="66" t="s">
        <v>1067</v>
      </c>
      <c r="N385" s="66" t="s">
        <v>1058</v>
      </c>
      <c r="O385" s="71" t="s">
        <v>321</v>
      </c>
      <c r="P385" s="66" t="s">
        <v>51</v>
      </c>
    </row>
    <row r="386" spans="1:16">
      <c r="A386" s="18"/>
      <c r="B386" s="63" t="s">
        <v>1068</v>
      </c>
      <c r="C386" s="63" t="s">
        <v>1069</v>
      </c>
      <c r="D386" s="63" t="s">
        <v>1070</v>
      </c>
      <c r="E386" s="64" t="s">
        <v>47</v>
      </c>
      <c r="F386" s="65" t="s">
        <v>1069</v>
      </c>
      <c r="G386" s="66" t="s">
        <v>1469</v>
      </c>
      <c r="H386" s="67">
        <v>1.8800000000000001</v>
      </c>
      <c r="I386" s="68">
        <v>25</v>
      </c>
      <c r="J386" s="69"/>
      <c r="K386" s="70">
        <f t="shared" si="8"/>
        <v>0</v>
      </c>
      <c r="L386" s="76">
        <v>3</v>
      </c>
      <c r="M386" s="66">
        <v>200</v>
      </c>
      <c r="N386" s="66" t="s">
        <v>210</v>
      </c>
      <c r="O386" s="71" t="s">
        <v>184</v>
      </c>
      <c r="P386" s="66" t="s">
        <v>51</v>
      </c>
    </row>
    <row r="387" spans="1:16">
      <c r="A387" s="18"/>
      <c r="B387" s="63" t="s">
        <v>1071</v>
      </c>
      <c r="C387" s="63" t="s">
        <v>399</v>
      </c>
      <c r="D387" s="63" t="s">
        <v>1072</v>
      </c>
      <c r="E387" s="64" t="s">
        <v>47</v>
      </c>
      <c r="F387" s="65" t="s">
        <v>399</v>
      </c>
      <c r="G387" s="66" t="s">
        <v>1469</v>
      </c>
      <c r="H387" s="67">
        <v>2.71</v>
      </c>
      <c r="I387" s="68">
        <v>25</v>
      </c>
      <c r="J387" s="69"/>
      <c r="K387" s="70">
        <f t="shared" si="8"/>
        <v>0</v>
      </c>
      <c r="L387" s="66">
        <v>2</v>
      </c>
      <c r="M387" s="66" t="s">
        <v>84</v>
      </c>
      <c r="N387" s="66" t="s">
        <v>172</v>
      </c>
      <c r="O387" s="71" t="s">
        <v>181</v>
      </c>
      <c r="P387" s="66" t="s">
        <v>200</v>
      </c>
    </row>
    <row r="388" spans="1:16">
      <c r="A388" s="18"/>
      <c r="B388" s="63" t="s">
        <v>1537</v>
      </c>
      <c r="C388" s="63" t="s">
        <v>1073</v>
      </c>
      <c r="D388" s="63" t="s">
        <v>1074</v>
      </c>
      <c r="E388" s="64" t="s">
        <v>47</v>
      </c>
      <c r="F388" s="65" t="s">
        <v>1073</v>
      </c>
      <c r="G388" s="66" t="s">
        <v>1469</v>
      </c>
      <c r="H388" s="67">
        <v>1.65</v>
      </c>
      <c r="I388" s="68">
        <v>25</v>
      </c>
      <c r="J388" s="69"/>
      <c r="K388" s="70">
        <f t="shared" si="8"/>
        <v>0</v>
      </c>
      <c r="L388" s="66">
        <v>2</v>
      </c>
      <c r="M388" s="66" t="s">
        <v>105</v>
      </c>
      <c r="N388" s="66" t="s">
        <v>337</v>
      </c>
      <c r="O388" s="71" t="s">
        <v>181</v>
      </c>
      <c r="P388" s="66" t="s">
        <v>705</v>
      </c>
    </row>
    <row r="389" spans="1:16">
      <c r="A389" s="18"/>
      <c r="B389" s="63" t="s">
        <v>1075</v>
      </c>
      <c r="C389" s="63" t="s">
        <v>1076</v>
      </c>
      <c r="D389" s="63" t="s">
        <v>1077</v>
      </c>
      <c r="E389" s="64" t="s">
        <v>47</v>
      </c>
      <c r="F389" s="65" t="s">
        <v>1076</v>
      </c>
      <c r="G389" s="66" t="s">
        <v>1469</v>
      </c>
      <c r="H389" s="67">
        <v>1.72</v>
      </c>
      <c r="I389" s="68">
        <v>25</v>
      </c>
      <c r="J389" s="69"/>
      <c r="K389" s="70">
        <f t="shared" si="8"/>
        <v>0</v>
      </c>
      <c r="L389" s="76">
        <v>3</v>
      </c>
      <c r="M389" s="66" t="s">
        <v>336</v>
      </c>
      <c r="N389" s="66" t="s">
        <v>234</v>
      </c>
      <c r="O389" s="71" t="s">
        <v>204</v>
      </c>
      <c r="P389" s="66" t="s">
        <v>58</v>
      </c>
    </row>
    <row r="390" spans="1:16" hidden="1">
      <c r="A390" s="18"/>
      <c r="B390" s="172" t="s">
        <v>1539</v>
      </c>
      <c r="C390" s="172" t="s">
        <v>1540</v>
      </c>
      <c r="D390" s="172" t="s">
        <v>1538</v>
      </c>
      <c r="E390" s="173"/>
      <c r="F390" s="174" t="s">
        <v>1540</v>
      </c>
      <c r="G390" s="175" t="s">
        <v>1469</v>
      </c>
      <c r="H390" s="176">
        <v>2.1599999999999997</v>
      </c>
      <c r="I390" s="177">
        <v>25</v>
      </c>
      <c r="J390" s="165"/>
      <c r="K390" s="166">
        <f t="shared" si="8"/>
        <v>0</v>
      </c>
      <c r="L390" s="178"/>
      <c r="M390" s="175"/>
      <c r="N390" s="175"/>
      <c r="O390" s="179"/>
      <c r="P390" s="175"/>
    </row>
    <row r="391" spans="1:16">
      <c r="A391" s="18"/>
      <c r="B391" s="63" t="s">
        <v>1078</v>
      </c>
      <c r="C391" s="63" t="s">
        <v>1079</v>
      </c>
      <c r="D391" s="63" t="s">
        <v>1080</v>
      </c>
      <c r="E391" s="64" t="s">
        <v>47</v>
      </c>
      <c r="F391" s="65" t="s">
        <v>1079</v>
      </c>
      <c r="G391" s="66" t="s">
        <v>1469</v>
      </c>
      <c r="H391" s="67">
        <v>1.5</v>
      </c>
      <c r="I391" s="68">
        <v>25</v>
      </c>
      <c r="J391" s="69"/>
      <c r="K391" s="70">
        <f t="shared" si="8"/>
        <v>0</v>
      </c>
      <c r="L391" s="66">
        <v>2</v>
      </c>
      <c r="M391" s="66" t="s">
        <v>84</v>
      </c>
      <c r="N391" s="66" t="s">
        <v>183</v>
      </c>
      <c r="O391" s="71" t="s">
        <v>181</v>
      </c>
      <c r="P391" s="66" t="s">
        <v>347</v>
      </c>
    </row>
    <row r="392" spans="1:16">
      <c r="A392" s="18"/>
      <c r="B392" s="63" t="s">
        <v>1081</v>
      </c>
      <c r="C392" s="63" t="s">
        <v>402</v>
      </c>
      <c r="D392" s="63" t="s">
        <v>1082</v>
      </c>
      <c r="E392" s="64" t="s">
        <v>47</v>
      </c>
      <c r="F392" s="65" t="s">
        <v>402</v>
      </c>
      <c r="G392" s="66" t="s">
        <v>1469</v>
      </c>
      <c r="H392" s="67">
        <v>2.71</v>
      </c>
      <c r="I392" s="68">
        <v>25</v>
      </c>
      <c r="J392" s="69"/>
      <c r="K392" s="70">
        <f t="shared" si="8"/>
        <v>0</v>
      </c>
      <c r="L392" s="66">
        <v>2</v>
      </c>
      <c r="M392" s="66" t="s">
        <v>84</v>
      </c>
      <c r="N392" s="66" t="s">
        <v>404</v>
      </c>
      <c r="O392" s="71" t="s">
        <v>181</v>
      </c>
      <c r="P392" s="66" t="s">
        <v>200</v>
      </c>
    </row>
    <row r="393" spans="1:16">
      <c r="A393" s="18"/>
      <c r="B393" s="63" t="s">
        <v>1083</v>
      </c>
      <c r="C393" s="63" t="s">
        <v>1084</v>
      </c>
      <c r="D393" s="63" t="s">
        <v>1581</v>
      </c>
      <c r="E393" s="64" t="s">
        <v>47</v>
      </c>
      <c r="F393" s="65" t="s">
        <v>1084</v>
      </c>
      <c r="G393" s="66" t="s">
        <v>1469</v>
      </c>
      <c r="H393" s="67">
        <v>1.54</v>
      </c>
      <c r="I393" s="68">
        <v>25</v>
      </c>
      <c r="J393" s="69"/>
      <c r="K393" s="70">
        <f t="shared" si="8"/>
        <v>0</v>
      </c>
      <c r="L393" s="76" t="s">
        <v>288</v>
      </c>
      <c r="M393" s="66">
        <v>500</v>
      </c>
      <c r="N393" s="66" t="s">
        <v>295</v>
      </c>
      <c r="O393" s="71" t="s">
        <v>1085</v>
      </c>
      <c r="P393" s="66" t="s">
        <v>182</v>
      </c>
    </row>
    <row r="394" spans="1:16">
      <c r="A394" s="18"/>
      <c r="B394" s="63" t="s">
        <v>1086</v>
      </c>
      <c r="C394" s="63" t="s">
        <v>406</v>
      </c>
      <c r="D394" s="63" t="s">
        <v>1087</v>
      </c>
      <c r="E394" s="64" t="s">
        <v>47</v>
      </c>
      <c r="F394" s="65" t="s">
        <v>406</v>
      </c>
      <c r="G394" s="66" t="s">
        <v>1469</v>
      </c>
      <c r="H394" s="67">
        <v>2.73</v>
      </c>
      <c r="I394" s="68">
        <v>25</v>
      </c>
      <c r="J394" s="69"/>
      <c r="K394" s="70">
        <f t="shared" si="8"/>
        <v>0</v>
      </c>
      <c r="L394" s="76">
        <v>3</v>
      </c>
      <c r="M394" s="66" t="s">
        <v>105</v>
      </c>
      <c r="N394" s="66" t="s">
        <v>203</v>
      </c>
      <c r="O394" s="71" t="s">
        <v>184</v>
      </c>
      <c r="P394" s="66" t="s">
        <v>65</v>
      </c>
    </row>
    <row r="395" spans="1:16">
      <c r="A395" s="18"/>
      <c r="B395" s="63" t="s">
        <v>1088</v>
      </c>
      <c r="C395" s="63" t="s">
        <v>409</v>
      </c>
      <c r="D395" s="63" t="s">
        <v>1089</v>
      </c>
      <c r="E395" s="64" t="s">
        <v>47</v>
      </c>
      <c r="F395" s="65" t="s">
        <v>409</v>
      </c>
      <c r="G395" s="66" t="s">
        <v>1469</v>
      </c>
      <c r="H395" s="67">
        <v>2.71</v>
      </c>
      <c r="I395" s="68">
        <v>25</v>
      </c>
      <c r="J395" s="69"/>
      <c r="K395" s="70">
        <f t="shared" si="8"/>
        <v>0</v>
      </c>
      <c r="L395" s="66">
        <v>2</v>
      </c>
      <c r="M395" s="66" t="s">
        <v>84</v>
      </c>
      <c r="N395" s="66" t="s">
        <v>411</v>
      </c>
      <c r="O395" s="71" t="s">
        <v>181</v>
      </c>
      <c r="P395" s="66" t="s">
        <v>200</v>
      </c>
    </row>
    <row r="396" spans="1:16">
      <c r="A396" s="18"/>
      <c r="B396" s="63" t="s">
        <v>1090</v>
      </c>
      <c r="C396" s="63" t="s">
        <v>1091</v>
      </c>
      <c r="D396" s="63" t="s">
        <v>1092</v>
      </c>
      <c r="E396" s="64" t="s">
        <v>47</v>
      </c>
      <c r="F396" s="65" t="s">
        <v>1091</v>
      </c>
      <c r="G396" s="66" t="s">
        <v>1469</v>
      </c>
      <c r="H396" s="67">
        <v>1.35</v>
      </c>
      <c r="I396" s="68">
        <v>25</v>
      </c>
      <c r="J396" s="69"/>
      <c r="K396" s="70">
        <f t="shared" si="8"/>
        <v>0</v>
      </c>
      <c r="L396" s="66">
        <v>2</v>
      </c>
      <c r="M396" s="66">
        <v>150</v>
      </c>
      <c r="N396" s="66" t="s">
        <v>180</v>
      </c>
      <c r="O396" s="71" t="s">
        <v>181</v>
      </c>
      <c r="P396" s="66" t="s">
        <v>220</v>
      </c>
    </row>
    <row r="397" spans="1:16" hidden="1">
      <c r="A397" s="18"/>
      <c r="B397" s="172" t="s">
        <v>1542</v>
      </c>
      <c r="C397" s="172" t="s">
        <v>1543</v>
      </c>
      <c r="D397" s="172" t="s">
        <v>1541</v>
      </c>
      <c r="E397" s="173"/>
      <c r="F397" s="174" t="s">
        <v>1543</v>
      </c>
      <c r="G397" s="175" t="s">
        <v>1469</v>
      </c>
      <c r="H397" s="176">
        <v>2.1599999999999997</v>
      </c>
      <c r="I397" s="177">
        <v>25</v>
      </c>
      <c r="J397" s="165"/>
      <c r="K397" s="166">
        <f t="shared" si="8"/>
        <v>0</v>
      </c>
      <c r="L397" s="178"/>
      <c r="M397" s="175"/>
      <c r="N397" s="175"/>
      <c r="O397" s="179"/>
      <c r="P397" s="175"/>
    </row>
    <row r="398" spans="1:16">
      <c r="A398" s="18"/>
      <c r="B398" s="63" t="s">
        <v>1093</v>
      </c>
      <c r="C398" s="63" t="s">
        <v>412</v>
      </c>
      <c r="D398" s="63" t="s">
        <v>1094</v>
      </c>
      <c r="E398" s="64" t="s">
        <v>47</v>
      </c>
      <c r="F398" s="65" t="s">
        <v>412</v>
      </c>
      <c r="G398" s="66" t="s">
        <v>1469</v>
      </c>
      <c r="H398" s="67">
        <v>2.71</v>
      </c>
      <c r="I398" s="68">
        <v>25</v>
      </c>
      <c r="J398" s="69"/>
      <c r="K398" s="70">
        <f t="shared" si="8"/>
        <v>0</v>
      </c>
      <c r="L398" s="76">
        <v>3</v>
      </c>
      <c r="M398" s="66" t="s">
        <v>84</v>
      </c>
      <c r="N398" s="66" t="s">
        <v>334</v>
      </c>
      <c r="O398" s="71" t="s">
        <v>204</v>
      </c>
      <c r="P398" s="66" t="s">
        <v>65</v>
      </c>
    </row>
    <row r="399" spans="1:16">
      <c r="A399" s="18"/>
      <c r="B399" s="63" t="s">
        <v>1544</v>
      </c>
      <c r="C399" s="63" t="s">
        <v>413</v>
      </c>
      <c r="D399" s="63" t="s">
        <v>1095</v>
      </c>
      <c r="E399" s="64" t="s">
        <v>47</v>
      </c>
      <c r="F399" s="65" t="s">
        <v>413</v>
      </c>
      <c r="G399" s="66" t="s">
        <v>1469</v>
      </c>
      <c r="H399" s="67">
        <v>1.32</v>
      </c>
      <c r="I399" s="68">
        <v>25</v>
      </c>
      <c r="J399" s="69"/>
      <c r="K399" s="70">
        <f t="shared" si="8"/>
        <v>0</v>
      </c>
      <c r="L399" s="76">
        <v>3</v>
      </c>
      <c r="M399" s="66">
        <v>200</v>
      </c>
      <c r="N399" s="66" t="s">
        <v>183</v>
      </c>
      <c r="O399" s="71" t="s">
        <v>181</v>
      </c>
      <c r="P399" s="66" t="s">
        <v>220</v>
      </c>
    </row>
    <row r="400" spans="1:16" ht="14.4">
      <c r="A400" s="18"/>
      <c r="B400" s="63" t="s">
        <v>1096</v>
      </c>
      <c r="C400" s="63" t="s">
        <v>415</v>
      </c>
      <c r="D400" s="63" t="s">
        <v>1097</v>
      </c>
      <c r="E400" s="89" t="s">
        <v>47</v>
      </c>
      <c r="F400" s="65" t="s">
        <v>415</v>
      </c>
      <c r="G400" s="66" t="s">
        <v>1469</v>
      </c>
      <c r="H400" s="67">
        <v>2.73</v>
      </c>
      <c r="I400" s="68">
        <v>25</v>
      </c>
      <c r="J400" s="69"/>
      <c r="K400" s="70">
        <f t="shared" si="8"/>
        <v>0</v>
      </c>
      <c r="L400" s="66">
        <v>2</v>
      </c>
      <c r="M400" s="66">
        <v>200</v>
      </c>
      <c r="N400" s="66" t="s">
        <v>404</v>
      </c>
      <c r="O400" s="71" t="s">
        <v>284</v>
      </c>
      <c r="P400" s="66" t="s">
        <v>179</v>
      </c>
    </row>
    <row r="401" spans="1:16">
      <c r="A401" s="18"/>
      <c r="B401" s="63" t="s">
        <v>1098</v>
      </c>
      <c r="C401" s="63" t="s">
        <v>418</v>
      </c>
      <c r="D401" s="63" t="s">
        <v>1099</v>
      </c>
      <c r="E401" s="64" t="s">
        <v>47</v>
      </c>
      <c r="F401" s="65" t="s">
        <v>418</v>
      </c>
      <c r="G401" s="66" t="s">
        <v>1469</v>
      </c>
      <c r="H401" s="67">
        <v>1.32</v>
      </c>
      <c r="I401" s="68">
        <v>25</v>
      </c>
      <c r="J401" s="69"/>
      <c r="K401" s="70">
        <f t="shared" si="8"/>
        <v>0</v>
      </c>
      <c r="L401" s="76">
        <v>3</v>
      </c>
      <c r="M401" s="66">
        <v>300</v>
      </c>
      <c r="N401" s="66" t="s">
        <v>210</v>
      </c>
      <c r="O401" s="71" t="s">
        <v>420</v>
      </c>
      <c r="P401" s="66" t="s">
        <v>65</v>
      </c>
    </row>
    <row r="402" spans="1:16">
      <c r="A402" s="18"/>
      <c r="B402" s="63" t="s">
        <v>1100</v>
      </c>
      <c r="C402" s="63" t="s">
        <v>422</v>
      </c>
      <c r="D402" s="63" t="s">
        <v>1101</v>
      </c>
      <c r="E402" s="64" t="s">
        <v>47</v>
      </c>
      <c r="F402" s="65" t="s">
        <v>422</v>
      </c>
      <c r="G402" s="66" t="s">
        <v>1469</v>
      </c>
      <c r="H402" s="67">
        <v>1.61</v>
      </c>
      <c r="I402" s="68">
        <v>25</v>
      </c>
      <c r="J402" s="69"/>
      <c r="K402" s="70">
        <f t="shared" si="8"/>
        <v>0</v>
      </c>
      <c r="L402" s="76">
        <v>3</v>
      </c>
      <c r="M402" s="66">
        <v>200</v>
      </c>
      <c r="N402" s="66" t="s">
        <v>180</v>
      </c>
      <c r="O402" s="71" t="s">
        <v>324</v>
      </c>
      <c r="P402" s="66" t="s">
        <v>65</v>
      </c>
    </row>
    <row r="403" spans="1:16">
      <c r="A403" s="18"/>
      <c r="B403" s="63" t="s">
        <v>1102</v>
      </c>
      <c r="C403" s="63" t="s">
        <v>1103</v>
      </c>
      <c r="D403" s="63" t="s">
        <v>1104</v>
      </c>
      <c r="E403" s="64" t="s">
        <v>47</v>
      </c>
      <c r="F403" s="65" t="s">
        <v>1103</v>
      </c>
      <c r="G403" s="66" t="s">
        <v>1469</v>
      </c>
      <c r="H403" s="67">
        <v>2.0199999999999996</v>
      </c>
      <c r="I403" s="68">
        <v>25</v>
      </c>
      <c r="J403" s="69"/>
      <c r="K403" s="70">
        <f t="shared" si="8"/>
        <v>0</v>
      </c>
      <c r="L403" s="76">
        <v>3</v>
      </c>
      <c r="M403" s="66" t="s">
        <v>248</v>
      </c>
      <c r="N403" s="66" t="s">
        <v>180</v>
      </c>
      <c r="O403" s="71" t="s">
        <v>181</v>
      </c>
      <c r="P403" s="66" t="s">
        <v>65</v>
      </c>
    </row>
    <row r="404" spans="1:16">
      <c r="A404" s="18"/>
      <c r="B404" s="63" t="s">
        <v>1105</v>
      </c>
      <c r="C404" s="63" t="s">
        <v>427</v>
      </c>
      <c r="D404" s="63" t="s">
        <v>1106</v>
      </c>
      <c r="E404" s="64" t="s">
        <v>47</v>
      </c>
      <c r="F404" s="65" t="s">
        <v>427</v>
      </c>
      <c r="G404" s="66" t="s">
        <v>1469</v>
      </c>
      <c r="H404" s="67">
        <v>3.2199999999999998</v>
      </c>
      <c r="I404" s="68">
        <v>25</v>
      </c>
      <c r="J404" s="69"/>
      <c r="K404" s="70">
        <f t="shared" si="8"/>
        <v>0</v>
      </c>
      <c r="L404" s="76">
        <v>3</v>
      </c>
      <c r="M404" s="66" t="s">
        <v>428</v>
      </c>
      <c r="N404" s="66" t="s">
        <v>429</v>
      </c>
      <c r="O404" s="71" t="s">
        <v>277</v>
      </c>
      <c r="P404" s="66" t="s">
        <v>65</v>
      </c>
    </row>
    <row r="405" spans="1:16">
      <c r="A405" s="18"/>
      <c r="B405" s="63" t="s">
        <v>1107</v>
      </c>
      <c r="C405" s="63" t="s">
        <v>1108</v>
      </c>
      <c r="D405" s="63" t="s">
        <v>1109</v>
      </c>
      <c r="E405" s="64" t="s">
        <v>47</v>
      </c>
      <c r="F405" s="65" t="s">
        <v>1108</v>
      </c>
      <c r="G405" s="66" t="s">
        <v>1469</v>
      </c>
      <c r="H405" s="67">
        <v>1.5</v>
      </c>
      <c r="I405" s="68">
        <v>25</v>
      </c>
      <c r="J405" s="69"/>
      <c r="K405" s="70">
        <f t="shared" si="8"/>
        <v>0</v>
      </c>
      <c r="L405" s="76">
        <v>3</v>
      </c>
      <c r="M405" s="66" t="s">
        <v>248</v>
      </c>
      <c r="N405" s="66" t="s">
        <v>222</v>
      </c>
      <c r="O405" s="71" t="s">
        <v>181</v>
      </c>
      <c r="P405" s="66" t="s">
        <v>200</v>
      </c>
    </row>
    <row r="406" spans="1:16">
      <c r="A406" s="18"/>
      <c r="B406" s="63" t="s">
        <v>1110</v>
      </c>
      <c r="C406" s="63" t="s">
        <v>430</v>
      </c>
      <c r="D406" s="63" t="s">
        <v>1111</v>
      </c>
      <c r="E406" s="64" t="s">
        <v>47</v>
      </c>
      <c r="F406" s="65" t="s">
        <v>430</v>
      </c>
      <c r="G406" s="66" t="s">
        <v>1469</v>
      </c>
      <c r="H406" s="67">
        <v>1.5</v>
      </c>
      <c r="I406" s="68">
        <v>25</v>
      </c>
      <c r="J406" s="69"/>
      <c r="K406" s="70">
        <f t="shared" si="8"/>
        <v>0</v>
      </c>
      <c r="L406" s="66">
        <v>2</v>
      </c>
      <c r="M406" s="66" t="s">
        <v>69</v>
      </c>
      <c r="N406" s="66" t="s">
        <v>431</v>
      </c>
      <c r="O406" s="71" t="s">
        <v>181</v>
      </c>
      <c r="P406" s="66" t="s">
        <v>65</v>
      </c>
    </row>
    <row r="407" spans="1:16">
      <c r="A407" s="18"/>
      <c r="B407" s="63" t="s">
        <v>1112</v>
      </c>
      <c r="C407" s="63" t="s">
        <v>433</v>
      </c>
      <c r="D407" s="63" t="s">
        <v>1113</v>
      </c>
      <c r="E407" s="64" t="s">
        <v>47</v>
      </c>
      <c r="F407" s="65" t="s">
        <v>433</v>
      </c>
      <c r="G407" s="66" t="s">
        <v>1469</v>
      </c>
      <c r="H407" s="67">
        <v>1.72</v>
      </c>
      <c r="I407" s="68">
        <v>25</v>
      </c>
      <c r="J407" s="69"/>
      <c r="K407" s="70">
        <f t="shared" si="8"/>
        <v>0</v>
      </c>
      <c r="L407" s="76">
        <v>3</v>
      </c>
      <c r="M407" s="66" t="s">
        <v>137</v>
      </c>
      <c r="N407" s="66" t="s">
        <v>210</v>
      </c>
      <c r="O407" s="71" t="s">
        <v>184</v>
      </c>
      <c r="P407" s="66" t="s">
        <v>65</v>
      </c>
    </row>
    <row r="408" spans="1:16">
      <c r="A408" s="18"/>
      <c r="B408" s="63" t="s">
        <v>1114</v>
      </c>
      <c r="C408" s="63" t="s">
        <v>1115</v>
      </c>
      <c r="D408" s="63" t="s">
        <v>1116</v>
      </c>
      <c r="E408" s="64" t="s">
        <v>47</v>
      </c>
      <c r="F408" s="65" t="s">
        <v>1115</v>
      </c>
      <c r="G408" s="66" t="s">
        <v>1469</v>
      </c>
      <c r="H408" s="67">
        <v>2.71</v>
      </c>
      <c r="I408" s="68">
        <v>25</v>
      </c>
      <c r="J408" s="69"/>
      <c r="K408" s="70">
        <f t="shared" si="8"/>
        <v>0</v>
      </c>
      <c r="L408" s="76">
        <v>3</v>
      </c>
      <c r="M408" s="66" t="s">
        <v>84</v>
      </c>
      <c r="N408" s="66" t="s">
        <v>295</v>
      </c>
      <c r="O408" s="71" t="s">
        <v>204</v>
      </c>
      <c r="P408" s="66" t="s">
        <v>65</v>
      </c>
    </row>
    <row r="409" spans="1:16">
      <c r="A409" s="18"/>
      <c r="B409" s="63" t="s">
        <v>1117</v>
      </c>
      <c r="C409" s="63" t="s">
        <v>436</v>
      </c>
      <c r="D409" s="63" t="s">
        <v>1118</v>
      </c>
      <c r="E409" s="64" t="s">
        <v>47</v>
      </c>
      <c r="F409" s="65" t="s">
        <v>436</v>
      </c>
      <c r="G409" s="66" t="s">
        <v>1469</v>
      </c>
      <c r="H409" s="67">
        <v>1.5</v>
      </c>
      <c r="I409" s="68">
        <v>25</v>
      </c>
      <c r="J409" s="69"/>
      <c r="K409" s="70">
        <f t="shared" si="8"/>
        <v>0</v>
      </c>
      <c r="L409" s="66">
        <v>2</v>
      </c>
      <c r="M409" s="66" t="s">
        <v>336</v>
      </c>
      <c r="N409" s="66" t="s">
        <v>222</v>
      </c>
      <c r="O409" s="71" t="s">
        <v>181</v>
      </c>
      <c r="P409" s="66" t="s">
        <v>200</v>
      </c>
    </row>
    <row r="410" spans="1:16">
      <c r="A410" s="18"/>
      <c r="B410" s="63" t="s">
        <v>1119</v>
      </c>
      <c r="C410" s="63" t="s">
        <v>438</v>
      </c>
      <c r="D410" s="63" t="s">
        <v>1120</v>
      </c>
      <c r="E410" s="64" t="s">
        <v>47</v>
      </c>
      <c r="F410" s="65" t="s">
        <v>438</v>
      </c>
      <c r="G410" s="66" t="s">
        <v>1469</v>
      </c>
      <c r="H410" s="67">
        <v>1.54</v>
      </c>
      <c r="I410" s="68">
        <v>25</v>
      </c>
      <c r="J410" s="69"/>
      <c r="K410" s="70">
        <f t="shared" si="8"/>
        <v>0</v>
      </c>
      <c r="L410" s="66">
        <v>2</v>
      </c>
      <c r="M410" s="66">
        <v>200</v>
      </c>
      <c r="N410" s="66" t="s">
        <v>228</v>
      </c>
      <c r="O410" s="71" t="s">
        <v>181</v>
      </c>
      <c r="P410" s="66" t="s">
        <v>200</v>
      </c>
    </row>
    <row r="411" spans="1:16">
      <c r="A411" s="18"/>
      <c r="B411" s="63" t="s">
        <v>1121</v>
      </c>
      <c r="C411" s="63" t="s">
        <v>1122</v>
      </c>
      <c r="D411" s="63" t="s">
        <v>1123</v>
      </c>
      <c r="E411" s="64" t="s">
        <v>47</v>
      </c>
      <c r="F411" s="65" t="s">
        <v>1122</v>
      </c>
      <c r="G411" s="66" t="s">
        <v>1469</v>
      </c>
      <c r="H411" s="67">
        <v>1.58</v>
      </c>
      <c r="I411" s="68">
        <v>25</v>
      </c>
      <c r="J411" s="69"/>
      <c r="K411" s="70">
        <f t="shared" si="8"/>
        <v>0</v>
      </c>
      <c r="L411" s="76" t="s">
        <v>55</v>
      </c>
      <c r="M411" s="66" t="s">
        <v>69</v>
      </c>
      <c r="N411" s="66" t="s">
        <v>183</v>
      </c>
      <c r="O411" s="71" t="s">
        <v>324</v>
      </c>
      <c r="P411" s="66" t="s">
        <v>65</v>
      </c>
    </row>
    <row r="412" spans="1:16">
      <c r="A412" s="18"/>
      <c r="B412" s="63" t="s">
        <v>1124</v>
      </c>
      <c r="C412" s="63" t="s">
        <v>444</v>
      </c>
      <c r="D412" s="63" t="s">
        <v>1125</v>
      </c>
      <c r="E412" s="64" t="s">
        <v>47</v>
      </c>
      <c r="F412" s="65" t="s">
        <v>444</v>
      </c>
      <c r="G412" s="66" t="s">
        <v>1469</v>
      </c>
      <c r="H412" s="67">
        <v>2.73</v>
      </c>
      <c r="I412" s="68">
        <v>25</v>
      </c>
      <c r="J412" s="69"/>
      <c r="K412" s="70">
        <f t="shared" si="8"/>
        <v>0</v>
      </c>
      <c r="L412" s="66">
        <v>2</v>
      </c>
      <c r="M412" s="66">
        <v>200</v>
      </c>
      <c r="N412" s="66" t="s">
        <v>404</v>
      </c>
      <c r="O412" s="71" t="s">
        <v>181</v>
      </c>
      <c r="P412" s="66" t="s">
        <v>200</v>
      </c>
    </row>
    <row r="413" spans="1:16">
      <c r="A413" s="18"/>
      <c r="B413" s="63" t="s">
        <v>1126</v>
      </c>
      <c r="C413" s="63" t="s">
        <v>446</v>
      </c>
      <c r="D413" s="63" t="s">
        <v>1127</v>
      </c>
      <c r="E413" s="64" t="s">
        <v>47</v>
      </c>
      <c r="F413" s="65" t="s">
        <v>446</v>
      </c>
      <c r="G413" s="66" t="s">
        <v>1469</v>
      </c>
      <c r="H413" s="67">
        <v>1.58</v>
      </c>
      <c r="I413" s="68">
        <v>25</v>
      </c>
      <c r="J413" s="69"/>
      <c r="K413" s="70">
        <f t="shared" si="8"/>
        <v>0</v>
      </c>
      <c r="L413" s="66">
        <v>2</v>
      </c>
      <c r="M413" s="66" t="s">
        <v>248</v>
      </c>
      <c r="N413" s="66" t="s">
        <v>222</v>
      </c>
      <c r="O413" s="71" t="s">
        <v>181</v>
      </c>
      <c r="P413" s="66" t="s">
        <v>200</v>
      </c>
    </row>
    <row r="414" spans="1:16">
      <c r="A414" s="18"/>
      <c r="B414" s="63" t="s">
        <v>1128</v>
      </c>
      <c r="C414" s="63" t="s">
        <v>448</v>
      </c>
      <c r="D414" s="63" t="s">
        <v>1129</v>
      </c>
      <c r="E414" s="64" t="s">
        <v>47</v>
      </c>
      <c r="F414" s="65" t="s">
        <v>448</v>
      </c>
      <c r="G414" s="66" t="s">
        <v>1469</v>
      </c>
      <c r="H414" s="67">
        <v>2.21</v>
      </c>
      <c r="I414" s="68">
        <v>25</v>
      </c>
      <c r="J414" s="69"/>
      <c r="K414" s="70">
        <f t="shared" si="8"/>
        <v>0</v>
      </c>
      <c r="L414" s="66">
        <v>2</v>
      </c>
      <c r="M414" s="66" t="s">
        <v>336</v>
      </c>
      <c r="N414" s="66" t="s">
        <v>249</v>
      </c>
      <c r="O414" s="71" t="s">
        <v>181</v>
      </c>
      <c r="P414" s="66" t="s">
        <v>179</v>
      </c>
    </row>
    <row r="415" spans="1:16">
      <c r="A415" s="18"/>
      <c r="B415" s="63" t="s">
        <v>1130</v>
      </c>
      <c r="C415" s="63" t="s">
        <v>450</v>
      </c>
      <c r="D415" s="63" t="s">
        <v>1131</v>
      </c>
      <c r="E415" s="64" t="s">
        <v>47</v>
      </c>
      <c r="F415" s="65" t="s">
        <v>450</v>
      </c>
      <c r="G415" s="66" t="s">
        <v>1469</v>
      </c>
      <c r="H415" s="67">
        <v>1.72</v>
      </c>
      <c r="I415" s="68">
        <v>25</v>
      </c>
      <c r="J415" s="69"/>
      <c r="K415" s="70">
        <f t="shared" si="8"/>
        <v>0</v>
      </c>
      <c r="L415" s="66">
        <v>2</v>
      </c>
      <c r="M415" s="66" t="s">
        <v>69</v>
      </c>
      <c r="N415" s="66" t="s">
        <v>337</v>
      </c>
      <c r="O415" s="71" t="s">
        <v>324</v>
      </c>
      <c r="P415" s="66" t="s">
        <v>200</v>
      </c>
    </row>
    <row r="416" spans="1:16">
      <c r="A416" s="18"/>
      <c r="B416" s="63" t="s">
        <v>1132</v>
      </c>
      <c r="C416" s="63" t="s">
        <v>1133</v>
      </c>
      <c r="D416" s="63" t="s">
        <v>1134</v>
      </c>
      <c r="E416" s="64" t="s">
        <v>47</v>
      </c>
      <c r="F416" s="65" t="s">
        <v>1133</v>
      </c>
      <c r="G416" s="66" t="s">
        <v>1469</v>
      </c>
      <c r="H416" s="67">
        <v>1.5</v>
      </c>
      <c r="I416" s="68">
        <v>25</v>
      </c>
      <c r="J416" s="69"/>
      <c r="K416" s="70">
        <f t="shared" si="8"/>
        <v>0</v>
      </c>
      <c r="L416" s="66">
        <v>2</v>
      </c>
      <c r="M416" s="66" t="s">
        <v>1135</v>
      </c>
      <c r="N416" s="66" t="s">
        <v>228</v>
      </c>
      <c r="O416" s="71" t="s">
        <v>181</v>
      </c>
      <c r="P416" s="66" t="s">
        <v>200</v>
      </c>
    </row>
    <row r="417" spans="1:16" hidden="1">
      <c r="A417" s="18"/>
      <c r="B417" s="172" t="s">
        <v>1546</v>
      </c>
      <c r="C417" s="172" t="s">
        <v>1547</v>
      </c>
      <c r="D417" s="172" t="s">
        <v>1545</v>
      </c>
      <c r="E417" s="173"/>
      <c r="F417" s="174" t="s">
        <v>1547</v>
      </c>
      <c r="G417" s="175" t="s">
        <v>1469</v>
      </c>
      <c r="H417" s="176">
        <v>1.77</v>
      </c>
      <c r="I417" s="177">
        <v>25</v>
      </c>
      <c r="J417" s="165"/>
      <c r="K417" s="166">
        <f t="shared" si="8"/>
        <v>0</v>
      </c>
      <c r="L417" s="178"/>
      <c r="M417" s="175"/>
      <c r="N417" s="175"/>
      <c r="O417" s="179"/>
      <c r="P417" s="175"/>
    </row>
    <row r="418" spans="1:16">
      <c r="A418" s="18"/>
      <c r="B418" s="63" t="s">
        <v>1136</v>
      </c>
      <c r="C418" s="63" t="s">
        <v>456</v>
      </c>
      <c r="D418" s="63" t="s">
        <v>1137</v>
      </c>
      <c r="E418" s="64" t="s">
        <v>47</v>
      </c>
      <c r="F418" s="65" t="s">
        <v>456</v>
      </c>
      <c r="G418" s="66" t="s">
        <v>1469</v>
      </c>
      <c r="H418" s="67">
        <v>1.5</v>
      </c>
      <c r="I418" s="68">
        <v>25</v>
      </c>
      <c r="J418" s="69"/>
      <c r="K418" s="70">
        <f t="shared" si="8"/>
        <v>0</v>
      </c>
      <c r="L418" s="76">
        <v>3</v>
      </c>
      <c r="M418" s="66" t="s">
        <v>69</v>
      </c>
      <c r="N418" s="66" t="s">
        <v>249</v>
      </c>
      <c r="O418" s="71" t="s">
        <v>324</v>
      </c>
      <c r="P418" s="66" t="s">
        <v>65</v>
      </c>
    </row>
    <row r="419" spans="1:16">
      <c r="A419" s="18"/>
      <c r="B419" s="63" t="s">
        <v>1548</v>
      </c>
      <c r="C419" s="63" t="s">
        <v>452</v>
      </c>
      <c r="D419" s="63" t="s">
        <v>1138</v>
      </c>
      <c r="E419" s="64" t="s">
        <v>47</v>
      </c>
      <c r="F419" s="65" t="s">
        <v>452</v>
      </c>
      <c r="G419" s="66" t="s">
        <v>1469</v>
      </c>
      <c r="H419" s="67">
        <v>1.72</v>
      </c>
      <c r="I419" s="68">
        <v>25</v>
      </c>
      <c r="J419" s="69"/>
      <c r="K419" s="70">
        <f t="shared" si="8"/>
        <v>0</v>
      </c>
      <c r="L419" s="76" t="s">
        <v>55</v>
      </c>
      <c r="M419" s="66" t="s">
        <v>105</v>
      </c>
      <c r="N419" s="66" t="s">
        <v>454</v>
      </c>
      <c r="O419" s="71" t="s">
        <v>204</v>
      </c>
      <c r="P419" s="66" t="s">
        <v>65</v>
      </c>
    </row>
    <row r="420" spans="1:16">
      <c r="A420" s="18"/>
      <c r="B420" s="63" t="s">
        <v>1139</v>
      </c>
      <c r="C420" s="63" t="s">
        <v>1140</v>
      </c>
      <c r="D420" s="63" t="s">
        <v>1141</v>
      </c>
      <c r="E420" s="64" t="s">
        <v>47</v>
      </c>
      <c r="F420" s="65" t="s">
        <v>1140</v>
      </c>
      <c r="G420" s="66" t="s">
        <v>1469</v>
      </c>
      <c r="H420" s="67">
        <v>1.54</v>
      </c>
      <c r="I420" s="68">
        <v>25</v>
      </c>
      <c r="J420" s="69"/>
      <c r="K420" s="70">
        <f t="shared" si="8"/>
        <v>0</v>
      </c>
      <c r="L420" s="66">
        <v>2</v>
      </c>
      <c r="M420" s="66">
        <v>200</v>
      </c>
      <c r="N420" s="66" t="s">
        <v>404</v>
      </c>
      <c r="O420" s="71" t="s">
        <v>181</v>
      </c>
      <c r="P420" s="66" t="s">
        <v>200</v>
      </c>
    </row>
    <row r="421" spans="1:16">
      <c r="A421" s="18"/>
      <c r="B421" s="63" t="s">
        <v>1142</v>
      </c>
      <c r="C421" s="63" t="s">
        <v>459</v>
      </c>
      <c r="D421" s="63" t="s">
        <v>1143</v>
      </c>
      <c r="E421" s="64" t="s">
        <v>47</v>
      </c>
      <c r="F421" s="65" t="s">
        <v>459</v>
      </c>
      <c r="G421" s="66" t="s">
        <v>1469</v>
      </c>
      <c r="H421" s="67">
        <v>2.71</v>
      </c>
      <c r="I421" s="68">
        <v>25</v>
      </c>
      <c r="J421" s="69"/>
      <c r="K421" s="70">
        <f t="shared" si="8"/>
        <v>0</v>
      </c>
      <c r="L421" s="76">
        <v>3</v>
      </c>
      <c r="M421" s="66" t="s">
        <v>248</v>
      </c>
      <c r="N421" s="66" t="s">
        <v>295</v>
      </c>
      <c r="O421" s="71" t="s">
        <v>184</v>
      </c>
      <c r="P421" s="66" t="s">
        <v>65</v>
      </c>
    </row>
    <row r="422" spans="1:16">
      <c r="A422" s="18"/>
      <c r="B422" s="63" t="s">
        <v>1144</v>
      </c>
      <c r="C422" s="63" t="s">
        <v>1145</v>
      </c>
      <c r="D422" s="63" t="s">
        <v>1146</v>
      </c>
      <c r="E422" s="64" t="s">
        <v>47</v>
      </c>
      <c r="F422" s="65" t="s">
        <v>1145</v>
      </c>
      <c r="G422" s="66" t="s">
        <v>1469</v>
      </c>
      <c r="H422" s="67">
        <v>1.54</v>
      </c>
      <c r="I422" s="68">
        <v>25</v>
      </c>
      <c r="J422" s="69"/>
      <c r="K422" s="70">
        <f t="shared" si="8"/>
        <v>0</v>
      </c>
      <c r="L422" s="66">
        <v>2</v>
      </c>
      <c r="M422" s="66">
        <v>200</v>
      </c>
      <c r="N422" s="66" t="s">
        <v>404</v>
      </c>
      <c r="O422" s="71" t="s">
        <v>181</v>
      </c>
      <c r="P422" s="66" t="s">
        <v>200</v>
      </c>
    </row>
    <row r="423" spans="1:16">
      <c r="A423" s="18"/>
      <c r="B423" s="63" t="s">
        <v>1549</v>
      </c>
      <c r="C423" s="63" t="s">
        <v>461</v>
      </c>
      <c r="D423" s="63" t="s">
        <v>1147</v>
      </c>
      <c r="E423" s="64" t="s">
        <v>47</v>
      </c>
      <c r="F423" s="65" t="s">
        <v>461</v>
      </c>
      <c r="G423" s="66" t="s">
        <v>1469</v>
      </c>
      <c r="H423" s="67">
        <v>1.44</v>
      </c>
      <c r="I423" s="68">
        <v>25</v>
      </c>
      <c r="J423" s="69"/>
      <c r="K423" s="70">
        <f t="shared" si="8"/>
        <v>0</v>
      </c>
      <c r="L423" s="76" t="s">
        <v>55</v>
      </c>
      <c r="M423" s="66" t="s">
        <v>462</v>
      </c>
      <c r="N423" s="66" t="s">
        <v>208</v>
      </c>
      <c r="O423" s="71" t="s">
        <v>181</v>
      </c>
      <c r="P423" s="66" t="s">
        <v>58</v>
      </c>
    </row>
    <row r="424" spans="1:16">
      <c r="A424" s="18"/>
      <c r="B424" s="63" t="s">
        <v>1148</v>
      </c>
      <c r="C424" s="63" t="s">
        <v>1149</v>
      </c>
      <c r="D424" s="63" t="s">
        <v>1150</v>
      </c>
      <c r="E424" s="64" t="s">
        <v>47</v>
      </c>
      <c r="F424" s="65" t="s">
        <v>1149</v>
      </c>
      <c r="G424" s="66" t="s">
        <v>1469</v>
      </c>
      <c r="H424" s="67">
        <v>2.0399999999999996</v>
      </c>
      <c r="I424" s="68">
        <v>25</v>
      </c>
      <c r="J424" s="69"/>
      <c r="K424" s="70">
        <f t="shared" si="8"/>
        <v>0</v>
      </c>
      <c r="L424" s="66">
        <v>2</v>
      </c>
      <c r="M424" s="66" t="s">
        <v>336</v>
      </c>
      <c r="N424" s="66" t="s">
        <v>183</v>
      </c>
      <c r="O424" s="71" t="s">
        <v>181</v>
      </c>
      <c r="P424" s="66" t="s">
        <v>179</v>
      </c>
    </row>
    <row r="425" spans="1:16">
      <c r="A425" s="18"/>
      <c r="B425" s="63" t="s">
        <v>1151</v>
      </c>
      <c r="C425" s="63" t="s">
        <v>1152</v>
      </c>
      <c r="D425" s="63" t="s">
        <v>1153</v>
      </c>
      <c r="E425" s="64" t="s">
        <v>47</v>
      </c>
      <c r="F425" s="65" t="s">
        <v>1152</v>
      </c>
      <c r="G425" s="66" t="s">
        <v>1469</v>
      </c>
      <c r="H425" s="67">
        <v>1.5</v>
      </c>
      <c r="I425" s="68">
        <v>25</v>
      </c>
      <c r="J425" s="69"/>
      <c r="K425" s="70">
        <f t="shared" si="8"/>
        <v>0</v>
      </c>
      <c r="L425" s="66">
        <v>2</v>
      </c>
      <c r="M425" s="66" t="s">
        <v>582</v>
      </c>
      <c r="N425" s="66" t="s">
        <v>1154</v>
      </c>
      <c r="O425" s="71" t="s">
        <v>181</v>
      </c>
      <c r="P425" s="66" t="s">
        <v>58</v>
      </c>
    </row>
    <row r="426" spans="1:16">
      <c r="A426" s="18"/>
      <c r="B426" s="63" t="s">
        <v>1155</v>
      </c>
      <c r="C426" s="63" t="s">
        <v>1156</v>
      </c>
      <c r="D426" s="63" t="s">
        <v>1157</v>
      </c>
      <c r="E426" s="64" t="s">
        <v>47</v>
      </c>
      <c r="F426" s="65" t="s">
        <v>1156</v>
      </c>
      <c r="G426" s="66" t="s">
        <v>1469</v>
      </c>
      <c r="H426" s="67">
        <v>1.5</v>
      </c>
      <c r="I426" s="68">
        <v>25</v>
      </c>
      <c r="J426" s="69"/>
      <c r="K426" s="70">
        <f t="shared" si="8"/>
        <v>0</v>
      </c>
      <c r="L426" s="66">
        <v>2</v>
      </c>
      <c r="M426" s="66" t="s">
        <v>336</v>
      </c>
      <c r="N426" s="66" t="s">
        <v>183</v>
      </c>
      <c r="O426" s="71" t="s">
        <v>181</v>
      </c>
      <c r="P426" s="66" t="s">
        <v>200</v>
      </c>
    </row>
    <row r="427" spans="1:16">
      <c r="A427" s="18"/>
      <c r="B427" s="63" t="s">
        <v>1158</v>
      </c>
      <c r="C427" s="63" t="s">
        <v>1159</v>
      </c>
      <c r="D427" s="63" t="s">
        <v>1160</v>
      </c>
      <c r="E427" s="64" t="s">
        <v>47</v>
      </c>
      <c r="F427" s="65" t="s">
        <v>1159</v>
      </c>
      <c r="G427" s="66" t="s">
        <v>1469</v>
      </c>
      <c r="H427" s="67">
        <v>1.65</v>
      </c>
      <c r="I427" s="68">
        <v>25</v>
      </c>
      <c r="J427" s="69"/>
      <c r="K427" s="70">
        <f t="shared" si="8"/>
        <v>0</v>
      </c>
      <c r="L427" s="66">
        <v>2</v>
      </c>
      <c r="M427" s="66" t="s">
        <v>105</v>
      </c>
      <c r="N427" s="66" t="s">
        <v>1161</v>
      </c>
      <c r="O427" s="71" t="s">
        <v>177</v>
      </c>
      <c r="P427" s="66" t="s">
        <v>501</v>
      </c>
    </row>
    <row r="428" spans="1:16">
      <c r="A428" s="18"/>
      <c r="B428" s="63" t="s">
        <v>1162</v>
      </c>
      <c r="C428" s="63" t="s">
        <v>464</v>
      </c>
      <c r="D428" s="63" t="s">
        <v>1163</v>
      </c>
      <c r="E428" s="64" t="s">
        <v>47</v>
      </c>
      <c r="F428" s="65" t="s">
        <v>464</v>
      </c>
      <c r="G428" s="66" t="s">
        <v>1469</v>
      </c>
      <c r="H428" s="67">
        <v>2.71</v>
      </c>
      <c r="I428" s="68">
        <v>25</v>
      </c>
      <c r="J428" s="69"/>
      <c r="K428" s="70">
        <f t="shared" si="8"/>
        <v>0</v>
      </c>
      <c r="L428" s="76">
        <v>3</v>
      </c>
      <c r="M428" s="66" t="s">
        <v>56</v>
      </c>
      <c r="N428" s="66" t="s">
        <v>185</v>
      </c>
      <c r="O428" s="71" t="s">
        <v>184</v>
      </c>
      <c r="P428" s="66" t="s">
        <v>65</v>
      </c>
    </row>
    <row r="429" spans="1:16">
      <c r="A429" s="18"/>
      <c r="B429" s="63" t="s">
        <v>1164</v>
      </c>
      <c r="C429" s="63" t="s">
        <v>466</v>
      </c>
      <c r="D429" s="63" t="s">
        <v>1165</v>
      </c>
      <c r="E429" s="64" t="s">
        <v>47</v>
      </c>
      <c r="F429" s="65" t="s">
        <v>466</v>
      </c>
      <c r="G429" s="66" t="s">
        <v>1469</v>
      </c>
      <c r="H429" s="67">
        <v>1.56</v>
      </c>
      <c r="I429" s="68">
        <v>25</v>
      </c>
      <c r="J429" s="69"/>
      <c r="K429" s="70">
        <f t="shared" si="8"/>
        <v>0</v>
      </c>
      <c r="L429" s="66">
        <v>2</v>
      </c>
      <c r="M429" s="66" t="s">
        <v>69</v>
      </c>
      <c r="N429" s="66" t="s">
        <v>222</v>
      </c>
      <c r="O429" s="71" t="s">
        <v>181</v>
      </c>
      <c r="P429" s="66" t="s">
        <v>200</v>
      </c>
    </row>
    <row r="430" spans="1:16">
      <c r="A430" s="18"/>
      <c r="B430" s="63" t="s">
        <v>1166</v>
      </c>
      <c r="C430" s="63" t="s">
        <v>1167</v>
      </c>
      <c r="D430" s="63" t="s">
        <v>1168</v>
      </c>
      <c r="E430" s="64" t="s">
        <v>47</v>
      </c>
      <c r="F430" s="65" t="s">
        <v>1167</v>
      </c>
      <c r="G430" s="66" t="s">
        <v>1469</v>
      </c>
      <c r="H430" s="67">
        <v>1.56</v>
      </c>
      <c r="I430" s="68">
        <v>25</v>
      </c>
      <c r="J430" s="69"/>
      <c r="K430" s="70">
        <f t="shared" ref="K430:K493" si="9">J430*H430</f>
        <v>0</v>
      </c>
      <c r="L430" s="76">
        <v>3</v>
      </c>
      <c r="M430" s="66" t="s">
        <v>137</v>
      </c>
      <c r="N430" s="66" t="s">
        <v>249</v>
      </c>
      <c r="O430" s="71" t="s">
        <v>324</v>
      </c>
      <c r="P430" s="66" t="s">
        <v>65</v>
      </c>
    </row>
    <row r="431" spans="1:16" hidden="1">
      <c r="A431" s="18"/>
      <c r="B431" s="172" t="s">
        <v>1551</v>
      </c>
      <c r="C431" s="172" t="s">
        <v>1552</v>
      </c>
      <c r="D431" s="172" t="s">
        <v>1550</v>
      </c>
      <c r="E431" s="173"/>
      <c r="F431" s="174" t="s">
        <v>1552</v>
      </c>
      <c r="G431" s="175" t="s">
        <v>1469</v>
      </c>
      <c r="H431" s="176">
        <v>2.1599999999999997</v>
      </c>
      <c r="I431" s="177">
        <v>25</v>
      </c>
      <c r="J431" s="165"/>
      <c r="K431" s="166">
        <f t="shared" si="9"/>
        <v>0</v>
      </c>
      <c r="L431" s="178"/>
      <c r="M431" s="175"/>
      <c r="N431" s="175"/>
      <c r="O431" s="179"/>
      <c r="P431" s="175"/>
    </row>
    <row r="432" spans="1:16">
      <c r="A432" s="18"/>
      <c r="B432" s="63" t="s">
        <v>1169</v>
      </c>
      <c r="C432" s="63" t="s">
        <v>1170</v>
      </c>
      <c r="D432" s="63" t="s">
        <v>1171</v>
      </c>
      <c r="E432" s="64" t="s">
        <v>47</v>
      </c>
      <c r="F432" s="65" t="s">
        <v>1170</v>
      </c>
      <c r="G432" s="66" t="s">
        <v>1469</v>
      </c>
      <c r="H432" s="67">
        <v>1.5</v>
      </c>
      <c r="I432" s="68">
        <v>25</v>
      </c>
      <c r="J432" s="69"/>
      <c r="K432" s="70">
        <f t="shared" si="9"/>
        <v>0</v>
      </c>
      <c r="L432" s="66">
        <v>2</v>
      </c>
      <c r="M432" s="66" t="s">
        <v>336</v>
      </c>
      <c r="N432" s="66" t="s">
        <v>249</v>
      </c>
      <c r="O432" s="71" t="s">
        <v>181</v>
      </c>
      <c r="P432" s="66" t="s">
        <v>200</v>
      </c>
    </row>
    <row r="433" spans="1:16">
      <c r="A433" s="18"/>
      <c r="B433" s="63" t="s">
        <v>1172</v>
      </c>
      <c r="C433" s="63" t="s">
        <v>467</v>
      </c>
      <c r="D433" s="63" t="s">
        <v>1173</v>
      </c>
      <c r="E433" s="64" t="s">
        <v>47</v>
      </c>
      <c r="F433" s="65" t="s">
        <v>467</v>
      </c>
      <c r="G433" s="66" t="s">
        <v>1469</v>
      </c>
      <c r="H433" s="67">
        <v>1.65</v>
      </c>
      <c r="I433" s="68">
        <v>25</v>
      </c>
      <c r="J433" s="69"/>
      <c r="K433" s="70">
        <f t="shared" si="9"/>
        <v>0</v>
      </c>
      <c r="L433" s="76">
        <v>3</v>
      </c>
      <c r="M433" s="66" t="s">
        <v>336</v>
      </c>
      <c r="N433" s="66" t="s">
        <v>249</v>
      </c>
      <c r="O433" s="71" t="s">
        <v>321</v>
      </c>
      <c r="P433" s="66" t="s">
        <v>58</v>
      </c>
    </row>
    <row r="434" spans="1:16">
      <c r="A434" s="18"/>
      <c r="B434" s="63" t="s">
        <v>1174</v>
      </c>
      <c r="C434" s="63" t="s">
        <v>469</v>
      </c>
      <c r="D434" s="63" t="s">
        <v>1175</v>
      </c>
      <c r="E434" s="64" t="s">
        <v>47</v>
      </c>
      <c r="F434" s="65" t="s">
        <v>469</v>
      </c>
      <c r="G434" s="66" t="s">
        <v>1469</v>
      </c>
      <c r="H434" s="67">
        <v>1.32</v>
      </c>
      <c r="I434" s="68">
        <v>25</v>
      </c>
      <c r="J434" s="69"/>
      <c r="K434" s="70">
        <f t="shared" si="9"/>
        <v>0</v>
      </c>
      <c r="L434" s="66">
        <v>2</v>
      </c>
      <c r="M434" s="66" t="s">
        <v>105</v>
      </c>
      <c r="N434" s="66" t="s">
        <v>222</v>
      </c>
      <c r="O434" s="71" t="s">
        <v>181</v>
      </c>
      <c r="P434" s="66" t="s">
        <v>200</v>
      </c>
    </row>
    <row r="435" spans="1:16">
      <c r="A435" s="18"/>
      <c r="B435" s="63" t="s">
        <v>1176</v>
      </c>
      <c r="C435" s="63" t="s">
        <v>1177</v>
      </c>
      <c r="D435" s="63" t="s">
        <v>1178</v>
      </c>
      <c r="E435" s="64" t="s">
        <v>47</v>
      </c>
      <c r="F435" s="65" t="s">
        <v>1177</v>
      </c>
      <c r="G435" s="66" t="s">
        <v>1469</v>
      </c>
      <c r="H435" s="67">
        <v>1.5</v>
      </c>
      <c r="I435" s="68">
        <v>25</v>
      </c>
      <c r="J435" s="69"/>
      <c r="K435" s="70">
        <f t="shared" si="9"/>
        <v>0</v>
      </c>
      <c r="L435" s="76">
        <v>3</v>
      </c>
      <c r="M435" s="66" t="s">
        <v>56</v>
      </c>
      <c r="N435" s="66" t="s">
        <v>185</v>
      </c>
      <c r="O435" s="71" t="s">
        <v>184</v>
      </c>
      <c r="P435" s="66" t="s">
        <v>65</v>
      </c>
    </row>
    <row r="436" spans="1:16" hidden="1">
      <c r="A436" s="18"/>
      <c r="B436" s="172" t="s">
        <v>1554</v>
      </c>
      <c r="C436" s="172" t="s">
        <v>1555</v>
      </c>
      <c r="D436" s="172" t="s">
        <v>1553</v>
      </c>
      <c r="E436" s="173"/>
      <c r="F436" s="174" t="s">
        <v>1555</v>
      </c>
      <c r="G436" s="175" t="s">
        <v>1469</v>
      </c>
      <c r="H436" s="176">
        <v>1.77</v>
      </c>
      <c r="I436" s="177">
        <v>25</v>
      </c>
      <c r="J436" s="165"/>
      <c r="K436" s="166">
        <f t="shared" si="9"/>
        <v>0</v>
      </c>
      <c r="L436" s="178"/>
      <c r="M436" s="175"/>
      <c r="N436" s="175"/>
      <c r="O436" s="179"/>
      <c r="P436" s="175"/>
    </row>
    <row r="437" spans="1:16" hidden="1">
      <c r="A437" s="18"/>
      <c r="B437" s="172" t="s">
        <v>1557</v>
      </c>
      <c r="C437" s="172" t="s">
        <v>1558</v>
      </c>
      <c r="D437" s="172" t="s">
        <v>1556</v>
      </c>
      <c r="E437" s="173"/>
      <c r="F437" s="174" t="s">
        <v>1558</v>
      </c>
      <c r="G437" s="175" t="s">
        <v>1469</v>
      </c>
      <c r="H437" s="176">
        <v>3.75</v>
      </c>
      <c r="I437" s="177">
        <v>25</v>
      </c>
      <c r="J437" s="165"/>
      <c r="K437" s="166">
        <f t="shared" si="9"/>
        <v>0</v>
      </c>
      <c r="L437" s="178"/>
      <c r="M437" s="175"/>
      <c r="N437" s="175"/>
      <c r="O437" s="179"/>
      <c r="P437" s="175"/>
    </row>
    <row r="438" spans="1:16" ht="14.4">
      <c r="A438" s="18"/>
      <c r="B438" s="63" t="s">
        <v>1179</v>
      </c>
      <c r="C438" s="63" t="s">
        <v>472</v>
      </c>
      <c r="D438" s="63" t="s">
        <v>1180</v>
      </c>
      <c r="E438" s="89" t="s">
        <v>47</v>
      </c>
      <c r="F438" s="65" t="s">
        <v>472</v>
      </c>
      <c r="G438" s="66" t="s">
        <v>1469</v>
      </c>
      <c r="H438" s="67">
        <v>2.73</v>
      </c>
      <c r="I438" s="68">
        <v>25</v>
      </c>
      <c r="J438" s="69"/>
      <c r="K438" s="70">
        <f t="shared" si="9"/>
        <v>0</v>
      </c>
      <c r="L438" s="66">
        <v>2</v>
      </c>
      <c r="M438" s="66">
        <v>200</v>
      </c>
      <c r="N438" s="66" t="s">
        <v>404</v>
      </c>
      <c r="O438" s="71" t="s">
        <v>181</v>
      </c>
      <c r="P438" s="66" t="s">
        <v>200</v>
      </c>
    </row>
    <row r="439" spans="1:16">
      <c r="A439" s="18"/>
      <c r="B439" s="63" t="s">
        <v>1181</v>
      </c>
      <c r="C439" s="63" t="s">
        <v>475</v>
      </c>
      <c r="D439" s="63" t="s">
        <v>1182</v>
      </c>
      <c r="E439" s="64" t="s">
        <v>47</v>
      </c>
      <c r="F439" s="65" t="s">
        <v>475</v>
      </c>
      <c r="G439" s="66" t="s">
        <v>1469</v>
      </c>
      <c r="H439" s="67">
        <v>1.32</v>
      </c>
      <c r="I439" s="68">
        <v>25</v>
      </c>
      <c r="J439" s="69"/>
      <c r="K439" s="70">
        <f t="shared" si="9"/>
        <v>0</v>
      </c>
      <c r="L439" s="76">
        <v>3</v>
      </c>
      <c r="M439" s="66" t="s">
        <v>137</v>
      </c>
      <c r="N439" s="66" t="s">
        <v>249</v>
      </c>
      <c r="O439" s="71" t="s">
        <v>324</v>
      </c>
      <c r="P439" s="66" t="s">
        <v>65</v>
      </c>
    </row>
    <row r="440" spans="1:16">
      <c r="A440" s="18"/>
      <c r="B440" s="63" t="s">
        <v>1183</v>
      </c>
      <c r="C440" s="63" t="s">
        <v>1184</v>
      </c>
      <c r="D440" s="63" t="s">
        <v>1185</v>
      </c>
      <c r="E440" s="64" t="s">
        <v>47</v>
      </c>
      <c r="F440" s="65" t="s">
        <v>1184</v>
      </c>
      <c r="G440" s="66" t="s">
        <v>1469</v>
      </c>
      <c r="H440" s="67">
        <v>1.5</v>
      </c>
      <c r="I440" s="68">
        <v>25</v>
      </c>
      <c r="J440" s="69"/>
      <c r="K440" s="70">
        <f t="shared" si="9"/>
        <v>0</v>
      </c>
      <c r="L440" s="76">
        <v>3</v>
      </c>
      <c r="M440" s="66" t="s">
        <v>616</v>
      </c>
      <c r="N440" s="66" t="s">
        <v>249</v>
      </c>
      <c r="O440" s="71" t="s">
        <v>324</v>
      </c>
      <c r="P440" s="66" t="s">
        <v>65</v>
      </c>
    </row>
    <row r="441" spans="1:16">
      <c r="A441" s="18"/>
      <c r="B441" s="63" t="s">
        <v>1186</v>
      </c>
      <c r="C441" s="63" t="s">
        <v>478</v>
      </c>
      <c r="D441" s="63" t="s">
        <v>1187</v>
      </c>
      <c r="E441" s="64" t="s">
        <v>47</v>
      </c>
      <c r="F441" s="65" t="s">
        <v>478</v>
      </c>
      <c r="G441" s="66" t="s">
        <v>1469</v>
      </c>
      <c r="H441" s="67">
        <v>2.71</v>
      </c>
      <c r="I441" s="68">
        <v>25</v>
      </c>
      <c r="J441" s="69"/>
      <c r="K441" s="70">
        <f t="shared" si="9"/>
        <v>0</v>
      </c>
      <c r="L441" s="76">
        <v>3</v>
      </c>
      <c r="M441" s="66" t="s">
        <v>255</v>
      </c>
      <c r="N441" s="66" t="s">
        <v>234</v>
      </c>
      <c r="O441" s="71" t="s">
        <v>204</v>
      </c>
      <c r="P441" s="66" t="s">
        <v>65</v>
      </c>
    </row>
    <row r="442" spans="1:16">
      <c r="A442" s="18"/>
      <c r="B442" s="63" t="s">
        <v>1188</v>
      </c>
      <c r="C442" s="63" t="s">
        <v>1189</v>
      </c>
      <c r="D442" s="63" t="s">
        <v>1190</v>
      </c>
      <c r="E442" s="64" t="s">
        <v>47</v>
      </c>
      <c r="F442" s="65" t="s">
        <v>1189</v>
      </c>
      <c r="G442" s="66" t="s">
        <v>1469</v>
      </c>
      <c r="H442" s="67">
        <v>1.65</v>
      </c>
      <c r="I442" s="68">
        <v>25</v>
      </c>
      <c r="J442" s="69"/>
      <c r="K442" s="70">
        <f t="shared" si="9"/>
        <v>0</v>
      </c>
      <c r="L442" s="76" t="s">
        <v>55</v>
      </c>
      <c r="M442" s="66" t="s">
        <v>84</v>
      </c>
      <c r="N442" s="66" t="s">
        <v>234</v>
      </c>
      <c r="O442" s="71" t="s">
        <v>181</v>
      </c>
      <c r="P442" s="66" t="s">
        <v>200</v>
      </c>
    </row>
    <row r="443" spans="1:16">
      <c r="A443" s="18"/>
      <c r="B443" s="63" t="s">
        <v>1191</v>
      </c>
      <c r="C443" s="63" t="s">
        <v>480</v>
      </c>
      <c r="D443" s="63" t="s">
        <v>1192</v>
      </c>
      <c r="E443" s="64" t="s">
        <v>47</v>
      </c>
      <c r="F443" s="65" t="s">
        <v>480</v>
      </c>
      <c r="G443" s="66" t="s">
        <v>1469</v>
      </c>
      <c r="H443" s="67">
        <v>2.71</v>
      </c>
      <c r="I443" s="68">
        <v>25</v>
      </c>
      <c r="J443" s="69"/>
      <c r="K443" s="70">
        <f t="shared" si="9"/>
        <v>0</v>
      </c>
      <c r="L443" s="66">
        <v>2</v>
      </c>
      <c r="M443" s="66" t="s">
        <v>336</v>
      </c>
      <c r="N443" s="66" t="s">
        <v>183</v>
      </c>
      <c r="O443" s="71" t="s">
        <v>181</v>
      </c>
      <c r="P443" s="66" t="s">
        <v>200</v>
      </c>
    </row>
    <row r="444" spans="1:16">
      <c r="A444" s="18"/>
      <c r="B444" s="63" t="s">
        <v>1193</v>
      </c>
      <c r="C444" s="63" t="s">
        <v>1194</v>
      </c>
      <c r="D444" s="63" t="s">
        <v>1195</v>
      </c>
      <c r="E444" s="64" t="s">
        <v>47</v>
      </c>
      <c r="F444" s="65" t="s">
        <v>1194</v>
      </c>
      <c r="G444" s="66" t="s">
        <v>1469</v>
      </c>
      <c r="H444" s="67">
        <v>2.71</v>
      </c>
      <c r="I444" s="68">
        <v>25</v>
      </c>
      <c r="J444" s="69"/>
      <c r="K444" s="70">
        <f t="shared" si="9"/>
        <v>0</v>
      </c>
      <c r="L444" s="66">
        <v>2</v>
      </c>
      <c r="M444" s="66" t="s">
        <v>255</v>
      </c>
      <c r="N444" s="66" t="s">
        <v>249</v>
      </c>
      <c r="O444" s="71" t="s">
        <v>181</v>
      </c>
      <c r="P444" s="66" t="s">
        <v>65</v>
      </c>
    </row>
    <row r="445" spans="1:16">
      <c r="A445" s="18"/>
      <c r="B445" s="63" t="s">
        <v>1196</v>
      </c>
      <c r="C445" s="63" t="s">
        <v>1197</v>
      </c>
      <c r="D445" s="63" t="s">
        <v>1198</v>
      </c>
      <c r="E445" s="64" t="s">
        <v>47</v>
      </c>
      <c r="F445" s="65" t="s">
        <v>1197</v>
      </c>
      <c r="G445" s="66" t="s">
        <v>1469</v>
      </c>
      <c r="H445" s="67">
        <v>2.71</v>
      </c>
      <c r="I445" s="68">
        <v>25</v>
      </c>
      <c r="J445" s="69"/>
      <c r="K445" s="70">
        <f t="shared" si="9"/>
        <v>0</v>
      </c>
      <c r="L445" s="76">
        <v>3</v>
      </c>
      <c r="M445" s="66" t="s">
        <v>336</v>
      </c>
      <c r="N445" s="66" t="s">
        <v>210</v>
      </c>
      <c r="O445" s="71" t="s">
        <v>184</v>
      </c>
      <c r="P445" s="66" t="s">
        <v>65</v>
      </c>
    </row>
    <row r="446" spans="1:16">
      <c r="A446" s="18"/>
      <c r="B446" s="63" t="s">
        <v>1199</v>
      </c>
      <c r="C446" s="63" t="s">
        <v>482</v>
      </c>
      <c r="D446" s="63" t="s">
        <v>1200</v>
      </c>
      <c r="E446" s="64" t="s">
        <v>47</v>
      </c>
      <c r="F446" s="65" t="s">
        <v>482</v>
      </c>
      <c r="G446" s="66" t="s">
        <v>1469</v>
      </c>
      <c r="H446" s="67">
        <v>1.5</v>
      </c>
      <c r="I446" s="68">
        <v>25</v>
      </c>
      <c r="J446" s="69"/>
      <c r="K446" s="70">
        <f t="shared" si="9"/>
        <v>0</v>
      </c>
      <c r="L446" s="76">
        <v>3</v>
      </c>
      <c r="M446" s="66" t="s">
        <v>248</v>
      </c>
      <c r="N446" s="66" t="s">
        <v>222</v>
      </c>
      <c r="O446" s="71" t="s">
        <v>181</v>
      </c>
      <c r="P446" s="66" t="s">
        <v>200</v>
      </c>
    </row>
    <row r="447" spans="1:16" ht="14.4">
      <c r="A447" s="18"/>
      <c r="B447" s="63" t="s">
        <v>1201</v>
      </c>
      <c r="C447" s="63" t="s">
        <v>1202</v>
      </c>
      <c r="D447" s="63" t="s">
        <v>1203</v>
      </c>
      <c r="E447" s="89" t="s">
        <v>47</v>
      </c>
      <c r="F447" s="65" t="s">
        <v>1202</v>
      </c>
      <c r="G447" s="66" t="s">
        <v>1469</v>
      </c>
      <c r="H447" s="67">
        <v>2.73</v>
      </c>
      <c r="I447" s="68">
        <v>25</v>
      </c>
      <c r="J447" s="69"/>
      <c r="K447" s="70">
        <f t="shared" si="9"/>
        <v>0</v>
      </c>
      <c r="L447" s="76">
        <v>3</v>
      </c>
      <c r="M447" s="66">
        <v>300</v>
      </c>
      <c r="N447" s="66" t="s">
        <v>234</v>
      </c>
      <c r="O447" s="71" t="s">
        <v>420</v>
      </c>
      <c r="P447" s="66" t="s">
        <v>65</v>
      </c>
    </row>
    <row r="448" spans="1:16" ht="14.4">
      <c r="A448" s="18"/>
      <c r="B448" s="63" t="s">
        <v>1204</v>
      </c>
      <c r="C448" s="63" t="s">
        <v>1205</v>
      </c>
      <c r="D448" s="63" t="s">
        <v>1206</v>
      </c>
      <c r="E448" s="89" t="s">
        <v>47</v>
      </c>
      <c r="F448" s="65" t="s">
        <v>1205</v>
      </c>
      <c r="G448" s="66" t="s">
        <v>1469</v>
      </c>
      <c r="H448" s="67">
        <v>2.73</v>
      </c>
      <c r="I448" s="68">
        <v>25</v>
      </c>
      <c r="J448" s="69"/>
      <c r="K448" s="70">
        <f t="shared" si="9"/>
        <v>0</v>
      </c>
      <c r="L448" s="76">
        <v>3</v>
      </c>
      <c r="M448" s="66">
        <v>300</v>
      </c>
      <c r="N448" s="66" t="s">
        <v>234</v>
      </c>
      <c r="O448" s="71" t="s">
        <v>420</v>
      </c>
      <c r="P448" s="66" t="s">
        <v>65</v>
      </c>
    </row>
    <row r="449" spans="1:16">
      <c r="A449" s="18"/>
      <c r="B449" s="63" t="s">
        <v>1207</v>
      </c>
      <c r="C449" s="63" t="s">
        <v>485</v>
      </c>
      <c r="D449" s="63" t="s">
        <v>1208</v>
      </c>
      <c r="E449" s="64" t="s">
        <v>47</v>
      </c>
      <c r="F449" s="65" t="s">
        <v>485</v>
      </c>
      <c r="G449" s="66" t="s">
        <v>1469</v>
      </c>
      <c r="H449" s="67">
        <v>2.6999999999999997</v>
      </c>
      <c r="I449" s="68">
        <v>25</v>
      </c>
      <c r="J449" s="69"/>
      <c r="K449" s="70">
        <f t="shared" si="9"/>
        <v>0</v>
      </c>
      <c r="L449" s="76">
        <v>3</v>
      </c>
      <c r="M449" s="66" t="s">
        <v>137</v>
      </c>
      <c r="N449" s="66" t="s">
        <v>316</v>
      </c>
      <c r="O449" s="71" t="s">
        <v>184</v>
      </c>
      <c r="P449" s="66" t="s">
        <v>65</v>
      </c>
    </row>
    <row r="450" spans="1:16">
      <c r="A450" s="18"/>
      <c r="B450" s="63" t="s">
        <v>1209</v>
      </c>
      <c r="C450" s="63" t="s">
        <v>488</v>
      </c>
      <c r="D450" s="63" t="s">
        <v>1210</v>
      </c>
      <c r="E450" s="64" t="s">
        <v>47</v>
      </c>
      <c r="F450" s="65" t="s">
        <v>488</v>
      </c>
      <c r="G450" s="66" t="s">
        <v>1469</v>
      </c>
      <c r="H450" s="67">
        <v>2.71</v>
      </c>
      <c r="I450" s="68">
        <v>25</v>
      </c>
      <c r="J450" s="69"/>
      <c r="K450" s="70">
        <f t="shared" si="9"/>
        <v>0</v>
      </c>
      <c r="L450" s="76">
        <v>3</v>
      </c>
      <c r="M450" s="66" t="s">
        <v>56</v>
      </c>
      <c r="N450" s="66" t="s">
        <v>490</v>
      </c>
      <c r="O450" s="71" t="s">
        <v>365</v>
      </c>
      <c r="P450" s="66" t="s">
        <v>58</v>
      </c>
    </row>
    <row r="451" spans="1:16">
      <c r="A451" s="18"/>
      <c r="B451" s="63" t="s">
        <v>1211</v>
      </c>
      <c r="C451" s="63" t="s">
        <v>492</v>
      </c>
      <c r="D451" s="63" t="s">
        <v>1212</v>
      </c>
      <c r="E451" s="64" t="s">
        <v>47</v>
      </c>
      <c r="F451" s="65" t="s">
        <v>492</v>
      </c>
      <c r="G451" s="66" t="s">
        <v>1469</v>
      </c>
      <c r="H451" s="67">
        <v>1.72</v>
      </c>
      <c r="I451" s="68">
        <v>25</v>
      </c>
      <c r="J451" s="69"/>
      <c r="K451" s="70">
        <f t="shared" si="9"/>
        <v>0</v>
      </c>
      <c r="L451" s="66">
        <v>2</v>
      </c>
      <c r="M451" s="66" t="s">
        <v>248</v>
      </c>
      <c r="N451" s="66" t="s">
        <v>249</v>
      </c>
      <c r="O451" s="71" t="s">
        <v>181</v>
      </c>
      <c r="P451" s="66" t="s">
        <v>200</v>
      </c>
    </row>
    <row r="452" spans="1:16">
      <c r="A452" s="18"/>
      <c r="B452" s="63" t="s">
        <v>1213</v>
      </c>
      <c r="C452" s="63" t="s">
        <v>1214</v>
      </c>
      <c r="D452" s="63" t="s">
        <v>1215</v>
      </c>
      <c r="E452" s="64" t="s">
        <v>47</v>
      </c>
      <c r="F452" s="65" t="s">
        <v>1214</v>
      </c>
      <c r="G452" s="66" t="s">
        <v>1469</v>
      </c>
      <c r="H452" s="67">
        <v>1.5</v>
      </c>
      <c r="I452" s="68">
        <v>25</v>
      </c>
      <c r="J452" s="69"/>
      <c r="K452" s="70">
        <f t="shared" si="9"/>
        <v>0</v>
      </c>
      <c r="L452" s="76">
        <v>3</v>
      </c>
      <c r="M452" s="66" t="s">
        <v>56</v>
      </c>
      <c r="N452" s="66" t="s">
        <v>266</v>
      </c>
      <c r="O452" s="71" t="s">
        <v>184</v>
      </c>
      <c r="P452" s="66" t="s">
        <v>65</v>
      </c>
    </row>
    <row r="453" spans="1:16">
      <c r="A453" s="18"/>
      <c r="B453" s="63" t="s">
        <v>1216</v>
      </c>
      <c r="C453" s="63" t="s">
        <v>495</v>
      </c>
      <c r="D453" s="63" t="s">
        <v>1217</v>
      </c>
      <c r="E453" s="64" t="s">
        <v>47</v>
      </c>
      <c r="F453" s="65" t="s">
        <v>495</v>
      </c>
      <c r="G453" s="66" t="s">
        <v>1469</v>
      </c>
      <c r="H453" s="67">
        <v>2.6999999999999997</v>
      </c>
      <c r="I453" s="68">
        <v>25</v>
      </c>
      <c r="J453" s="69"/>
      <c r="K453" s="70">
        <f t="shared" si="9"/>
        <v>0</v>
      </c>
      <c r="L453" s="66">
        <v>2</v>
      </c>
      <c r="M453" s="66" t="s">
        <v>255</v>
      </c>
      <c r="N453" s="66" t="s">
        <v>249</v>
      </c>
      <c r="O453" s="71" t="s">
        <v>181</v>
      </c>
      <c r="P453" s="66" t="s">
        <v>200</v>
      </c>
    </row>
    <row r="454" spans="1:16">
      <c r="A454" s="18"/>
      <c r="B454" s="63" t="s">
        <v>1218</v>
      </c>
      <c r="C454" s="63" t="s">
        <v>1219</v>
      </c>
      <c r="D454" s="63" t="s">
        <v>1220</v>
      </c>
      <c r="E454" s="64" t="s">
        <v>47</v>
      </c>
      <c r="F454" s="65" t="s">
        <v>1219</v>
      </c>
      <c r="G454" s="66" t="s">
        <v>1469</v>
      </c>
      <c r="H454" s="67">
        <v>1.56</v>
      </c>
      <c r="I454" s="68">
        <v>25</v>
      </c>
      <c r="J454" s="69"/>
      <c r="K454" s="70">
        <f t="shared" si="9"/>
        <v>0</v>
      </c>
      <c r="L454" s="76" t="s">
        <v>288</v>
      </c>
      <c r="M454" s="66" t="s">
        <v>175</v>
      </c>
      <c r="N454" s="66" t="s">
        <v>1221</v>
      </c>
      <c r="O454" s="71" t="s">
        <v>365</v>
      </c>
      <c r="P454" s="66" t="s">
        <v>940</v>
      </c>
    </row>
    <row r="455" spans="1:16">
      <c r="A455" s="18"/>
      <c r="B455" s="63" t="s">
        <v>1222</v>
      </c>
      <c r="C455" s="63" t="s">
        <v>1223</v>
      </c>
      <c r="D455" s="63" t="s">
        <v>1224</v>
      </c>
      <c r="E455" s="64" t="s">
        <v>47</v>
      </c>
      <c r="F455" s="65" t="s">
        <v>1223</v>
      </c>
      <c r="G455" s="66" t="s">
        <v>1469</v>
      </c>
      <c r="H455" s="67">
        <v>1.49</v>
      </c>
      <c r="I455" s="68">
        <v>25</v>
      </c>
      <c r="J455" s="69"/>
      <c r="K455" s="70">
        <f t="shared" si="9"/>
        <v>0</v>
      </c>
      <c r="L455" s="66">
        <v>2</v>
      </c>
      <c r="M455" s="66" t="s">
        <v>336</v>
      </c>
      <c r="N455" s="66" t="s">
        <v>183</v>
      </c>
      <c r="O455" s="71" t="s">
        <v>181</v>
      </c>
      <c r="P455" s="66" t="s">
        <v>200</v>
      </c>
    </row>
    <row r="456" spans="1:16">
      <c r="A456" s="18"/>
      <c r="B456" s="63" t="s">
        <v>1225</v>
      </c>
      <c r="C456" s="63" t="s">
        <v>1226</v>
      </c>
      <c r="D456" s="63" t="s">
        <v>1227</v>
      </c>
      <c r="E456" s="64" t="s">
        <v>47</v>
      </c>
      <c r="F456" s="65" t="s">
        <v>1226</v>
      </c>
      <c r="G456" s="66" t="s">
        <v>1469</v>
      </c>
      <c r="H456" s="67">
        <v>1.5</v>
      </c>
      <c r="I456" s="68">
        <v>25</v>
      </c>
      <c r="J456" s="69"/>
      <c r="K456" s="70">
        <f t="shared" si="9"/>
        <v>0</v>
      </c>
      <c r="L456" s="66">
        <v>2</v>
      </c>
      <c r="M456" s="66" t="s">
        <v>930</v>
      </c>
      <c r="N456" s="66" t="s">
        <v>234</v>
      </c>
      <c r="O456" s="71" t="s">
        <v>181</v>
      </c>
      <c r="P456" s="66" t="s">
        <v>200</v>
      </c>
    </row>
    <row r="457" spans="1:16">
      <c r="A457" s="18"/>
      <c r="B457" s="63" t="s">
        <v>1228</v>
      </c>
      <c r="C457" s="63" t="s">
        <v>1229</v>
      </c>
      <c r="D457" s="63" t="s">
        <v>1230</v>
      </c>
      <c r="E457" s="64" t="s">
        <v>47</v>
      </c>
      <c r="F457" s="65" t="s">
        <v>1229</v>
      </c>
      <c r="G457" s="66" t="s">
        <v>1469</v>
      </c>
      <c r="H457" s="67">
        <v>1.65</v>
      </c>
      <c r="I457" s="68">
        <v>25</v>
      </c>
      <c r="J457" s="69"/>
      <c r="K457" s="70">
        <f t="shared" si="9"/>
        <v>0</v>
      </c>
      <c r="L457" s="66">
        <v>2</v>
      </c>
      <c r="M457" s="66" t="s">
        <v>105</v>
      </c>
      <c r="N457" s="66" t="s">
        <v>631</v>
      </c>
      <c r="O457" s="71" t="s">
        <v>181</v>
      </c>
      <c r="P457" s="66" t="s">
        <v>501</v>
      </c>
    </row>
    <row r="458" spans="1:16">
      <c r="A458" s="18"/>
      <c r="B458" s="63" t="s">
        <v>1231</v>
      </c>
      <c r="C458" s="63" t="s">
        <v>498</v>
      </c>
      <c r="D458" s="63" t="s">
        <v>1232</v>
      </c>
      <c r="E458" s="64" t="s">
        <v>47</v>
      </c>
      <c r="F458" s="65" t="s">
        <v>498</v>
      </c>
      <c r="G458" s="66" t="s">
        <v>1469</v>
      </c>
      <c r="H458" s="67">
        <v>1.39</v>
      </c>
      <c r="I458" s="68">
        <v>25</v>
      </c>
      <c r="J458" s="69"/>
      <c r="K458" s="70">
        <f t="shared" si="9"/>
        <v>0</v>
      </c>
      <c r="L458" s="66">
        <v>2</v>
      </c>
      <c r="M458" s="66" t="s">
        <v>233</v>
      </c>
      <c r="N458" s="66" t="s">
        <v>500</v>
      </c>
      <c r="O458" s="71" t="s">
        <v>181</v>
      </c>
      <c r="P458" s="66" t="s">
        <v>501</v>
      </c>
    </row>
    <row r="459" spans="1:16">
      <c r="A459" s="18"/>
      <c r="B459" s="63" t="s">
        <v>1233</v>
      </c>
      <c r="C459" s="63" t="s">
        <v>1234</v>
      </c>
      <c r="D459" s="63" t="s">
        <v>1235</v>
      </c>
      <c r="E459" s="64" t="s">
        <v>47</v>
      </c>
      <c r="F459" s="65" t="s">
        <v>1234</v>
      </c>
      <c r="G459" s="66" t="s">
        <v>1469</v>
      </c>
      <c r="H459" s="67">
        <v>1.5</v>
      </c>
      <c r="I459" s="68">
        <v>25</v>
      </c>
      <c r="J459" s="69"/>
      <c r="K459" s="70">
        <f t="shared" si="9"/>
        <v>0</v>
      </c>
      <c r="L459" s="66">
        <v>2</v>
      </c>
      <c r="M459" s="66">
        <v>150</v>
      </c>
      <c r="N459" s="66" t="s">
        <v>222</v>
      </c>
      <c r="O459" s="71" t="s">
        <v>181</v>
      </c>
      <c r="P459" s="66" t="s">
        <v>200</v>
      </c>
    </row>
    <row r="460" spans="1:16">
      <c r="A460" s="18"/>
      <c r="B460" s="63" t="s">
        <v>1236</v>
      </c>
      <c r="C460" s="63" t="s">
        <v>1237</v>
      </c>
      <c r="D460" s="63" t="s">
        <v>1238</v>
      </c>
      <c r="E460" s="64" t="s">
        <v>47</v>
      </c>
      <c r="F460" s="65" t="s">
        <v>1237</v>
      </c>
      <c r="G460" s="66" t="s">
        <v>1469</v>
      </c>
      <c r="H460" s="67">
        <v>2.1799999999999997</v>
      </c>
      <c r="I460" s="68">
        <v>25</v>
      </c>
      <c r="J460" s="69"/>
      <c r="K460" s="70">
        <f t="shared" si="9"/>
        <v>0</v>
      </c>
      <c r="L460" s="66">
        <v>2</v>
      </c>
      <c r="M460" s="66" t="s">
        <v>336</v>
      </c>
      <c r="N460" s="66" t="s">
        <v>172</v>
      </c>
      <c r="O460" s="71" t="s">
        <v>181</v>
      </c>
      <c r="P460" s="66" t="s">
        <v>200</v>
      </c>
    </row>
    <row r="461" spans="1:16">
      <c r="A461" s="18"/>
      <c r="B461" s="63" t="s">
        <v>1239</v>
      </c>
      <c r="C461" s="63" t="s">
        <v>503</v>
      </c>
      <c r="D461" s="63" t="s">
        <v>1240</v>
      </c>
      <c r="E461" s="64" t="s">
        <v>47</v>
      </c>
      <c r="F461" s="65" t="s">
        <v>503</v>
      </c>
      <c r="G461" s="66" t="s">
        <v>1469</v>
      </c>
      <c r="H461" s="67">
        <v>1.65</v>
      </c>
      <c r="I461" s="68">
        <v>25</v>
      </c>
      <c r="J461" s="69"/>
      <c r="K461" s="70">
        <f t="shared" si="9"/>
        <v>0</v>
      </c>
      <c r="L461" s="76">
        <v>3</v>
      </c>
      <c r="M461" s="66" t="s">
        <v>233</v>
      </c>
      <c r="N461" s="66" t="s">
        <v>249</v>
      </c>
      <c r="O461" s="71" t="s">
        <v>324</v>
      </c>
      <c r="P461" s="66" t="s">
        <v>65</v>
      </c>
    </row>
    <row r="462" spans="1:16">
      <c r="A462" s="18"/>
      <c r="B462" s="63" t="s">
        <v>1241</v>
      </c>
      <c r="C462" s="63" t="s">
        <v>1242</v>
      </c>
      <c r="D462" s="63" t="s">
        <v>1243</v>
      </c>
      <c r="E462" s="64" t="s">
        <v>47</v>
      </c>
      <c r="F462" s="65" t="s">
        <v>1242</v>
      </c>
      <c r="G462" s="66" t="s">
        <v>1469</v>
      </c>
      <c r="H462" s="67">
        <v>1.56</v>
      </c>
      <c r="I462" s="68">
        <v>25</v>
      </c>
      <c r="J462" s="69"/>
      <c r="K462" s="70">
        <f t="shared" si="9"/>
        <v>0</v>
      </c>
      <c r="L462" s="66">
        <v>2</v>
      </c>
      <c r="M462" s="66" t="s">
        <v>336</v>
      </c>
      <c r="N462" s="66" t="s">
        <v>354</v>
      </c>
      <c r="O462" s="71" t="s">
        <v>181</v>
      </c>
      <c r="P462" s="66" t="s">
        <v>200</v>
      </c>
    </row>
    <row r="463" spans="1:16">
      <c r="A463" s="18"/>
      <c r="B463" s="63" t="s">
        <v>1244</v>
      </c>
      <c r="C463" s="63" t="s">
        <v>1245</v>
      </c>
      <c r="D463" s="63" t="s">
        <v>1246</v>
      </c>
      <c r="E463" s="64" t="s">
        <v>47</v>
      </c>
      <c r="F463" s="65" t="s">
        <v>1245</v>
      </c>
      <c r="G463" s="66" t="s">
        <v>1469</v>
      </c>
      <c r="H463" s="67">
        <v>1.5</v>
      </c>
      <c r="I463" s="68">
        <v>25</v>
      </c>
      <c r="J463" s="69"/>
      <c r="K463" s="70">
        <f t="shared" si="9"/>
        <v>0</v>
      </c>
      <c r="L463" s="76">
        <v>3</v>
      </c>
      <c r="M463" s="66" t="s">
        <v>69</v>
      </c>
      <c r="N463" s="66" t="s">
        <v>180</v>
      </c>
      <c r="O463" s="71" t="s">
        <v>324</v>
      </c>
      <c r="P463" s="66" t="s">
        <v>65</v>
      </c>
    </row>
    <row r="464" spans="1:16">
      <c r="A464" s="18"/>
      <c r="B464" s="63" t="s">
        <v>1247</v>
      </c>
      <c r="C464" s="63" t="s">
        <v>506</v>
      </c>
      <c r="D464" s="63" t="s">
        <v>1248</v>
      </c>
      <c r="E464" s="64" t="s">
        <v>47</v>
      </c>
      <c r="F464" s="65" t="s">
        <v>506</v>
      </c>
      <c r="G464" s="66" t="s">
        <v>1469</v>
      </c>
      <c r="H464" s="67">
        <v>1.65</v>
      </c>
      <c r="I464" s="68">
        <v>25</v>
      </c>
      <c r="J464" s="69"/>
      <c r="K464" s="70">
        <f t="shared" si="9"/>
        <v>0</v>
      </c>
      <c r="L464" s="76">
        <v>3</v>
      </c>
      <c r="M464" s="66" t="s">
        <v>69</v>
      </c>
      <c r="N464" s="66" t="s">
        <v>490</v>
      </c>
      <c r="O464" s="71" t="s">
        <v>365</v>
      </c>
      <c r="P464" s="66" t="s">
        <v>65</v>
      </c>
    </row>
    <row r="465" spans="1:16">
      <c r="A465" s="18"/>
      <c r="B465" s="63" t="s">
        <v>1249</v>
      </c>
      <c r="C465" s="63" t="s">
        <v>509</v>
      </c>
      <c r="D465" s="63" t="s">
        <v>1250</v>
      </c>
      <c r="E465" s="64" t="s">
        <v>47</v>
      </c>
      <c r="F465" s="65" t="s">
        <v>509</v>
      </c>
      <c r="G465" s="66" t="s">
        <v>1469</v>
      </c>
      <c r="H465" s="67">
        <v>1.5</v>
      </c>
      <c r="I465" s="68">
        <v>25</v>
      </c>
      <c r="J465" s="69"/>
      <c r="K465" s="70">
        <f t="shared" si="9"/>
        <v>0</v>
      </c>
      <c r="L465" s="66">
        <v>2</v>
      </c>
      <c r="M465" s="66" t="s">
        <v>99</v>
      </c>
      <c r="N465" s="66" t="s">
        <v>249</v>
      </c>
      <c r="O465" s="71" t="s">
        <v>181</v>
      </c>
      <c r="P465" s="66" t="s">
        <v>200</v>
      </c>
    </row>
    <row r="466" spans="1:16">
      <c r="A466" s="18"/>
      <c r="B466" s="63" t="s">
        <v>1251</v>
      </c>
      <c r="C466" s="63" t="s">
        <v>1252</v>
      </c>
      <c r="D466" s="63" t="s">
        <v>1253</v>
      </c>
      <c r="E466" s="64" t="s">
        <v>47</v>
      </c>
      <c r="F466" s="65" t="s">
        <v>1252</v>
      </c>
      <c r="G466" s="66" t="s">
        <v>1469</v>
      </c>
      <c r="H466" s="67">
        <v>1.8800000000000001</v>
      </c>
      <c r="I466" s="68">
        <v>25</v>
      </c>
      <c r="J466" s="69"/>
      <c r="K466" s="70">
        <f t="shared" si="9"/>
        <v>0</v>
      </c>
      <c r="L466" s="76">
        <v>3</v>
      </c>
      <c r="M466" s="66">
        <v>250</v>
      </c>
      <c r="N466" s="66" t="s">
        <v>337</v>
      </c>
      <c r="O466" s="71" t="s">
        <v>187</v>
      </c>
      <c r="P466" s="66" t="s">
        <v>65</v>
      </c>
    </row>
    <row r="467" spans="1:16">
      <c r="A467" s="18"/>
      <c r="B467" s="63" t="s">
        <v>1254</v>
      </c>
      <c r="C467" s="63" t="s">
        <v>1255</v>
      </c>
      <c r="D467" s="63" t="s">
        <v>1256</v>
      </c>
      <c r="E467" s="64" t="s">
        <v>47</v>
      </c>
      <c r="F467" s="65" t="s">
        <v>1255</v>
      </c>
      <c r="G467" s="66" t="s">
        <v>1469</v>
      </c>
      <c r="H467" s="67">
        <v>1.5</v>
      </c>
      <c r="I467" s="68">
        <v>25</v>
      </c>
      <c r="J467" s="69"/>
      <c r="K467" s="70">
        <f t="shared" si="9"/>
        <v>0</v>
      </c>
      <c r="L467" s="66">
        <v>2</v>
      </c>
      <c r="M467" s="66" t="s">
        <v>248</v>
      </c>
      <c r="N467" s="66" t="s">
        <v>222</v>
      </c>
      <c r="O467" s="71" t="s">
        <v>181</v>
      </c>
      <c r="P467" s="66" t="s">
        <v>200</v>
      </c>
    </row>
    <row r="468" spans="1:16">
      <c r="A468" s="18"/>
      <c r="B468" s="63" t="s">
        <v>1257</v>
      </c>
      <c r="C468" s="63" t="s">
        <v>1258</v>
      </c>
      <c r="D468" s="63" t="s">
        <v>1259</v>
      </c>
      <c r="E468" s="64" t="s">
        <v>47</v>
      </c>
      <c r="F468" s="65" t="s">
        <v>1258</v>
      </c>
      <c r="G468" s="66" t="s">
        <v>1469</v>
      </c>
      <c r="H468" s="67">
        <v>1.65</v>
      </c>
      <c r="I468" s="68">
        <v>25</v>
      </c>
      <c r="J468" s="69"/>
      <c r="K468" s="70">
        <f t="shared" si="9"/>
        <v>0</v>
      </c>
      <c r="L468" s="66">
        <v>2</v>
      </c>
      <c r="M468" s="66" t="s">
        <v>84</v>
      </c>
      <c r="N468" s="66" t="s">
        <v>249</v>
      </c>
      <c r="O468" s="71" t="s">
        <v>181</v>
      </c>
      <c r="P468" s="66" t="s">
        <v>200</v>
      </c>
    </row>
    <row r="469" spans="1:16">
      <c r="A469" s="18"/>
      <c r="B469" s="63" t="s">
        <v>1260</v>
      </c>
      <c r="C469" s="63" t="s">
        <v>512</v>
      </c>
      <c r="D469" s="63" t="s">
        <v>1261</v>
      </c>
      <c r="E469" s="64" t="s">
        <v>47</v>
      </c>
      <c r="F469" s="65" t="s">
        <v>512</v>
      </c>
      <c r="G469" s="66" t="s">
        <v>1469</v>
      </c>
      <c r="H469" s="67">
        <v>1.92</v>
      </c>
      <c r="I469" s="68">
        <v>25</v>
      </c>
      <c r="J469" s="69"/>
      <c r="K469" s="70">
        <f t="shared" si="9"/>
        <v>0</v>
      </c>
      <c r="L469" s="76">
        <v>3</v>
      </c>
      <c r="M469" s="66" t="s">
        <v>462</v>
      </c>
      <c r="N469" s="66" t="s">
        <v>514</v>
      </c>
      <c r="O469" s="71" t="s">
        <v>184</v>
      </c>
      <c r="P469" s="66" t="s">
        <v>58</v>
      </c>
    </row>
    <row r="470" spans="1:16">
      <c r="A470" s="18"/>
      <c r="B470" s="63" t="s">
        <v>1262</v>
      </c>
      <c r="C470" s="63" t="s">
        <v>515</v>
      </c>
      <c r="D470" s="63" t="s">
        <v>1263</v>
      </c>
      <c r="E470" s="64" t="s">
        <v>47</v>
      </c>
      <c r="F470" s="65" t="s">
        <v>515</v>
      </c>
      <c r="G470" s="66" t="s">
        <v>1469</v>
      </c>
      <c r="H470" s="67">
        <v>1.72</v>
      </c>
      <c r="I470" s="68">
        <v>25</v>
      </c>
      <c r="J470" s="69"/>
      <c r="K470" s="70">
        <f t="shared" si="9"/>
        <v>0</v>
      </c>
      <c r="L470" s="66">
        <v>2</v>
      </c>
      <c r="M470" s="66" t="s">
        <v>336</v>
      </c>
      <c r="N470" s="66" t="s">
        <v>172</v>
      </c>
      <c r="O470" s="71" t="s">
        <v>181</v>
      </c>
      <c r="P470" s="66" t="s">
        <v>200</v>
      </c>
    </row>
    <row r="471" spans="1:16">
      <c r="A471" s="18"/>
      <c r="B471" s="63" t="s">
        <v>1264</v>
      </c>
      <c r="C471" s="63" t="s">
        <v>1265</v>
      </c>
      <c r="D471" s="63" t="s">
        <v>1266</v>
      </c>
      <c r="E471" s="64" t="s">
        <v>47</v>
      </c>
      <c r="F471" s="65" t="s">
        <v>1265</v>
      </c>
      <c r="G471" s="66" t="s">
        <v>1469</v>
      </c>
      <c r="H471" s="67">
        <v>1.5</v>
      </c>
      <c r="I471" s="68">
        <v>25</v>
      </c>
      <c r="J471" s="69"/>
      <c r="K471" s="70">
        <f t="shared" si="9"/>
        <v>0</v>
      </c>
      <c r="L471" s="76">
        <v>3</v>
      </c>
      <c r="M471" s="66" t="s">
        <v>69</v>
      </c>
      <c r="N471" s="66" t="s">
        <v>183</v>
      </c>
      <c r="O471" s="71" t="s">
        <v>324</v>
      </c>
      <c r="P471" s="66" t="s">
        <v>65</v>
      </c>
    </row>
    <row r="472" spans="1:16">
      <c r="A472" s="18"/>
      <c r="B472" s="63" t="s">
        <v>1559</v>
      </c>
      <c r="C472" s="63" t="s">
        <v>1267</v>
      </c>
      <c r="D472" s="63" t="s">
        <v>1268</v>
      </c>
      <c r="E472" s="64" t="s">
        <v>47</v>
      </c>
      <c r="F472" s="65" t="s">
        <v>1267</v>
      </c>
      <c r="G472" s="66" t="s">
        <v>1469</v>
      </c>
      <c r="H472" s="67">
        <v>1.39</v>
      </c>
      <c r="I472" s="68">
        <v>25</v>
      </c>
      <c r="J472" s="69"/>
      <c r="K472" s="70">
        <f t="shared" si="9"/>
        <v>0</v>
      </c>
      <c r="L472" s="76">
        <v>3</v>
      </c>
      <c r="M472" s="66" t="s">
        <v>56</v>
      </c>
      <c r="N472" s="66" t="s">
        <v>249</v>
      </c>
      <c r="O472" s="71" t="s">
        <v>181</v>
      </c>
      <c r="P472" s="66" t="s">
        <v>200</v>
      </c>
    </row>
    <row r="473" spans="1:16">
      <c r="A473" s="18"/>
      <c r="B473" s="63" t="s">
        <v>1269</v>
      </c>
      <c r="C473" s="63" t="s">
        <v>1270</v>
      </c>
      <c r="D473" s="63" t="s">
        <v>1271</v>
      </c>
      <c r="E473" s="64" t="s">
        <v>47</v>
      </c>
      <c r="F473" s="65" t="s">
        <v>1270</v>
      </c>
      <c r="G473" s="66" t="s">
        <v>1469</v>
      </c>
      <c r="H473" s="67">
        <v>1.5</v>
      </c>
      <c r="I473" s="68">
        <v>25</v>
      </c>
      <c r="J473" s="69"/>
      <c r="K473" s="70">
        <f t="shared" si="9"/>
        <v>0</v>
      </c>
      <c r="L473" s="66">
        <v>2</v>
      </c>
      <c r="M473" s="66" t="s">
        <v>336</v>
      </c>
      <c r="N473" s="66" t="s">
        <v>183</v>
      </c>
      <c r="O473" s="71" t="s">
        <v>181</v>
      </c>
      <c r="P473" s="66" t="s">
        <v>200</v>
      </c>
    </row>
    <row r="474" spans="1:16">
      <c r="A474" s="18"/>
      <c r="B474" s="63" t="s">
        <v>1272</v>
      </c>
      <c r="C474" s="63" t="s">
        <v>1273</v>
      </c>
      <c r="D474" s="63" t="s">
        <v>1274</v>
      </c>
      <c r="E474" s="64" t="s">
        <v>47</v>
      </c>
      <c r="F474" s="65" t="s">
        <v>1273</v>
      </c>
      <c r="G474" s="66" t="s">
        <v>1469</v>
      </c>
      <c r="H474" s="67">
        <v>1.5</v>
      </c>
      <c r="I474" s="68">
        <v>25</v>
      </c>
      <c r="J474" s="69"/>
      <c r="K474" s="70">
        <f t="shared" si="9"/>
        <v>0</v>
      </c>
      <c r="L474" s="76" t="s">
        <v>55</v>
      </c>
      <c r="M474" s="66" t="s">
        <v>56</v>
      </c>
      <c r="N474" s="66" t="s">
        <v>249</v>
      </c>
      <c r="O474" s="71" t="s">
        <v>324</v>
      </c>
      <c r="P474" s="66" t="s">
        <v>65</v>
      </c>
    </row>
    <row r="475" spans="1:16">
      <c r="A475" s="18"/>
      <c r="B475" s="63" t="s">
        <v>1275</v>
      </c>
      <c r="C475" s="63" t="s">
        <v>1276</v>
      </c>
      <c r="D475" s="63" t="s">
        <v>1277</v>
      </c>
      <c r="E475" s="64" t="s">
        <v>47</v>
      </c>
      <c r="F475" s="65" t="s">
        <v>1276</v>
      </c>
      <c r="G475" s="66" t="s">
        <v>1469</v>
      </c>
      <c r="H475" s="67">
        <v>1.47</v>
      </c>
      <c r="I475" s="68">
        <v>25</v>
      </c>
      <c r="J475" s="69"/>
      <c r="K475" s="70">
        <f t="shared" si="9"/>
        <v>0</v>
      </c>
      <c r="L475" s="66">
        <v>2</v>
      </c>
      <c r="M475" s="66" t="s">
        <v>137</v>
      </c>
      <c r="N475" s="66" t="s">
        <v>354</v>
      </c>
      <c r="O475" s="71" t="s">
        <v>181</v>
      </c>
      <c r="P475" s="66" t="s">
        <v>200</v>
      </c>
    </row>
    <row r="476" spans="1:16" hidden="1">
      <c r="A476" s="18"/>
      <c r="B476" s="172" t="s">
        <v>1561</v>
      </c>
      <c r="C476" s="172" t="s">
        <v>1562</v>
      </c>
      <c r="D476" s="172" t="s">
        <v>1560</v>
      </c>
      <c r="E476" s="173"/>
      <c r="F476" s="174" t="s">
        <v>1562</v>
      </c>
      <c r="G476" s="175" t="s">
        <v>1469</v>
      </c>
      <c r="H476" s="176">
        <v>1.95</v>
      </c>
      <c r="I476" s="177">
        <v>25</v>
      </c>
      <c r="J476" s="165"/>
      <c r="K476" s="166">
        <f t="shared" si="9"/>
        <v>0</v>
      </c>
      <c r="L476" s="175"/>
      <c r="M476" s="175"/>
      <c r="N476" s="175"/>
      <c r="O476" s="179"/>
      <c r="P476" s="175"/>
    </row>
    <row r="477" spans="1:16">
      <c r="A477" s="18"/>
      <c r="B477" s="63" t="s">
        <v>1278</v>
      </c>
      <c r="C477" s="63" t="s">
        <v>517</v>
      </c>
      <c r="D477" s="63" t="s">
        <v>1279</v>
      </c>
      <c r="E477" s="64" t="s">
        <v>47</v>
      </c>
      <c r="F477" s="65" t="s">
        <v>517</v>
      </c>
      <c r="G477" s="66" t="s">
        <v>1469</v>
      </c>
      <c r="H477" s="67">
        <v>1.39</v>
      </c>
      <c r="I477" s="68">
        <v>25</v>
      </c>
      <c r="J477" s="69"/>
      <c r="K477" s="70">
        <f t="shared" si="9"/>
        <v>0</v>
      </c>
      <c r="L477" s="66">
        <v>2</v>
      </c>
      <c r="M477" s="66">
        <v>300</v>
      </c>
      <c r="N477" s="66" t="s">
        <v>295</v>
      </c>
      <c r="O477" s="71" t="s">
        <v>184</v>
      </c>
      <c r="P477" s="66" t="s">
        <v>65</v>
      </c>
    </row>
    <row r="478" spans="1:16">
      <c r="A478" s="18"/>
      <c r="B478" s="63" t="s">
        <v>1280</v>
      </c>
      <c r="C478" s="63" t="s">
        <v>1281</v>
      </c>
      <c r="D478" s="63" t="s">
        <v>1282</v>
      </c>
      <c r="E478" s="64" t="s">
        <v>47</v>
      </c>
      <c r="F478" s="65" t="s">
        <v>1281</v>
      </c>
      <c r="G478" s="66" t="s">
        <v>1469</v>
      </c>
      <c r="H478" s="67">
        <v>2.71</v>
      </c>
      <c r="I478" s="68">
        <v>25</v>
      </c>
      <c r="J478" s="69"/>
      <c r="K478" s="70">
        <f t="shared" si="9"/>
        <v>0</v>
      </c>
      <c r="L478" s="76">
        <v>3</v>
      </c>
      <c r="M478" s="66" t="s">
        <v>56</v>
      </c>
      <c r="N478" s="66" t="s">
        <v>829</v>
      </c>
      <c r="O478" s="71" t="s">
        <v>184</v>
      </c>
      <c r="P478" s="66" t="s">
        <v>58</v>
      </c>
    </row>
    <row r="479" spans="1:16">
      <c r="A479" s="18"/>
      <c r="B479" s="63" t="s">
        <v>1283</v>
      </c>
      <c r="C479" s="63" t="s">
        <v>1284</v>
      </c>
      <c r="D479" s="63" t="s">
        <v>1285</v>
      </c>
      <c r="E479" s="64" t="s">
        <v>47</v>
      </c>
      <c r="F479" s="65" t="s">
        <v>1284</v>
      </c>
      <c r="G479" s="66" t="s">
        <v>1469</v>
      </c>
      <c r="H479" s="67">
        <v>1.44</v>
      </c>
      <c r="I479" s="68">
        <v>25</v>
      </c>
      <c r="J479" s="69"/>
      <c r="K479" s="70">
        <f t="shared" si="9"/>
        <v>0</v>
      </c>
      <c r="L479" s="76" t="s">
        <v>55</v>
      </c>
      <c r="M479" s="66" t="s">
        <v>56</v>
      </c>
      <c r="N479" s="66" t="s">
        <v>249</v>
      </c>
      <c r="O479" s="71" t="s">
        <v>181</v>
      </c>
      <c r="P479" s="66" t="s">
        <v>200</v>
      </c>
    </row>
    <row r="480" spans="1:16">
      <c r="A480" s="18"/>
      <c r="B480" s="63" t="s">
        <v>1286</v>
      </c>
      <c r="C480" s="63" t="s">
        <v>1287</v>
      </c>
      <c r="D480" s="63" t="s">
        <v>1288</v>
      </c>
      <c r="E480" s="64" t="s">
        <v>47</v>
      </c>
      <c r="F480" s="65" t="s">
        <v>1287</v>
      </c>
      <c r="G480" s="66" t="s">
        <v>1469</v>
      </c>
      <c r="H480" s="67">
        <v>1.65</v>
      </c>
      <c r="I480" s="68">
        <v>25</v>
      </c>
      <c r="J480" s="69"/>
      <c r="K480" s="70">
        <f t="shared" si="9"/>
        <v>0</v>
      </c>
      <c r="L480" s="76" t="s">
        <v>55</v>
      </c>
      <c r="M480" s="66" t="s">
        <v>56</v>
      </c>
      <c r="N480" s="66" t="s">
        <v>228</v>
      </c>
      <c r="O480" s="71" t="s">
        <v>324</v>
      </c>
      <c r="P480" s="66" t="s">
        <v>58</v>
      </c>
    </row>
    <row r="481" spans="1:16">
      <c r="A481" s="18"/>
      <c r="B481" s="63" t="s">
        <v>1289</v>
      </c>
      <c r="C481" s="63" t="s">
        <v>1290</v>
      </c>
      <c r="D481" s="63" t="s">
        <v>1291</v>
      </c>
      <c r="E481" s="64" t="s">
        <v>47</v>
      </c>
      <c r="F481" s="65" t="s">
        <v>1290</v>
      </c>
      <c r="G481" s="66" t="s">
        <v>1469</v>
      </c>
      <c r="H481" s="67">
        <v>1.5</v>
      </c>
      <c r="I481" s="68">
        <v>25</v>
      </c>
      <c r="J481" s="69"/>
      <c r="K481" s="70">
        <f t="shared" si="9"/>
        <v>0</v>
      </c>
      <c r="L481" s="66">
        <v>2</v>
      </c>
      <c r="M481" s="66" t="s">
        <v>105</v>
      </c>
      <c r="N481" s="66" t="s">
        <v>228</v>
      </c>
      <c r="O481" s="71" t="s">
        <v>181</v>
      </c>
      <c r="P481" s="66" t="s">
        <v>179</v>
      </c>
    </row>
    <row r="482" spans="1:16">
      <c r="A482" s="18"/>
      <c r="B482" s="63" t="s">
        <v>1292</v>
      </c>
      <c r="C482" s="63" t="s">
        <v>1293</v>
      </c>
      <c r="D482" s="63" t="s">
        <v>1294</v>
      </c>
      <c r="E482" s="64" t="s">
        <v>47</v>
      </c>
      <c r="F482" s="65" t="s">
        <v>1293</v>
      </c>
      <c r="G482" s="66" t="s">
        <v>1469</v>
      </c>
      <c r="H482" s="67">
        <v>1.56</v>
      </c>
      <c r="I482" s="68">
        <v>25</v>
      </c>
      <c r="J482" s="69"/>
      <c r="K482" s="70">
        <f t="shared" si="9"/>
        <v>0</v>
      </c>
      <c r="L482" s="76">
        <v>3</v>
      </c>
      <c r="M482" s="66" t="s">
        <v>105</v>
      </c>
      <c r="N482" s="66" t="s">
        <v>334</v>
      </c>
      <c r="O482" s="71" t="s">
        <v>184</v>
      </c>
      <c r="P482" s="66" t="s">
        <v>65</v>
      </c>
    </row>
    <row r="483" spans="1:16">
      <c r="A483" s="18"/>
      <c r="B483" s="63" t="s">
        <v>1295</v>
      </c>
      <c r="C483" s="63" t="s">
        <v>1296</v>
      </c>
      <c r="D483" s="63" t="s">
        <v>1297</v>
      </c>
      <c r="E483" s="64" t="s">
        <v>47</v>
      </c>
      <c r="F483" s="65" t="s">
        <v>1296</v>
      </c>
      <c r="G483" s="66" t="s">
        <v>1469</v>
      </c>
      <c r="H483" s="67">
        <v>1.5</v>
      </c>
      <c r="I483" s="68">
        <v>25</v>
      </c>
      <c r="J483" s="69"/>
      <c r="K483" s="70">
        <f t="shared" si="9"/>
        <v>0</v>
      </c>
      <c r="L483" s="66">
        <v>2</v>
      </c>
      <c r="M483" s="66" t="s">
        <v>336</v>
      </c>
      <c r="N483" s="66" t="s">
        <v>172</v>
      </c>
      <c r="O483" s="71" t="s">
        <v>181</v>
      </c>
      <c r="P483" s="66" t="s">
        <v>200</v>
      </c>
    </row>
    <row r="484" spans="1:16">
      <c r="A484" s="18"/>
      <c r="B484" s="63" t="s">
        <v>1563</v>
      </c>
      <c r="C484" s="63" t="s">
        <v>519</v>
      </c>
      <c r="D484" s="63" t="s">
        <v>1298</v>
      </c>
      <c r="E484" s="64" t="s">
        <v>47</v>
      </c>
      <c r="F484" s="65" t="s">
        <v>519</v>
      </c>
      <c r="G484" s="66" t="s">
        <v>1469</v>
      </c>
      <c r="H484" s="67">
        <v>1.65</v>
      </c>
      <c r="I484" s="68">
        <v>25</v>
      </c>
      <c r="J484" s="69"/>
      <c r="K484" s="70">
        <f t="shared" si="9"/>
        <v>0</v>
      </c>
      <c r="L484" s="76">
        <v>3</v>
      </c>
      <c r="M484" s="66" t="s">
        <v>105</v>
      </c>
      <c r="N484" s="66" t="s">
        <v>249</v>
      </c>
      <c r="O484" s="71" t="s">
        <v>181</v>
      </c>
      <c r="P484" s="66" t="s">
        <v>200</v>
      </c>
    </row>
    <row r="485" spans="1:16">
      <c r="A485" s="18"/>
      <c r="B485" s="63" t="s">
        <v>1564</v>
      </c>
      <c r="C485" s="63" t="s">
        <v>522</v>
      </c>
      <c r="D485" s="63" t="s">
        <v>1299</v>
      </c>
      <c r="E485" s="64" t="s">
        <v>47</v>
      </c>
      <c r="F485" s="65" t="s">
        <v>522</v>
      </c>
      <c r="G485" s="66" t="s">
        <v>1469</v>
      </c>
      <c r="H485" s="67">
        <v>1.75</v>
      </c>
      <c r="I485" s="68">
        <v>25</v>
      </c>
      <c r="J485" s="69"/>
      <c r="K485" s="70">
        <f t="shared" si="9"/>
        <v>0</v>
      </c>
      <c r="L485" s="66">
        <v>2</v>
      </c>
      <c r="M485" s="66" t="s">
        <v>105</v>
      </c>
      <c r="N485" s="66" t="s">
        <v>222</v>
      </c>
      <c r="O485" s="71" t="s">
        <v>181</v>
      </c>
      <c r="P485" s="66" t="s">
        <v>65</v>
      </c>
    </row>
    <row r="486" spans="1:16" ht="14.4">
      <c r="A486" s="18"/>
      <c r="B486" s="63" t="s">
        <v>1300</v>
      </c>
      <c r="C486" s="63" t="s">
        <v>525</v>
      </c>
      <c r="D486" s="63" t="s">
        <v>1301</v>
      </c>
      <c r="E486" s="89" t="s">
        <v>47</v>
      </c>
      <c r="F486" s="65" t="s">
        <v>525</v>
      </c>
      <c r="G486" s="66" t="s">
        <v>1469</v>
      </c>
      <c r="H486" s="67">
        <v>2.73</v>
      </c>
      <c r="I486" s="68">
        <v>25</v>
      </c>
      <c r="J486" s="69"/>
      <c r="K486" s="70">
        <f t="shared" si="9"/>
        <v>0</v>
      </c>
      <c r="L486" s="76">
        <v>3</v>
      </c>
      <c r="M486" s="66">
        <v>150</v>
      </c>
      <c r="N486" s="66" t="s">
        <v>210</v>
      </c>
      <c r="O486" s="71" t="s">
        <v>204</v>
      </c>
      <c r="P486" s="66" t="s">
        <v>65</v>
      </c>
    </row>
    <row r="487" spans="1:16">
      <c r="A487" s="18"/>
      <c r="B487" s="63" t="s">
        <v>1302</v>
      </c>
      <c r="C487" s="63" t="s">
        <v>528</v>
      </c>
      <c r="D487" s="63" t="s">
        <v>1303</v>
      </c>
      <c r="E487" s="64" t="s">
        <v>47</v>
      </c>
      <c r="F487" s="65" t="s">
        <v>528</v>
      </c>
      <c r="G487" s="66" t="s">
        <v>1469</v>
      </c>
      <c r="H487" s="67">
        <v>2.71</v>
      </c>
      <c r="I487" s="68">
        <v>25</v>
      </c>
      <c r="J487" s="69"/>
      <c r="K487" s="70">
        <f t="shared" si="9"/>
        <v>0</v>
      </c>
      <c r="L487" s="66">
        <v>2</v>
      </c>
      <c r="M487" s="66" t="s">
        <v>336</v>
      </c>
      <c r="N487" s="66" t="s">
        <v>404</v>
      </c>
      <c r="O487" s="71" t="s">
        <v>181</v>
      </c>
      <c r="P487" s="66" t="s">
        <v>200</v>
      </c>
    </row>
    <row r="488" spans="1:16">
      <c r="A488" s="18"/>
      <c r="B488" s="63" t="s">
        <v>1304</v>
      </c>
      <c r="C488" s="63" t="s">
        <v>1305</v>
      </c>
      <c r="D488" s="63" t="s">
        <v>1306</v>
      </c>
      <c r="E488" s="64" t="s">
        <v>47</v>
      </c>
      <c r="F488" s="65" t="s">
        <v>1305</v>
      </c>
      <c r="G488" s="66" t="s">
        <v>1469</v>
      </c>
      <c r="H488" s="67">
        <v>1.65</v>
      </c>
      <c r="I488" s="68">
        <v>25</v>
      </c>
      <c r="J488" s="69"/>
      <c r="K488" s="70">
        <f t="shared" si="9"/>
        <v>0</v>
      </c>
      <c r="L488" s="66">
        <v>2</v>
      </c>
      <c r="M488" s="66" t="s">
        <v>84</v>
      </c>
      <c r="N488" s="66" t="s">
        <v>180</v>
      </c>
      <c r="O488" s="71" t="s">
        <v>177</v>
      </c>
      <c r="P488" s="66" t="s">
        <v>705</v>
      </c>
    </row>
    <row r="489" spans="1:16">
      <c r="A489" s="18"/>
      <c r="B489" s="63" t="s">
        <v>1307</v>
      </c>
      <c r="C489" s="63" t="s">
        <v>1308</v>
      </c>
      <c r="D489" s="63" t="s">
        <v>1309</v>
      </c>
      <c r="E489" s="64" t="s">
        <v>47</v>
      </c>
      <c r="F489" s="65" t="s">
        <v>1308</v>
      </c>
      <c r="G489" s="66" t="s">
        <v>1469</v>
      </c>
      <c r="H489" s="67">
        <v>1.32</v>
      </c>
      <c r="I489" s="68">
        <v>25</v>
      </c>
      <c r="J489" s="69"/>
      <c r="K489" s="70">
        <f t="shared" si="9"/>
        <v>0</v>
      </c>
      <c r="L489" s="66">
        <v>2</v>
      </c>
      <c r="M489" s="66" t="s">
        <v>248</v>
      </c>
      <c r="N489" s="66" t="s">
        <v>228</v>
      </c>
      <c r="O489" s="71" t="s">
        <v>181</v>
      </c>
      <c r="P489" s="66" t="s">
        <v>200</v>
      </c>
    </row>
    <row r="490" spans="1:16">
      <c r="A490" s="18"/>
      <c r="B490" s="63" t="s">
        <v>1310</v>
      </c>
      <c r="C490" s="63" t="s">
        <v>531</v>
      </c>
      <c r="D490" s="63" t="s">
        <v>1311</v>
      </c>
      <c r="E490" s="64" t="s">
        <v>47</v>
      </c>
      <c r="F490" s="65" t="s">
        <v>531</v>
      </c>
      <c r="G490" s="66" t="s">
        <v>1469</v>
      </c>
      <c r="H490" s="67">
        <v>2.71</v>
      </c>
      <c r="I490" s="68">
        <v>25</v>
      </c>
      <c r="J490" s="69"/>
      <c r="K490" s="70">
        <f t="shared" si="9"/>
        <v>0</v>
      </c>
      <c r="L490" s="76">
        <v>3</v>
      </c>
      <c r="M490" s="66" t="s">
        <v>233</v>
      </c>
      <c r="N490" s="66" t="s">
        <v>185</v>
      </c>
      <c r="O490" s="71" t="s">
        <v>184</v>
      </c>
      <c r="P490" s="66" t="s">
        <v>65</v>
      </c>
    </row>
    <row r="491" spans="1:16">
      <c r="A491" s="18"/>
      <c r="B491" s="63" t="s">
        <v>1565</v>
      </c>
      <c r="C491" s="63" t="s">
        <v>1312</v>
      </c>
      <c r="D491" s="63" t="s">
        <v>1313</v>
      </c>
      <c r="E491" s="64" t="s">
        <v>47</v>
      </c>
      <c r="F491" s="65" t="s">
        <v>1312</v>
      </c>
      <c r="G491" s="66" t="s">
        <v>1469</v>
      </c>
      <c r="H491" s="67">
        <v>1.32</v>
      </c>
      <c r="I491" s="68">
        <v>25</v>
      </c>
      <c r="J491" s="69"/>
      <c r="K491" s="70">
        <f t="shared" si="9"/>
        <v>0</v>
      </c>
      <c r="L491" s="66">
        <v>2</v>
      </c>
      <c r="M491" s="66" t="s">
        <v>56</v>
      </c>
      <c r="N491" s="66" t="s">
        <v>228</v>
      </c>
      <c r="O491" s="71" t="s">
        <v>181</v>
      </c>
      <c r="P491" s="66" t="s">
        <v>200</v>
      </c>
    </row>
    <row r="492" spans="1:16">
      <c r="A492" s="18"/>
      <c r="B492" s="63" t="s">
        <v>1566</v>
      </c>
      <c r="C492" s="63" t="s">
        <v>1314</v>
      </c>
      <c r="D492" s="63" t="s">
        <v>1315</v>
      </c>
      <c r="E492" s="64" t="s">
        <v>47</v>
      </c>
      <c r="F492" s="65" t="s">
        <v>1314</v>
      </c>
      <c r="G492" s="66" t="s">
        <v>1469</v>
      </c>
      <c r="H492" s="67">
        <v>1.65</v>
      </c>
      <c r="I492" s="68">
        <v>25</v>
      </c>
      <c r="J492" s="69"/>
      <c r="K492" s="70">
        <f t="shared" si="9"/>
        <v>0</v>
      </c>
      <c r="L492" s="66">
        <v>2</v>
      </c>
      <c r="M492" s="66">
        <v>200</v>
      </c>
      <c r="N492" s="66" t="s">
        <v>249</v>
      </c>
      <c r="O492" s="71" t="s">
        <v>181</v>
      </c>
      <c r="P492" s="66" t="s">
        <v>200</v>
      </c>
    </row>
    <row r="493" spans="1:16">
      <c r="A493" s="18"/>
      <c r="B493" s="63" t="s">
        <v>1567</v>
      </c>
      <c r="C493" s="63" t="s">
        <v>534</v>
      </c>
      <c r="D493" s="63" t="s">
        <v>1316</v>
      </c>
      <c r="E493" s="64" t="s">
        <v>47</v>
      </c>
      <c r="F493" s="65" t="s">
        <v>534</v>
      </c>
      <c r="G493" s="66" t="s">
        <v>1469</v>
      </c>
      <c r="H493" s="67">
        <v>1.5</v>
      </c>
      <c r="I493" s="68">
        <v>25</v>
      </c>
      <c r="J493" s="69"/>
      <c r="K493" s="70">
        <f t="shared" si="9"/>
        <v>0</v>
      </c>
      <c r="L493" s="66">
        <v>2</v>
      </c>
      <c r="M493" s="66" t="s">
        <v>248</v>
      </c>
      <c r="N493" s="66" t="s">
        <v>228</v>
      </c>
      <c r="O493" s="71" t="s">
        <v>181</v>
      </c>
      <c r="P493" s="66" t="s">
        <v>200</v>
      </c>
    </row>
    <row r="494" spans="1:16">
      <c r="A494" s="18"/>
      <c r="B494" s="63" t="s">
        <v>1317</v>
      </c>
      <c r="C494" s="63" t="s">
        <v>1318</v>
      </c>
      <c r="D494" s="63" t="s">
        <v>1319</v>
      </c>
      <c r="E494" s="64" t="s">
        <v>47</v>
      </c>
      <c r="F494" s="65" t="s">
        <v>1318</v>
      </c>
      <c r="G494" s="66" t="s">
        <v>1469</v>
      </c>
      <c r="H494" s="67">
        <v>1.72</v>
      </c>
      <c r="I494" s="68">
        <v>25</v>
      </c>
      <c r="J494" s="69"/>
      <c r="K494" s="70">
        <f t="shared" ref="K494" si="10">J494*H494</f>
        <v>0</v>
      </c>
      <c r="L494" s="66">
        <v>2</v>
      </c>
      <c r="M494" s="66" t="s">
        <v>248</v>
      </c>
      <c r="N494" s="66" t="s">
        <v>228</v>
      </c>
      <c r="O494" s="71" t="s">
        <v>181</v>
      </c>
      <c r="P494" s="66" t="s">
        <v>200</v>
      </c>
    </row>
    <row r="495" spans="1:16">
      <c r="B495" s="146" t="s">
        <v>1590</v>
      </c>
      <c r="C495" s="147"/>
      <c r="D495" s="147"/>
      <c r="E495" s="147"/>
      <c r="F495" s="148" t="s">
        <v>1589</v>
      </c>
      <c r="G495" s="149"/>
      <c r="H495" s="150"/>
      <c r="I495" s="150"/>
      <c r="J495" s="151">
        <f>ROUNDUP((O12)/40,0)</f>
        <v>0</v>
      </c>
      <c r="K495" s="152"/>
      <c r="L495" s="152"/>
      <c r="M495" s="152"/>
      <c r="N495" s="151"/>
      <c r="O495" s="153"/>
      <c r="P495" s="154"/>
    </row>
    <row r="496" spans="1:16">
      <c r="B496" s="146" t="s">
        <v>1613</v>
      </c>
      <c r="C496" s="147"/>
      <c r="D496" s="147"/>
      <c r="E496" s="147"/>
      <c r="F496" s="148" t="s">
        <v>1614</v>
      </c>
      <c r="G496" s="149"/>
      <c r="H496" s="150"/>
      <c r="I496" s="150"/>
      <c r="J496" s="151">
        <f>ROUNDUP((O13/25)/20+(O11/20)/2,0)</f>
        <v>0</v>
      </c>
      <c r="K496" s="152"/>
      <c r="L496" s="152"/>
      <c r="M496" s="152"/>
      <c r="N496" s="151"/>
      <c r="O496" s="153"/>
      <c r="P496" s="154"/>
    </row>
    <row r="497" spans="2:19">
      <c r="B497" s="146" t="s">
        <v>1587</v>
      </c>
      <c r="C497" s="147"/>
      <c r="D497" s="147"/>
      <c r="E497" s="147"/>
      <c r="F497" s="148" t="s">
        <v>1588</v>
      </c>
      <c r="G497" s="149"/>
      <c r="H497" s="150"/>
      <c r="I497" s="150"/>
      <c r="J497" s="151">
        <f>ROUNDUP((J496+J495)/30,0)</f>
        <v>0</v>
      </c>
      <c r="K497" s="152"/>
      <c r="L497" s="152"/>
      <c r="M497" s="152"/>
      <c r="N497" s="151"/>
      <c r="O497" s="153"/>
      <c r="P497" s="154"/>
    </row>
    <row r="499" spans="2:19" ht="14.4">
      <c r="F499" s="79" t="s">
        <v>1320</v>
      </c>
    </row>
    <row r="500" spans="2:19" ht="14.4">
      <c r="F500" s="79" t="s">
        <v>1321</v>
      </c>
    </row>
    <row r="501" spans="2:19">
      <c r="H501" s="2" t="s">
        <v>1401</v>
      </c>
    </row>
    <row r="502" spans="2:19">
      <c r="C502" s="2" t="s">
        <v>1401</v>
      </c>
    </row>
    <row r="505" spans="2:19" ht="17.399999999999999">
      <c r="E505" s="82" t="s">
        <v>1387</v>
      </c>
      <c r="F505" s="82"/>
      <c r="G505" s="82"/>
      <c r="I505" s="2"/>
      <c r="L505" s="2"/>
      <c r="M505" s="3"/>
      <c r="O505" s="2"/>
      <c r="P505" s="3"/>
      <c r="Q505" s="3"/>
      <c r="S505" s="18"/>
    </row>
    <row r="506" spans="2:19" ht="18">
      <c r="E506" s="83"/>
      <c r="F506" s="83"/>
      <c r="G506" s="83"/>
      <c r="I506" s="2"/>
      <c r="L506" s="2"/>
      <c r="M506" s="3"/>
      <c r="O506" s="2"/>
      <c r="P506" s="3"/>
      <c r="Q506" s="3"/>
      <c r="S506" s="18"/>
    </row>
    <row r="507" spans="2:19" ht="52.5" customHeight="1">
      <c r="E507" s="184" t="s">
        <v>1388</v>
      </c>
      <c r="F507" s="184"/>
      <c r="G507" s="184"/>
      <c r="H507" s="184"/>
      <c r="I507" s="184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</row>
    <row r="508" spans="2:19" ht="15.6"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</row>
    <row r="509" spans="2:19" ht="52.5" customHeight="1">
      <c r="E509" s="184" t="s">
        <v>1389</v>
      </c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</row>
    <row r="510" spans="2:19" ht="15.6"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</row>
    <row r="511" spans="2:19" ht="35.25" customHeight="1">
      <c r="E511" s="184" t="s">
        <v>1390</v>
      </c>
      <c r="F511" s="184"/>
      <c r="G511" s="184"/>
      <c r="H511" s="184"/>
      <c r="I511" s="184"/>
      <c r="J511" s="184"/>
      <c r="K511" s="184"/>
      <c r="L511" s="184"/>
      <c r="M511" s="184"/>
      <c r="N511" s="184"/>
      <c r="O511" s="184"/>
      <c r="P511" s="184"/>
      <c r="Q511" s="184"/>
      <c r="R511" s="184"/>
      <c r="S511" s="184"/>
    </row>
    <row r="512" spans="2:19" ht="15.6"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</row>
    <row r="513" spans="5:19" ht="40.5" customHeight="1">
      <c r="E513" s="184" t="s">
        <v>1391</v>
      </c>
      <c r="F513" s="184"/>
      <c r="G513" s="184"/>
      <c r="H513" s="184"/>
      <c r="I513" s="184"/>
      <c r="J513" s="184"/>
      <c r="K513" s="184"/>
      <c r="L513" s="184"/>
      <c r="M513" s="184"/>
      <c r="N513" s="184"/>
      <c r="O513" s="184"/>
      <c r="P513" s="184"/>
      <c r="Q513" s="184"/>
      <c r="R513" s="184"/>
      <c r="S513" s="184"/>
    </row>
    <row r="514" spans="5:19" ht="15.6"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</row>
    <row r="515" spans="5:19" ht="51" customHeight="1">
      <c r="E515" s="184" t="s">
        <v>1392</v>
      </c>
      <c r="F515" s="184"/>
      <c r="G515" s="184"/>
      <c r="H515" s="184"/>
      <c r="I515" s="184"/>
      <c r="J515" s="184"/>
      <c r="K515" s="184"/>
      <c r="L515" s="184"/>
      <c r="M515" s="184"/>
      <c r="N515" s="184"/>
      <c r="O515" s="184"/>
      <c r="P515" s="184"/>
      <c r="Q515" s="184"/>
      <c r="R515" s="184"/>
      <c r="S515" s="184"/>
    </row>
    <row r="516" spans="5:19" ht="15.6"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</row>
    <row r="517" spans="5:19" ht="66.75" customHeight="1">
      <c r="E517" s="184" t="s">
        <v>1393</v>
      </c>
      <c r="F517" s="184"/>
      <c r="G517" s="184"/>
      <c r="H517" s="184"/>
      <c r="I517" s="184"/>
      <c r="J517" s="184"/>
      <c r="K517" s="184"/>
      <c r="L517" s="184"/>
      <c r="M517" s="184"/>
      <c r="N517" s="184"/>
      <c r="O517" s="184"/>
      <c r="P517" s="184"/>
      <c r="Q517" s="184"/>
      <c r="R517" s="184"/>
      <c r="S517" s="184"/>
    </row>
    <row r="518" spans="5:19" ht="15.75" customHeight="1"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</row>
    <row r="519" spans="5:19" ht="28.5" customHeight="1">
      <c r="E519" s="183" t="s">
        <v>1394</v>
      </c>
      <c r="F519" s="184"/>
      <c r="G519" s="184"/>
      <c r="H519" s="184"/>
      <c r="I519" s="184"/>
      <c r="J519" s="184"/>
      <c r="K519" s="184"/>
      <c r="L519" s="184"/>
      <c r="M519" s="184"/>
      <c r="N519" s="184"/>
      <c r="O519" s="184"/>
      <c r="P519" s="184"/>
      <c r="Q519" s="184"/>
      <c r="R519" s="184"/>
      <c r="S519" s="184"/>
    </row>
  </sheetData>
  <sheetProtection formatCells="0" formatColumns="0" formatRows="0" insertColumns="0" insertRows="0" autoFilter="0"/>
  <autoFilter ref="B29:P497">
    <filterColumn colId="4">
      <colorFilter dxfId="2" cellColor="0"/>
    </filterColumn>
  </autoFilter>
  <mergeCells count="12">
    <mergeCell ref="F7:I7"/>
    <mergeCell ref="N7:O7"/>
    <mergeCell ref="G2:N2"/>
    <mergeCell ref="J4:L4"/>
    <mergeCell ref="E517:S517"/>
    <mergeCell ref="J7:L7"/>
    <mergeCell ref="E519:S519"/>
    <mergeCell ref="E507:S507"/>
    <mergeCell ref="E509:S509"/>
    <mergeCell ref="E511:S511"/>
    <mergeCell ref="E513:S513"/>
    <mergeCell ref="E515:S515"/>
  </mergeCells>
  <conditionalFormatting sqref="L5">
    <cfRule type="containsText" dxfId="1" priority="2" operator="containsText" text="нет">
      <formula>NOT(ISERROR(SEARCH("нет",L5)))</formula>
    </cfRule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A1:A1048576">
    <cfRule type="duplicateValues" dxfId="0" priority="1"/>
  </conditionalFormatting>
  <dataValidations count="2">
    <dataValidation type="list" allowBlank="1" showInputMessage="1" showErrorMessage="1" sqref="L5:L6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32:J494">
      <formula1>$L$5&lt;&gt;"нет"</formula1>
    </dataValidation>
  </dataValidations>
  <hyperlinks>
    <hyperlink ref="N1" r:id="rId1"/>
    <hyperlink ref="E174" r:id="rId2" display="http://plantmarket.ru/klematisy-oks.html/nid/55266"/>
    <hyperlink ref="E175" r:id="rId3" display="http://plantmarket.ru/klematisy-oks.html/nid/55267"/>
    <hyperlink ref="E178" r:id="rId4" display="http://plantmarket.ru/klematisy-oks.html/nid/55268"/>
    <hyperlink ref="E179" r:id="rId5" display="https://plantmarket.ru/klematisy-oks.html/nid/64350"/>
    <hyperlink ref="E180" r:id="rId6" display="http://plantmarket.ru/klematisy-oks.html/nid/59762"/>
    <hyperlink ref="E181" r:id="rId7" display="http://plantmarket.ru/klematisy-oks.html/nid/55271"/>
    <hyperlink ref="E182" r:id="rId8" display="https://plantmarket.ru/klematisy-oks.html/nid/64355"/>
    <hyperlink ref="E183" r:id="rId9" display="http://plantmarket.ru/klematisy-oks.html/nid/59733"/>
    <hyperlink ref="E184" r:id="rId10" display="http://plantmarket.ru/klematisy-oks.html/nid/55273"/>
    <hyperlink ref="E185" r:id="rId11" display="http://plantmarket.ru/klematisy-oks.html/nid/59752"/>
    <hyperlink ref="E186" r:id="rId12" display="http://plantmarket.ru/klematisy-oks.html/nid/59793"/>
    <hyperlink ref="E187" r:id="rId13" display="http://plantmarket.ru/klematisy-oks.html/nid/55275"/>
    <hyperlink ref="E188" r:id="rId14" display="http://plantmarket.ru/klematisy-oks.html/nid/59753"/>
    <hyperlink ref="E189" r:id="rId15" display="http://plantmarket.ru/klematisy-oks.html/nid/59754"/>
    <hyperlink ref="E190" r:id="rId16" display="http://plantmarket.ru/klematisy-oks.html/nid/55277"/>
    <hyperlink ref="E192" r:id="rId17" display="http://plantmarket.ru/klematisy-oks.html/nid/55278"/>
    <hyperlink ref="E193" r:id="rId18" display="http://plantmarket.ru/klematisy-oks.html/nid/55279"/>
    <hyperlink ref="E194" r:id="rId19" display="http://plantmarket.ru/klematisy-oks.html/nid/30214"/>
    <hyperlink ref="E195" r:id="rId20" display="http://plantmarket.ru/klematisy-oks.html/nid/59867"/>
    <hyperlink ref="E196" r:id="rId21" display="http://plantmarket.ru/klematisy-oks.html/nid/59743"/>
    <hyperlink ref="E197" r:id="rId22" display="http://plantmarket.ru/klematisy-oks.html/nid/59868"/>
    <hyperlink ref="E198" r:id="rId23" display="http://plantmarket.ru/klematisy-oks.html/nid/59755"/>
    <hyperlink ref="E199" r:id="rId24" display="http://plantmarket.ru/klematisy-oks.html/nid/59869"/>
    <hyperlink ref="E200" r:id="rId25"/>
    <hyperlink ref="E201" r:id="rId26" display="http://plantmarket.ru/klematisy-oks.html/nid/59870"/>
    <hyperlink ref="E202" r:id="rId27" display="http://plantmarket.ru/klematisy-oks.html/nid/55282"/>
    <hyperlink ref="E204" r:id="rId28" display="http://plantmarket.ru/klematisy-oks.html/nid/30216"/>
    <hyperlink ref="E205" r:id="rId29" display="http://plantmarket.ru/klematisy-oks.html/nid/59734"/>
    <hyperlink ref="E206" r:id="rId30" display="http://plantmarket.ru/klematisy-oks.html/nid/59735"/>
    <hyperlink ref="E207" r:id="rId31" display="http://plantmarket.ru/klematisy-oks.html/nid/55286"/>
    <hyperlink ref="E209" r:id="rId32" display="http://plantmarket.ru/klematisy-oks.html/nid/30219"/>
    <hyperlink ref="E210" r:id="rId33" display="http://plantmarket.ru/klematisy-oks.html/nid/59756"/>
    <hyperlink ref="E211" r:id="rId34" display="http://plantmarket.ru/klematisy-oks.html/nid/55288"/>
    <hyperlink ref="E212" r:id="rId35" display="http://plantmarket.ru/klematisy-oks.html/nid/55289"/>
    <hyperlink ref="E213" r:id="rId36" display="http://plantmarket.ru/klematisy-oks.html/nid/55290"/>
    <hyperlink ref="E214" r:id="rId37" display="http://plantmarket.ru/klematisy-oks.html/nid/55291"/>
    <hyperlink ref="E215" r:id="rId38" display="http://plantmarket.ru/klematisy-oks.html/nid/30220"/>
    <hyperlink ref="E216" r:id="rId39" display="http://plantmarket.ru/klematisy-oks.html/nid/55292"/>
    <hyperlink ref="E217" r:id="rId40" display="http://plantmarket.ru/klematisy-oks.html/nid/59736"/>
    <hyperlink ref="E218" r:id="rId41" display="http://plantmarket.ru/klematisy-oks.html/nid/55294"/>
    <hyperlink ref="E219" r:id="rId42" display="http://plantmarket.ru/klematisy-oks.html/nid/55295"/>
    <hyperlink ref="E220" r:id="rId43" display="https://plantmarket.ru/klematisy-oks.html/nid/64358"/>
    <hyperlink ref="E222" r:id="rId44" display="http://plantmarket.ru/klematisy-oks.html/nid/59794"/>
    <hyperlink ref="E223" r:id="rId45" display="http://plantmarket.ru/klematisy-oks.html/nid/59871"/>
    <hyperlink ref="E224" r:id="rId46" display="https://plantmarket.ru/klematisy-oks.html/nid/64351"/>
    <hyperlink ref="E225" r:id="rId47" display="http://plantmarket.ru/klematisy-oks.html/nid/59872"/>
    <hyperlink ref="E226" r:id="rId48" display="http://plantmarket.ru/klematisy-oks.html/nid/55297"/>
    <hyperlink ref="E227" r:id="rId49" display="http://plantmarket.ru/klematisy-oks.html/nid/55298"/>
    <hyperlink ref="E228" r:id="rId50" display="http://plantmarket.ru/klematisy-oks.html/nid/55299"/>
    <hyperlink ref="E229" r:id="rId51" display="http://plantmarket.ru/klematisy-oks.html/nid/59839"/>
    <hyperlink ref="E230" r:id="rId52" display="http://plantmarket.ru/klematisy-oks.html/nid/59737"/>
    <hyperlink ref="E231" r:id="rId53" display="http://plantmarket.ru/klematisy-oks.html/nid/59795"/>
    <hyperlink ref="E232" r:id="rId54" display="http://plantmarket.ru/klematisy-oks.html/nid/59738"/>
    <hyperlink ref="E233" r:id="rId55" display="http://plantmarket.ru/klematisy-oks.html/nid/55302"/>
    <hyperlink ref="E234" r:id="rId56" display="http://plantmarket.ru/klematisy-oks.html/nid/55303"/>
    <hyperlink ref="E235" r:id="rId57" display="http://plantmarket.ru/klematisy-oks.html/nid/59873"/>
    <hyperlink ref="E236" r:id="rId58" display="http://plantmarket.ru/klematisy-oks.html/nid/30225"/>
    <hyperlink ref="E240" r:id="rId59" display="http://plantmarket.ru/klematisy-oks.html/nid/59874"/>
    <hyperlink ref="E241" r:id="rId60" display="http://plantmarket.ru/klematisy-oks.html/nid/55307"/>
    <hyperlink ref="E242" r:id="rId61" display="http://plantmarket.ru/klematisy-oks.html/nid/59875"/>
    <hyperlink ref="E243" r:id="rId62" display="http://plantmarket.ru/klematisy-oks.html/nid/59796"/>
    <hyperlink ref="E244" r:id="rId63" display="https://plantmarket.ru/klematisy-oks.html/nid/64352"/>
    <hyperlink ref="E245" r:id="rId64" display="http://plantmarket.ru/klematisy-oks.html/nid/59763"/>
    <hyperlink ref="E246" r:id="rId65" display="http://plantmarket.ru/klematisy-oks.html/nid/59744"/>
    <hyperlink ref="E247" r:id="rId66" display="http://plantmarket.ru/klematisy-oks.html/nid/55311"/>
    <hyperlink ref="E248" r:id="rId67" display="http://plantmarket.ru/klematisy-oks.html/nid/55312"/>
    <hyperlink ref="E249" r:id="rId68" display="http://plantmarket.ru/klematisy-oks.html/nid/55313"/>
    <hyperlink ref="E250" r:id="rId69" display="https://plantmarket.ru/klematisy-oks.html/nid/64360"/>
    <hyperlink ref="E251" r:id="rId70" display="http://plantmarket.ru/klematisy-oks.html/nid/59840"/>
    <hyperlink ref="E252" r:id="rId71" display="http://plantmarket.ru/klematisy-oks.html/nid/59745"/>
    <hyperlink ref="E253" r:id="rId72" display="http://plantmarket.ru/klematisy-oks.html/nid/55316"/>
    <hyperlink ref="E254" r:id="rId73" display="http://plantmarket.ru/klematisy-oks.html/nid/59739"/>
    <hyperlink ref="E255" r:id="rId74" display="https://plantmarket.ru/klematisy-oks.html/nid/59830"/>
    <hyperlink ref="E256" r:id="rId75" display="http://plantmarket.ru/klematisy-oks.html/nid/30233"/>
    <hyperlink ref="E257" r:id="rId76" display="http://plantmarket.ru/klematisy-oks.html/nid/55319"/>
    <hyperlink ref="E258" r:id="rId77" display="http://plantmarket.ru/klematisy-oks.html/nid/59798"/>
    <hyperlink ref="E259" r:id="rId78" display="http://plantmarket.ru/klematisy-oks.html/nid/55320"/>
    <hyperlink ref="E260" r:id="rId79" display="http://plantmarket.ru/klematisy-oks.html/nid/55321"/>
    <hyperlink ref="E261" r:id="rId80" display="http://plantmarket.ru/klematisy-oks.html/nid/59876"/>
    <hyperlink ref="E263" r:id="rId81" display="https://plantmarket.ru/klematisy-oks.html/nid/64361"/>
    <hyperlink ref="E264" r:id="rId82" display="http://plantmarket.ru/klematisy-oks.html/nid/60626"/>
    <hyperlink ref="E265" r:id="rId83" display="http://plantmarket.ru/klematisy-oks.html/nid/59877"/>
    <hyperlink ref="E266" r:id="rId84" display="http://plantmarket.ru/klematisy-oks.html/nid/55322"/>
    <hyperlink ref="E267" r:id="rId85" display="http://plantmarket.ru/klematisy-oks.html/nid/30235"/>
    <hyperlink ref="E268" r:id="rId86" display="http://plantmarket.ru/klematisy-oks.html/nid/30237"/>
    <hyperlink ref="E269" r:id="rId87" display="http://plantmarket.ru/klematisy-oks.html/nid/59757"/>
    <hyperlink ref="E270" r:id="rId88" display="http://plantmarket.ru/klematisy-oks.html/nid/52792"/>
    <hyperlink ref="E271" r:id="rId89" display="http://plantmarket.ru/klematisy-oks.html/nid/30238"/>
    <hyperlink ref="E272" r:id="rId90" display="http://plantmarket.ru/klematisy-oks.html/nid/55325"/>
    <hyperlink ref="E273" r:id="rId91" display="http://plantmarket.ru/klematisy-oks.html/nid/55326"/>
    <hyperlink ref="E274" r:id="rId92" display="http://plantmarket.ru/klematisy-oks.html/nid/59878"/>
    <hyperlink ref="E275" r:id="rId93" display="http://plantmarket.ru/klematisy-oks.html/nid/30239"/>
    <hyperlink ref="E276" r:id="rId94" display="http://plantmarket.ru/klematisy-oks.html/nid/59879"/>
    <hyperlink ref="E277" r:id="rId95" display="http://plantmarket.ru/klematisy-oks.html/nid/55328"/>
    <hyperlink ref="E278" r:id="rId96" display="https://plantmarket.ru/klematisy-oks.html/nid/64362"/>
    <hyperlink ref="E279" r:id="rId97" display="http://plantmarket.ru/klematisy-oks.html/nid/59841"/>
    <hyperlink ref="E280" r:id="rId98" display="http://plantmarket.ru/klematisy-oks.html/nid/30240"/>
    <hyperlink ref="E281" r:id="rId99" display="http://plantmarket.ru/klematisy-oks.html/nid/55332"/>
    <hyperlink ref="E283" r:id="rId100" display="http://plantmarket.ru/klematisy-oks.html/nid/59842"/>
    <hyperlink ref="E284" r:id="rId101" display="https://plantmarket.ru/klematisy-oks.html/nid/64363"/>
    <hyperlink ref="E285" r:id="rId102" display="https://plantmarket.ru/klematisy-oks.html/nid/64364"/>
    <hyperlink ref="E286" r:id="rId103" display="http://plantmarket.ru/klematisy-oks.html/nid/59843"/>
    <hyperlink ref="E287" r:id="rId104" display="http://plantmarket.ru/klematisy-oks.html/nid/59823"/>
    <hyperlink ref="E288" r:id="rId105" display="http://plantmarket.ru/klematisy-oks.html/nid/59824"/>
    <hyperlink ref="E289" r:id="rId106" display="http://plantmarket.ru/klematisy-oks.html/nid/59844"/>
    <hyperlink ref="E290" r:id="rId107" display="http://plantmarket.ru/klematisy-oks.html/nid/59764"/>
    <hyperlink ref="E291" r:id="rId108" display="http://plantmarket.ru/klematisy-oks.html/nid/30243"/>
    <hyperlink ref="E292" r:id="rId109" display="http://plantmarket.ru/klematisy-oks.html/nid/59799"/>
    <hyperlink ref="E293" r:id="rId110" display="http://plantmarket.ru/klematisy-oks.html/nid/59880"/>
    <hyperlink ref="E294" r:id="rId111" display="http://plantmarket.ru/klematisy-oks.html/nid/55340"/>
    <hyperlink ref="E295" r:id="rId112" display="http://plantmarket.ru/klematisy-oks.html/nid/30244"/>
    <hyperlink ref="E296" r:id="rId113" display="http://plantmarket.ru/klematisy-oks.html/nid/30245"/>
    <hyperlink ref="E297" r:id="rId114" display="http://plantmarket.ru/klematisy-oks.html/nid/59800"/>
    <hyperlink ref="E298" r:id="rId115" display="http://plantmarket.ru/klematisy-oks.html/nid/59845"/>
    <hyperlink ref="E299" r:id="rId116" display="http://plantmarket.ru/klematisy-oks.html/nid/59881"/>
    <hyperlink ref="E300" r:id="rId117" display="http://plantmarket.ru/klematisy-oks.html/nid/59882"/>
    <hyperlink ref="E301" r:id="rId118" display="http://plantmarket.ru/klematisy-oks.html/nid/59846"/>
    <hyperlink ref="E302" r:id="rId119" display="http://plantmarket.ru/klematisy-oks.html/nid/59847"/>
    <hyperlink ref="E304" r:id="rId120" display="http://plantmarket.ru/klematisy-oks.html/nid/59848"/>
    <hyperlink ref="E305" r:id="rId121" display="http://plantmarket.ru/klematisy-oks.html/nid/59792"/>
    <hyperlink ref="E306" r:id="rId122" display="http://plantmarket.ru/klematisy-oks.html/nid/59765"/>
    <hyperlink ref="E307" r:id="rId123" display="http://plantmarket.ru/klematisy-oks.html/nid/59746"/>
    <hyperlink ref="E308" r:id="rId124" display="http://plantmarket.ru/klematisy-oks.html/nid/59747"/>
    <hyperlink ref="E309" r:id="rId125" display="http://plantmarket.ru/klematisy-oks.html/nid/55349"/>
    <hyperlink ref="E310" r:id="rId126" display="https://plantmarket.ru/klematisy-oks.html/nid/64365"/>
    <hyperlink ref="E311" r:id="rId127" display="http://plantmarket.ru/klematisy-oks.html/nid/59849"/>
    <hyperlink ref="E312" r:id="rId128" display="http://plantmarket.ru/klematisy-oks.html/nid/55351"/>
    <hyperlink ref="E314" r:id="rId129" display="http://plantmarket.ru/klematisy-oks.html/nid/59831"/>
    <hyperlink ref="E315" r:id="rId130" display="https://plantmarket.ru/klematisy-oks.html/nid/64353"/>
    <hyperlink ref="E316" r:id="rId131" display="https://plantmarket.ru/klematisy-oks.html/nid/64366"/>
    <hyperlink ref="E317" r:id="rId132" display="http://plantmarket.ru/klematisy-oks.html/nid/59802"/>
    <hyperlink ref="E318" r:id="rId133" display="http://plantmarket.ru/klematisy-oks.html/nid/59748"/>
    <hyperlink ref="E319" r:id="rId134" display="http://plantmarket.ru/klematisy-oks.html/nid/59883"/>
    <hyperlink ref="E320" r:id="rId135" display="http://plantmarket.ru/klematisy-oks.html/nid/30250"/>
    <hyperlink ref="E321" r:id="rId136" display="http://plantmarket.ru/klematisy-oks.html/nid/30251"/>
    <hyperlink ref="E322" r:id="rId137" display="http://plantmarket.ru/klematisy-oks.html/nid/59803"/>
    <hyperlink ref="E323" r:id="rId138" display="http://plantmarket.ru/klematisy-oks.html/nid/30252"/>
    <hyperlink ref="E324" r:id="rId139" display="http://plantmarket.ru/klematisy-oks.html/nid/59804"/>
    <hyperlink ref="E325" r:id="rId140" display="https://plantmarket.ru/klematisy-oks.html/nid/64367"/>
    <hyperlink ref="E326" r:id="rId141" display="http://plantmarket.ru/klematisy-oks.html/nid/59805"/>
    <hyperlink ref="E327" r:id="rId142" display="http://plantmarket.ru/klematisy-oks.html/nid/30253"/>
    <hyperlink ref="E329" r:id="rId143" display="https://plantmarket.ru/klematisy-oks.html/nid/64368"/>
    <hyperlink ref="E330" r:id="rId144" display="http://plantmarket.ru/klematisy-oks.html/nid/59825"/>
    <hyperlink ref="E332" r:id="rId145" display="http://plantmarket.ru/klematisy-oks.html/nid/59884"/>
    <hyperlink ref="E333" r:id="rId146" display="http://plantmarket.ru/klematisy-oks.html/nid/59885"/>
    <hyperlink ref="E334" r:id="rId147" display="http://plantmarket.ru/klematisy-oks.html/nid/59768"/>
    <hyperlink ref="E335" r:id="rId148" display="http://plantmarket.ru/klematisy-oks.html/nid/55360"/>
    <hyperlink ref="E336" r:id="rId149" display="http://plantmarket.ru/klematisy-oks.html/nid/52793"/>
    <hyperlink ref="E337" r:id="rId150" display="http://plantmarket.ru/klematisy-oks.html/nid/59806"/>
    <hyperlink ref="E338" r:id="rId151" display="http://plantmarket.ru/klematisy-oks.html/nid/59758"/>
    <hyperlink ref="E339" r:id="rId152" display="http://plantmarket.ru/klematisy-oks.html/nid/59886"/>
    <hyperlink ref="E340" r:id="rId153" display="http://plantmarket.ru/klematisy-oks.html/nid/59807"/>
    <hyperlink ref="E341" r:id="rId154" display="http://plantmarket.ru/klematisy-oks.html/nid/59770"/>
    <hyperlink ref="E342" r:id="rId155" display="http://plantmarket.ru/klematisy-oks.html/nid/55364"/>
    <hyperlink ref="E343" r:id="rId156" display="http://plantmarket.ru/klematisy-oks.html/nid/59759"/>
    <hyperlink ref="E344" r:id="rId157" display="http://plantmarket.ru/klematisy-oks.html/nid/59760"/>
    <hyperlink ref="E345" r:id="rId158" display="http://plantmarket.ru/klematisy-oks.html/nid/59826"/>
    <hyperlink ref="E346" r:id="rId159" display="http://plantmarket.ru/klematisy-oks.html/nid/59808"/>
    <hyperlink ref="E347" r:id="rId160" display="http://plantmarket.ru/klematisy-oks.html/nid/30256"/>
    <hyperlink ref="E348" r:id="rId161"/>
    <hyperlink ref="E349" r:id="rId162" display="http://plantmarket.ru/klematisy-oks.html/nid/30257"/>
    <hyperlink ref="E350" r:id="rId163" display="https://plantmarket.ru/klematisy-oks.html/nid/64370"/>
    <hyperlink ref="E351" r:id="rId164" display="http://plantmarket.ru/klematisy-oks.html/nid/59851"/>
    <hyperlink ref="E352" r:id="rId165" display="http://plantmarket.ru/klematisy-oks.html/nid/59852"/>
    <hyperlink ref="E353" r:id="rId166" display="http://plantmarket.ru/klematisy-oks.html/nid/59887"/>
    <hyperlink ref="E354" r:id="rId167" display="http://plantmarket.ru/klematisy-oks.html/nid/59772"/>
    <hyperlink ref="E357" r:id="rId168" display="http://plantmarket.ru/klematisy-oks.html/nid/59832"/>
    <hyperlink ref="E358" r:id="rId169" display="http://plantmarket.ru/klematisy-oks.html/nid/30259"/>
    <hyperlink ref="E359" r:id="rId170" display="https://plantmarket.ru/klematisy-oks.html/nid/64371"/>
    <hyperlink ref="E360" r:id="rId171" display="http://plantmarket.ru/klematisy-oks.html/nid/59809"/>
    <hyperlink ref="E361" r:id="rId172" display="http://plantmarket.ru/klematisy-oks.html/nid/59740"/>
    <hyperlink ref="E362" r:id="rId173" display="http://plantmarket.ru/klematisy-oks.html/nid/59853"/>
    <hyperlink ref="E364" r:id="rId174" display="http://plantmarket.ru/klematisy-oks.html/nid/30262"/>
    <hyperlink ref="E365" r:id="rId175" display="http://plantmarket.ru/klematisy-oks.html/nid/59854"/>
    <hyperlink ref="E366" r:id="rId176" display="http://plantmarket.ru/klematisy-oks.html/nid/30263"/>
    <hyperlink ref="E367" r:id="rId177" display="http://plantmarket.ru/klematisy-oks.html/nid/59775"/>
    <hyperlink ref="E368" r:id="rId178" display="http://plantmarket.ru/klematisy-oks.html/nid/59810"/>
    <hyperlink ref="E369" r:id="rId179" display="http://plantmarket.ru/klematisy-oks.html/nid/59888"/>
    <hyperlink ref="E370" r:id="rId180" display="http://plantmarket.ru/klematisy-oks.html/nid/59833"/>
    <hyperlink ref="E371" r:id="rId181" display="http://plantmarket.ru/klematisy-oks.html/nid/30265"/>
    <hyperlink ref="E372" r:id="rId182" display="https://plantmarket.ru/klematisy-oks.html/nid/64372"/>
    <hyperlink ref="E374" r:id="rId183" display="http://plantmarket.ru/klematisy-oks.html/nid/55380"/>
    <hyperlink ref="E375" r:id="rId184" display="http://plantmarket.ru/klematisy-oks.html/nid/55381"/>
    <hyperlink ref="E376" r:id="rId185" display="http://plantmarket.ru/klematisy-oks.html/nid/59827"/>
    <hyperlink ref="E377" r:id="rId186" display="http://plantmarket.ru/klematisy-oks.html/nid/30268"/>
    <hyperlink ref="E379" r:id="rId187" display="http://plantmarket.ru/klematisy-oks.html/nid/59813"/>
    <hyperlink ref="E380" r:id="rId188" display="http://plantmarket.ru/klematisy-oks.html/nid/59828"/>
    <hyperlink ref="E382" r:id="rId189" display="https://plantmarket.ru/klematisy-oks.html/nid/64373"/>
    <hyperlink ref="E383" r:id="rId190" display="http://plantmarket.ru/klematisy-oks.html/nid/59855"/>
    <hyperlink ref="E384" r:id="rId191" display="http://plantmarket.ru/klematisy-oks.html/nid/30271"/>
    <hyperlink ref="E385" r:id="rId192" display="https://plantmarket.ru/klematisy-oks.html/nid/64374"/>
    <hyperlink ref="E386" r:id="rId193" display="https://plantmarket.ru/klematisy-oks.html/nid/64375"/>
    <hyperlink ref="E387" r:id="rId194" display="http://plantmarket.ru/klematisy-oks.html/nid/59889"/>
    <hyperlink ref="E388" r:id="rId195" display="http://plantmarket.ru/klematisy-oks.html/nid/59834"/>
    <hyperlink ref="E389" r:id="rId196" display="http://plantmarket.ru/klematisy-oks.html/nid/59856"/>
    <hyperlink ref="E391" r:id="rId197" display="http://plantmarket.ru/klematisy-oks.html/nid/59890"/>
    <hyperlink ref="E392" r:id="rId198" display="http://plantmarket.ru/klematisy-oks.html/nid/59891"/>
    <hyperlink ref="E393" r:id="rId199" display="https://plantmarket.ru/klematisy-oks.html/nid/64354"/>
    <hyperlink ref="E394" r:id="rId200" display="http://plantmarket.ru/klematisy-oks.html/nid/59892"/>
    <hyperlink ref="E395" r:id="rId201" display="http://plantmarket.ru/klematisy-oks.html/nid/59893"/>
    <hyperlink ref="E396" r:id="rId202" display="http://plantmarket.ru/klematisy-oks.html/nid/30272"/>
    <hyperlink ref="E398" r:id="rId203" display="http://plantmarket.ru/klematisy-oks.html/nid/59776"/>
    <hyperlink ref="E399" r:id="rId204" display="http://plantmarket.ru/klematisy-oks.html/nid/52794"/>
    <hyperlink ref="E400" r:id="rId205"/>
    <hyperlink ref="E401" r:id="rId206" display="http://plantmarket.ru/klematisy-oks.html/nid/30273"/>
    <hyperlink ref="E402" r:id="rId207" display="http://plantmarket.ru/klematisy-oks.html/nid/30274"/>
    <hyperlink ref="E403" r:id="rId208" display="http://plantmarket.ru/klematisy-oks.html/nid/55393"/>
    <hyperlink ref="E404" r:id="rId209" display="http://plantmarket.ru/klematisy-oks.html/nid/55392"/>
    <hyperlink ref="E405" r:id="rId210" display="http://plantmarket.ru/klematisy-oks.html/nid/59894"/>
    <hyperlink ref="E406" r:id="rId211" display="http://plantmarket.ru/klematisy-oks.html/nid/59749"/>
    <hyperlink ref="E407" r:id="rId212" display="http://plantmarket.ru/klematisy-oks.html/nid/55394"/>
    <hyperlink ref="E408" r:id="rId213" display="http://plantmarket.ru/klematisy-oks.html/nid/59857"/>
    <hyperlink ref="E409" r:id="rId214" display="http://plantmarket.ru/klematisy-oks.html/nid/59778"/>
    <hyperlink ref="E410" r:id="rId215" display="https://plantmarket.ru/klematisy-oks.html/nid/64377"/>
    <hyperlink ref="E411" r:id="rId216" display="http://plantmarket.ru/klematisy-oks.html/nid/30279"/>
    <hyperlink ref="E412" r:id="rId217" display="https://plantmarket.ru/klematisy-oks.html/nid/64378"/>
    <hyperlink ref="E413" r:id="rId218" display="http://plantmarket.ru/klematisy-oks.html/nid/55398"/>
    <hyperlink ref="E414" r:id="rId219" display="http://plantmarket.ru/klematisy-oks.html/nid/59779"/>
    <hyperlink ref="E415" r:id="rId220" display="http://plantmarket.ru/klematisy-oks.html/nid/59895"/>
    <hyperlink ref="E416" r:id="rId221" display="http://plantmarket.ru/klematisy-oks.html/nid/59858"/>
    <hyperlink ref="E418" r:id="rId222" display="http://plantmarket.ru/klematisy-oks.html/nid/59780"/>
    <hyperlink ref="E419" r:id="rId223" display="http://plantmarket.ru/klematisy-oks.html/nid/30280"/>
    <hyperlink ref="E420" r:id="rId224" display="https://plantmarket.ru/klematisy-oks.html/nid/64379"/>
    <hyperlink ref="E421" r:id="rId225" display="http://plantmarket.ru/klematisy-oks.html/nid/55404"/>
    <hyperlink ref="E422" r:id="rId226" display="https://plantmarket.ru/klematisy-oks.html/nid/64380"/>
    <hyperlink ref="E423" r:id="rId227" display="http://plantmarket.ru/klematisy-oks.html/nid/30281"/>
    <hyperlink ref="E424" r:id="rId228" display="http://plantmarket.ru/klematisy-oks.html/nid/59896"/>
    <hyperlink ref="E425" r:id="rId229" display="http://plantmarket.ru/klematisy-oks.html/nid/30283"/>
    <hyperlink ref="E426" r:id="rId230" display="http://plantmarket.ru/klematisy-oks.html/nid/59859"/>
    <hyperlink ref="E427" r:id="rId231" display="http://plantmarket.ru/klematisy-oks.html/nid/59829"/>
    <hyperlink ref="E428" r:id="rId232" display="http://plantmarket.ru/klematisy-oks.html/nid/59782"/>
    <hyperlink ref="E429" r:id="rId233" display="http://plantmarket.ru/klematisy-oks.html/nid/60654"/>
    <hyperlink ref="E430" r:id="rId234" display="http://plantmarket.ru/klematisy-oks.html/nid/55410"/>
    <hyperlink ref="E432" r:id="rId235" display="http://plantmarket.ru/klematisy-oks.html/nid/59783"/>
    <hyperlink ref="E433" r:id="rId236" display="http://plantmarket.ru/klematisy-oks.html/nid/59750"/>
    <hyperlink ref="E434" r:id="rId237" display="http://plantmarket.ru/klematisy-oks.html/nid/43381"/>
    <hyperlink ref="E435" r:id="rId238" display="http://plantmarket.ru/klematisy-oks.html/nid/59835"/>
    <hyperlink ref="E438" r:id="rId239"/>
    <hyperlink ref="E439" r:id="rId240" display="http://plantmarket.ru/klematisy-oks.html/nid/55415"/>
    <hyperlink ref="E440" r:id="rId241" display="http://plantmarket.ru/klematisy-oks.html/nid/55416"/>
    <hyperlink ref="E441" r:id="rId242" display="http://plantmarket.ru/klematisy-oks.html/nid/55417"/>
    <hyperlink ref="E442" r:id="rId243" display="http://plantmarket.ru/klematisy-oks.html/nid/52795"/>
    <hyperlink ref="E443" r:id="rId244" display="http://plantmarket.ru/klematisy-oks.html/nid/59861"/>
    <hyperlink ref="E444" r:id="rId245" display="http://plantmarket.ru/klematisy-oks.html/nid/55419"/>
    <hyperlink ref="E445" r:id="rId246" display="http://plantmarket.ru/klematisy-oks.html/nid/59862"/>
    <hyperlink ref="E446" r:id="rId247" display="http://plantmarket.ru/klematisy-oks.html/nid/55421"/>
    <hyperlink ref="E447" r:id="rId248"/>
    <hyperlink ref="E448" r:id="rId249"/>
    <hyperlink ref="E449" r:id="rId250" display="http://plantmarket.ru/klematisy-oks.html/nid/55422"/>
    <hyperlink ref="E450" r:id="rId251" display="http://plantmarket.ru/klematisy-oks.html/nid/59786"/>
    <hyperlink ref="E451" r:id="rId252" display="http://plantmarket.ru/klematisy-oks.html/nid/59816"/>
    <hyperlink ref="E452" r:id="rId253" display="http://plantmarket.ru/klematisy-oks.html/nid/59897"/>
    <hyperlink ref="E453" r:id="rId254" display="http://plantmarket.ru/klematisy-oks.html/nid/55425"/>
    <hyperlink ref="E454" r:id="rId255" display="http://plantmarket.ru/klematisy-oks.html/nid/59787"/>
    <hyperlink ref="E455" r:id="rId256" display="http://plantmarket.ru/klematisy-oks.html/nid/59898"/>
    <hyperlink ref="E456" r:id="rId257" display="http://plantmarket.ru/klematisy-oks.html/nid/59899"/>
    <hyperlink ref="E457" r:id="rId258" display="http://plantmarket.ru/klematisy-oks.html/nid/30286"/>
    <hyperlink ref="E458" r:id="rId259" display="http://plantmarket.ru/klematisy-oks.html/nid/30287"/>
    <hyperlink ref="E459" r:id="rId260" display="http://plantmarket.ru/klematisy-oks.html/nid/30288"/>
    <hyperlink ref="E460" r:id="rId261" display="http://plantmarket.ru/klematisy-oks.html/nid/59900"/>
    <hyperlink ref="E461" r:id="rId262" display="http://plantmarket.ru/klematisy-oks.html/nid/59741"/>
    <hyperlink ref="E462" r:id="rId263" display="http://plantmarket.ru/klematisy-oks.html/nid/59818"/>
    <hyperlink ref="E463" r:id="rId264" display="http://plantmarket.ru/klematisy-oks.html/nid/59863"/>
    <hyperlink ref="E464" r:id="rId265" display="http://plantmarket.ru/klematisy-oks.html/nid/59836"/>
    <hyperlink ref="E465" r:id="rId266" display="http://plantmarket.ru/klematisy-oks.html/nid/30290"/>
    <hyperlink ref="E466" r:id="rId267" display="https://plantmarket.ru/klematisy-oks.html/nid/64384"/>
    <hyperlink ref="E467" r:id="rId268" display="http://plantmarket.ru/klematisy-oks.html/nid/59761"/>
    <hyperlink ref="E468" r:id="rId269" display="http://plantmarket.ru/klematisy-oks.html/nid/52796"/>
    <hyperlink ref="E469" r:id="rId270" display="http://plantmarket.ru/klematisy-oks.html/nid/59820"/>
    <hyperlink ref="E470" r:id="rId271" display="http://plantmarket.ru/klematisy-oks.html/nid/59901"/>
    <hyperlink ref="E471" r:id="rId272" display="http://plantmarket.ru/klematisy-oks.html/nid/59864"/>
    <hyperlink ref="E472" r:id="rId273" display="http://plantmarket.ru/klematisy-oks.html/nid/30291"/>
    <hyperlink ref="E473" r:id="rId274" display="http://plantmarket.ru/klematisy-oks.html/nid/59865"/>
    <hyperlink ref="E474" r:id="rId275" display="http://plantmarket.ru/klematisy-oks.html/nid/30292"/>
    <hyperlink ref="E475" r:id="rId276" display="http://plantmarket.ru/klematisy-oks.html/nid/59751"/>
    <hyperlink ref="E477" r:id="rId277" display="http://plantmarket.ru/klematisy-oks.html/nid/59742"/>
    <hyperlink ref="E478" r:id="rId278" display="http://plantmarket.ru/klematisy-oks.html/nid/59837"/>
    <hyperlink ref="E479" r:id="rId279" display="http://plantmarket.ru/klematisy-oks.html/nid/30295"/>
    <hyperlink ref="E480" r:id="rId280" display="http://plantmarket.ru/klematisy-oks.html/nid/30296"/>
    <hyperlink ref="E481" r:id="rId281" display="http://plantmarket.ru/klematisy-oks.html/nid/52797"/>
    <hyperlink ref="E482" r:id="rId282" display="https://plantmarket.ru/klematisy-oks.html/nid/59902"/>
    <hyperlink ref="E483" r:id="rId283" display="http://plantmarket.ru/klematisy-oks.html/nid/59903"/>
    <hyperlink ref="E484" r:id="rId284" display="http://plantmarket.ru/klematisy-oks.html/nid/52798"/>
    <hyperlink ref="E485" r:id="rId285" display="https://plantmarket.ru/clematisy-p7.html/nid/37707"/>
    <hyperlink ref="E486" r:id="rId286"/>
    <hyperlink ref="E487" r:id="rId287" display="http://plantmarket.ru/klematisy-oks.html/nid/59791"/>
    <hyperlink ref="E488" r:id="rId288" display="http://plantmarket.ru/klematisy-oks.html/nid/59838"/>
    <hyperlink ref="E489" r:id="rId289" display="http://plantmarket.ru/klematisy-oks.html/nid/55440"/>
    <hyperlink ref="E490" r:id="rId290" display="http://plantmarket.ru/klematisy-oks.html/nid/59866"/>
    <hyperlink ref="E491" r:id="rId291" display="http://plantmarket.ru/klematisy-oks.html/nid/52799"/>
    <hyperlink ref="E492" r:id="rId292" display="http://plantmarket.ru/klematisy-oks.html/nid/52800"/>
    <hyperlink ref="E493" r:id="rId293" display="http://plantmarket.ru/klematisy-oks.html/nid/55444"/>
    <hyperlink ref="E494" r:id="rId294" display="http://plantmarket.ru/klematisy-oks.html/nid/55445"/>
    <hyperlink ref="E84" r:id="rId295" display="http://plantmarket.ru/klematisy-oks.html/nid/30216"/>
    <hyperlink ref="E90" r:id="rId296" display="http://plantmarket.ru/klematisy-oks.html/nid/59872"/>
    <hyperlink ref="E122" r:id="rId297"/>
    <hyperlink ref="E139" r:id="rId298" display="http://plantmarket.ru/klematisy-oks.html/nid/30274"/>
    <hyperlink ref="E158" r:id="rId299" display="http://plantmarket.ru/klematisy-oks.html/nid/59786"/>
    <hyperlink ref="E164" r:id="rId300" display="http://plantmarket.ru/klematisy-oks.html/nid/30290"/>
    <hyperlink ref="E166" r:id="rId301" display="http://plantmarket.ru/klematisy-oks.html/nid/59901"/>
    <hyperlink ref="E169" r:id="rId302"/>
    <hyperlink ref="E32" r:id="rId303" display="https://plantmarket.ru/clematisy-p7.html/nid/63158"/>
    <hyperlink ref="E33" r:id="rId304" display="https://plantmarket.ru/clematisy-p7.html/nid/58542"/>
    <hyperlink ref="E36" r:id="rId305" display="https://plantmarket.ru/clematisy-p7.html/nid/58422"/>
    <hyperlink ref="E45" r:id="rId306" display="https://plantmarket.ru/clematisy-p7.html/nid/58417"/>
    <hyperlink ref="E50" r:id="rId307" display="https://plantmarket.ru/clematisy-p7.html/nid/58420"/>
    <hyperlink ref="E51" r:id="rId308" display="https://plantmarket.ru/clematisy-p7.html/nid/63166"/>
    <hyperlink ref="E52" r:id="rId309" display="https://plantmarket.ru/clematisy-p7.html/nid/63167"/>
    <hyperlink ref="E54" r:id="rId310" display="https://plantmarket.ru/clematisy-p7.html/nid/63168"/>
    <hyperlink ref="E55" r:id="rId311" display="https://plantmarket.ru/clematisy-p7.html/nid/58541"/>
    <hyperlink ref="E56" r:id="rId312" display="https://plantmarket.ru/clematisy-p7.html/nid/63169"/>
    <hyperlink ref="E62" r:id="rId313" display="https://plantmarket.ru/clematisy-p7.html/nid/63164"/>
    <hyperlink ref="E63" r:id="rId314" display="https://plantmarket.ru/clematisy-p7.html/nid/63173"/>
    <hyperlink ref="E64" r:id="rId315" display="https://plantmarket.ru/clematisy-p7.html/nid/63174"/>
    <hyperlink ref="E66" r:id="rId316" display="https://plantmarket.ru/clematisy-p7.html/nid/63181"/>
    <hyperlink ref="E68" r:id="rId317" display="https://plantmarket.ru/clematisy-p7.html/nid/63176"/>
    <hyperlink ref="E71" r:id="rId318" display="https://plantmarket.ru/clematisy-p7.html/nid/58421"/>
    <hyperlink ref="E72" r:id="rId319" display="https://plantmarket.ru/clematisy-p7.html/nid/63178"/>
    <hyperlink ref="E75" r:id="rId320" display="https://plantmarket.ru/clematisy-p7.html/nid/37538"/>
    <hyperlink ref="E77" r:id="rId321" display="http://plantmarket.ru/klematisy-oks.html/nid/59733"/>
    <hyperlink ref="E78" r:id="rId322" display="http://plantmarket.ru/klematisy-oks.html/nid/55273"/>
    <hyperlink ref="E80" r:id="rId323" display="https://plantmarket.ru/clematisy-p7.html/nid/37545"/>
    <hyperlink ref="E81" r:id="rId324" display="https://plantmarket.ru/clematisy-p7.html/nid/37549"/>
    <hyperlink ref="E82" r:id="rId325" display="https://plantmarket.ru/clematisy-p7.html/nid/37550"/>
    <hyperlink ref="E85" r:id="rId326" display="https://plantmarket.ru/clematisy-p7.html/nid/37553"/>
    <hyperlink ref="E86" r:id="rId327" display="https://plantmarket.ru/clematisy-p7.html/nid/37554"/>
    <hyperlink ref="E87" r:id="rId328" display="https://plantmarket.ru/clematisy-p7.html/nid/37555"/>
    <hyperlink ref="E88" r:id="rId329" display="https://plantmarket.ru/clematisy-p7.html/nid/37556"/>
    <hyperlink ref="E89" r:id="rId330" display="https://plantmarket.ru/clematisy-p7.html/nid/37561"/>
    <hyperlink ref="E91" r:id="rId331" display="https://plantmarket.ru/clematisy-p7.html/nid/37564"/>
    <hyperlink ref="E92" r:id="rId332" display="https://plantmarket.ru/clematisy-p7.html/nid/37567"/>
    <hyperlink ref="E93" r:id="rId333" display="https://plantmarket.ru/clematisy-p7.html/nid/37569"/>
    <hyperlink ref="E94" r:id="rId334" display="https://plantmarket.ru/clematisy-p7.html/nid/37571"/>
    <hyperlink ref="E95" r:id="rId335" display="https://plantmarket.ru/clematisy-p7.html/nid/37572"/>
    <hyperlink ref="E96" r:id="rId336" display="https://plantmarket.ru/clematisy-p7.html/nid/37573"/>
    <hyperlink ref="E98" r:id="rId337" display="https://plantmarket.ru/clematisy-p7.html/nid/58525"/>
    <hyperlink ref="E99" r:id="rId338" display="http://plantmarket.ru/klematisy-oks.html/nid/59739"/>
    <hyperlink ref="E100" r:id="rId339" display="https://plantmarket.ru/clematisy-p7.html/nid/37582"/>
    <hyperlink ref="E102" r:id="rId340" display="https://plantmarket.ru/clematisy-p7.html/nid/37586"/>
    <hyperlink ref="E103" r:id="rId341" display="https://plantmarket.ru/clematisy-p7.html/nid/37587"/>
    <hyperlink ref="E104" r:id="rId342" display="https://plantmarket.ru/clematisy-p7.html/nid/37590"/>
    <hyperlink ref="E106" r:id="rId343" display="https://plantmarket.ru/clematisy-p7.html/nid/37591"/>
    <hyperlink ref="E107" r:id="rId344" display="https://plantmarket.ru/clematisy-p7.html/nid/37593"/>
    <hyperlink ref="E108" r:id="rId345" display="https://plantmarket.ru/clematisy-p7.html/nid/58528"/>
    <hyperlink ref="E109" r:id="rId346" display="https://plantmarket.ru/clematisy-p7.html/nid/37600"/>
    <hyperlink ref="E110" r:id="rId347" display="https://plantmarket.ru/clematisy-p7.html/nid/58530"/>
    <hyperlink ref="E111" r:id="rId348" display="https://plantmarket.ru/clematisy-p7.html/nid/37604"/>
    <hyperlink ref="E112" r:id="rId349" display="https://plantmarket.ru/clematisy-p7.html/nid/37609"/>
    <hyperlink ref="E113" r:id="rId350" display="https://plantmarket.ru/clematisy-p7.html/nid/37612"/>
    <hyperlink ref="E114" r:id="rId351" display="https://plantmarket.ru/clematisy-p7.html/nid/37614"/>
    <hyperlink ref="E115" r:id="rId352" display="http://plantmarket.ru/klematisy-oks.html/nid/59805"/>
    <hyperlink ref="E116" r:id="rId353" display="https://plantmarket.ru/clematisy-p7.html/nid/37617"/>
    <hyperlink ref="E117" r:id="rId354" display="https://plantmarket.ru/clematisy-p7.html/nid/37618"/>
    <hyperlink ref="E118" r:id="rId355" display="https://plantmarket.ru/clematisy-p7.html/nid/37620"/>
    <hyperlink ref="E119" r:id="rId356" display="https://plantmarket.ru/clematisy-p7.html/nid/37623"/>
    <hyperlink ref="E120" r:id="rId357" display="https://plantmarket.ru/clematisy-p7.html/nid/37624"/>
    <hyperlink ref="E123" r:id="rId358" display="https://plantmarket.ru/clematisy-p7.html/nid/37631"/>
    <hyperlink ref="E124" r:id="rId359" display="https://plantmarket.ru/clematisy-p7.html/nid/37635"/>
    <hyperlink ref="E125" r:id="rId360" display="https://plantmarket.ru/clematisy-p7.html/nid/37636"/>
    <hyperlink ref="E126" r:id="rId361" display="https://plantmarket.ru/clematisy-p7.html/nid/37639"/>
    <hyperlink ref="E128" r:id="rId362" display="https://plantmarket.ru/clematisy-p7.html/nid/37642"/>
    <hyperlink ref="E129" r:id="rId363" display="https://plantmarket.ru/clematisy-p7.html/nid/37643"/>
    <hyperlink ref="E131" r:id="rId364" display="https://plantmarket.ru/clematisy-p7.html/nid/37645"/>
    <hyperlink ref="E132" r:id="rId365" display="https://plantmarket.ru/clematisy-p7.html/nid/37646"/>
    <hyperlink ref="E133" r:id="rId366" display="https://plantmarket.ru/clematisy-p7.html/nid/58534"/>
    <hyperlink ref="E134" r:id="rId367" display="https://plantmarket.ru/clematisy-p7.html/nid/64086"/>
    <hyperlink ref="E135" r:id="rId368" display="https://plantmarket.ru/clematisy-p7.html/nid/64087"/>
    <hyperlink ref="E136" r:id="rId369" display="https://plantmarket.ru/clematisy-p7.html/nid/37649"/>
    <hyperlink ref="E137" r:id="rId370" display="https://plantmarket.ru/klematisy-oks.html/nid/64376"/>
    <hyperlink ref="E138" r:id="rId371" display="https://plantmarket.ru/clematisy-p7.html/nid/58535"/>
    <hyperlink ref="E140" r:id="rId372" display="https://plantmarket.ru/clematisy-p7.html/nid/64088"/>
    <hyperlink ref="E141" r:id="rId373" display="https://plantmarket.ru/clematisy-p7.html/nid/37657"/>
    <hyperlink ref="E142" r:id="rId374" display="https://plantmarket.ru/clematisy-p7.html/nid/37659"/>
    <hyperlink ref="E144" r:id="rId375" display="https://plantmarket.ru/clematisy-p7.html/nid/64089"/>
    <hyperlink ref="E145" r:id="rId376" display="https://plantmarket.ru/clematisy-p7.html/nid/37662"/>
    <hyperlink ref="E146" r:id="rId377" display="https://plantmarket.ru/clematisy-p7.html/nid/37665"/>
    <hyperlink ref="E148" r:id="rId378" display="https://plantmarket.ru/clematisy-p7.html/nid/37666"/>
    <hyperlink ref="E149" r:id="rId379" display="https://plantmarket.ru/clematisy-p7.html/nid/58537"/>
    <hyperlink ref="E151" r:id="rId380" display="https://plantmarket.ru/clematisy-p7.html/nid/37676"/>
    <hyperlink ref="E152" r:id="rId381" display="https://plantmarket.ru/clematisy-p7.html/nid/64090"/>
    <hyperlink ref="E153" r:id="rId382" display="https://plantmarket.ru/clematisy-p7.html/nid/37677"/>
    <hyperlink ref="E154" r:id="rId383" display="https://plantmarket.ru/clematisy-p7.html/nid/37678"/>
    <hyperlink ref="E156" r:id="rId384" display="https://plantmarket.ru/clematisy-p7.html/nid/37682"/>
    <hyperlink ref="E157" r:id="rId385" display="https://plantmarket.ru/clematisy-p7.html/nid/37683"/>
    <hyperlink ref="E159" r:id="rId386" display="https://plantmarket.ru/clematisy-p7.html/nid/37685"/>
    <hyperlink ref="E160" r:id="rId387" display="https://plantmarket.ru/clematisy-p7.html/nid/37687"/>
    <hyperlink ref="E161" r:id="rId388" display="https://plantmarket.ru/clematisy-p7.html/nid/37691"/>
    <hyperlink ref="E162" r:id="rId389" display="https://plantmarket.ru/clematisy-p7.html/nid/37693"/>
    <hyperlink ref="E163" r:id="rId390" display="https://plantmarket.ru/clematisy-p7.html/nid/37695"/>
    <hyperlink ref="E165" r:id="rId391" display="https://plantmarket.ru/clematisy-p7.html/nid/37699"/>
    <hyperlink ref="E167" r:id="rId392" display="https://plantmarket.ru/clematisy-p7.html/nid/37706"/>
    <hyperlink ref="E168" r:id="rId393" display="https://plantmarket.ru/clematisy-p7.html/nid/37707"/>
    <hyperlink ref="E170" r:id="rId394" display="https://plantmarket.ru/clematisy-p7.html/nid/58539"/>
    <hyperlink ref="E171" r:id="rId395" display="https://plantmarket.ru/clematisy-p7.html/nid/64091"/>
    <hyperlink ref="E172" r:id="rId396" display="https://plantmarket.ru/clematisy-p7.html/nid/37711"/>
    <hyperlink ref="J4" location="'Условия работы'!A1" display="&gt;&gt;&gt; Условия работы &lt;&lt;&lt;"/>
    <hyperlink ref="E34" r:id="rId397"/>
    <hyperlink ref="E41" r:id="rId398"/>
    <hyperlink ref="E44" r:id="rId399"/>
    <hyperlink ref="E47" r:id="rId400"/>
    <hyperlink ref="E53" r:id="rId401"/>
    <hyperlink ref="E57" r:id="rId402"/>
    <hyperlink ref="E60" r:id="rId403"/>
    <hyperlink ref="E143" r:id="rId404"/>
    <hyperlink ref="E67" r:id="rId405"/>
    <hyperlink ref="E70" r:id="rId406"/>
    <hyperlink ref="F7" location="'2021'!F34" display="P7 (Великобритания)"/>
    <hyperlink ref="J7" location="'2021'!F87" display="P7 (Нидерланды)"/>
    <hyperlink ref="N7" location="'2021'!F215" display="ОКС (Нидерланды)"/>
    <hyperlink ref="O30" location="'2022'!F506" display="подробнее о коллекциях"/>
    <hyperlink ref="E238" r:id="rId407" display="https://plantmarket.ru/klematisy-oks.html/nid/64359"/>
    <hyperlink ref="E74" r:id="rId408" display="https://plantmarket.ru/clematisy-p7.html/nid/54674"/>
    <hyperlink ref="E40" r:id="rId409" display="https://plantmarket.ru/clematisy-p7.html/nid/58418"/>
    <hyperlink ref="E42" r:id="rId410" display="https://plantmarket.ru/clematisy-p7.html/nid/63161"/>
    <hyperlink ref="E43" r:id="rId411" display="https://plantmarket.ru/clematisy-p7.html/nid/58419"/>
    <hyperlink ref="E46" r:id="rId412" display="https://plantmarket.ru/clematisy-p7.html/nid/63162"/>
    <hyperlink ref="E49" r:id="rId413" display="https://plantmarket.ru/clematisy-p7.html/nid/63165"/>
    <hyperlink ref="E61" r:id="rId414" display="https://plantmarket.ru/clematisy-p7.html/nid/63172"/>
    <hyperlink ref="E69" r:id="rId415" display="https://plantmarket.ru/clematisy-p7.html/nid/63177"/>
    <hyperlink ref="E31" r:id="rId416" display="https://plantmarket.ru/clematisy-p7.html/nid/63157"/>
    <hyperlink ref="E35" r:id="rId417" display="https://plantmarket.ru/clematisy-p7.html/nid/63159"/>
    <hyperlink ref="E37" r:id="rId418" display="https://plantmarket.ru/clematisy-p7.html/nid/63160"/>
    <hyperlink ref="E38" r:id="rId419" display="https://plantmarket.ru/clematisy-p7.html/nid/63179"/>
    <hyperlink ref="E39" r:id="rId420" display="https://plantmarket.ru/clematisy-p7.html/nid/63180"/>
    <hyperlink ref="E48" r:id="rId421" display="https://plantmarket.ru/clematisy-p7.html/nid/63163"/>
    <hyperlink ref="E58" r:id="rId422" display="https://plantmarket.ru/clematisy-p7.html/nid/63170"/>
    <hyperlink ref="E59" r:id="rId423" display="https://plantmarket.ru/clematisy-p7.html/nid/63171"/>
    <hyperlink ref="E65" r:id="rId424" display="https://plantmarket.ru/clematisy-p7.html/nid/63175"/>
    <hyperlink ref="F7:I7" location="'2022'!F30" display="P7 (Великобритания)"/>
    <hyperlink ref="J7:L7" location="'2022'!F73" display="P7 (Нидерланды)"/>
    <hyperlink ref="N7:O7" location="'2022'!F173" display="ОКС (Нидерланды)"/>
  </hyperlinks>
  <pageMargins left="0.7" right="0.7" top="0.75" bottom="0.75" header="0.3" footer="0.3"/>
  <pageSetup paperSize="9" orientation="portrait" r:id="rId425"/>
  <drawing r:id="rId4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4"/>
  <sheetViews>
    <sheetView showGridLines="0" zoomScaleNormal="100" workbookViewId="0"/>
  </sheetViews>
  <sheetFormatPr defaultRowHeight="14.4"/>
  <cols>
    <col min="1" max="1" width="3.44140625" customWidth="1"/>
    <col min="2" max="2" width="5.88671875" style="145" customWidth="1"/>
    <col min="16" max="16" width="10" customWidth="1"/>
  </cols>
  <sheetData>
    <row r="1" spans="2:16" s="99" customFormat="1" ht="15" thickTop="1"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2:16" s="99" customFormat="1">
      <c r="B2" s="100"/>
      <c r="P2" s="101"/>
    </row>
    <row r="3" spans="2:16" s="99" customFormat="1">
      <c r="B3" s="100"/>
      <c r="P3" s="101"/>
    </row>
    <row r="4" spans="2:16" s="99" customFormat="1">
      <c r="B4" s="100"/>
      <c r="P4" s="101"/>
    </row>
    <row r="5" spans="2:16" s="99" customFormat="1">
      <c r="B5" s="100"/>
      <c r="P5" s="101"/>
    </row>
    <row r="6" spans="2:16" s="104" customFormat="1" ht="16.5" customHeight="1">
      <c r="B6" s="102"/>
      <c r="C6" s="103"/>
      <c r="P6" s="105"/>
    </row>
    <row r="7" spans="2:16" s="106" customFormat="1" ht="12" customHeight="1">
      <c r="B7" s="102"/>
      <c r="C7" s="103"/>
      <c r="P7" s="107"/>
    </row>
    <row r="8" spans="2:16" s="99" customFormat="1" ht="12" customHeight="1">
      <c r="B8" s="100"/>
      <c r="C8" s="103"/>
      <c r="P8" s="101"/>
    </row>
    <row r="9" spans="2:16" s="99" customFormat="1" ht="12" customHeight="1">
      <c r="B9" s="108"/>
      <c r="C9" s="103"/>
      <c r="P9" s="101"/>
    </row>
    <row r="10" spans="2:16" s="99" customFormat="1" ht="12" customHeight="1">
      <c r="B10" s="108"/>
      <c r="C10" s="103"/>
      <c r="P10" s="101"/>
    </row>
    <row r="11" spans="2:16" s="99" customFormat="1" ht="16.5" customHeight="1">
      <c r="B11" s="100"/>
      <c r="P11" s="101"/>
    </row>
    <row r="12" spans="2:16" s="99" customFormat="1" ht="20.25" customHeight="1">
      <c r="B12" s="100"/>
      <c r="P12" s="101"/>
    </row>
    <row r="13" spans="2:16" s="111" customFormat="1" ht="17.25" customHeight="1">
      <c r="B13" s="109" t="s">
        <v>1322</v>
      </c>
      <c r="C13" s="110" t="s">
        <v>1323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P13" s="112"/>
    </row>
    <row r="14" spans="2:16" s="117" customFormat="1" ht="15.6">
      <c r="B14" s="113" t="s">
        <v>1324</v>
      </c>
      <c r="C14" s="114"/>
      <c r="D14" s="115"/>
      <c r="E14" s="115"/>
      <c r="F14" s="115"/>
      <c r="G14" s="115"/>
      <c r="H14" s="116" t="s">
        <v>1325</v>
      </c>
      <c r="I14" s="114"/>
      <c r="J14" s="115"/>
      <c r="K14" s="115"/>
      <c r="L14" s="115"/>
      <c r="M14" s="115"/>
      <c r="N14" s="115"/>
      <c r="P14" s="118"/>
    </row>
    <row r="15" spans="2:16" s="124" customFormat="1">
      <c r="B15" s="119"/>
      <c r="C15" s="120" t="s">
        <v>1326</v>
      </c>
      <c r="D15" s="121"/>
      <c r="E15" s="121"/>
      <c r="F15" s="121"/>
      <c r="G15" s="121"/>
      <c r="H15" s="122" t="s">
        <v>1327</v>
      </c>
      <c r="I15" s="123" t="s">
        <v>1328</v>
      </c>
      <c r="J15" s="121"/>
      <c r="K15" s="121"/>
      <c r="L15" s="121"/>
      <c r="M15" s="121"/>
      <c r="N15" s="121"/>
      <c r="P15" s="125"/>
    </row>
    <row r="16" spans="2:16" s="124" customFormat="1">
      <c r="B16" s="119"/>
      <c r="C16" s="120" t="s">
        <v>1329</v>
      </c>
      <c r="D16" s="121"/>
      <c r="E16" s="121"/>
      <c r="F16" s="121"/>
      <c r="G16" s="121"/>
      <c r="H16" s="122" t="s">
        <v>1327</v>
      </c>
      <c r="I16" s="123" t="s">
        <v>1330</v>
      </c>
      <c r="J16" s="121"/>
      <c r="K16" s="121"/>
      <c r="L16" s="121"/>
      <c r="M16" s="121"/>
      <c r="N16" s="121"/>
      <c r="P16" s="125"/>
    </row>
    <row r="17" spans="2:22" s="124" customFormat="1">
      <c r="B17" s="119"/>
      <c r="C17" s="120" t="s">
        <v>1331</v>
      </c>
      <c r="D17" s="121"/>
      <c r="E17" s="121"/>
      <c r="F17" s="121"/>
      <c r="G17" s="121"/>
      <c r="H17" s="122" t="s">
        <v>1327</v>
      </c>
      <c r="I17" s="123" t="s">
        <v>1332</v>
      </c>
      <c r="J17" s="121"/>
      <c r="K17" s="121"/>
      <c r="L17" s="121"/>
      <c r="M17" s="121"/>
      <c r="N17" s="121"/>
      <c r="P17" s="125"/>
    </row>
    <row r="18" spans="2:22" s="124" customFormat="1">
      <c r="B18" s="119"/>
      <c r="C18" s="120" t="s">
        <v>1333</v>
      </c>
      <c r="D18" s="121"/>
      <c r="E18" s="121"/>
      <c r="F18" s="121"/>
      <c r="G18" s="121"/>
      <c r="H18" s="122" t="s">
        <v>1327</v>
      </c>
      <c r="I18" s="123" t="s">
        <v>1334</v>
      </c>
      <c r="J18" s="121"/>
      <c r="K18" s="121"/>
      <c r="L18" s="121"/>
      <c r="M18" s="121"/>
      <c r="N18" s="121"/>
      <c r="P18" s="125"/>
      <c r="V18" s="126"/>
    </row>
    <row r="19" spans="2:22" s="129" customFormat="1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30"/>
      <c r="V19" s="131"/>
    </row>
    <row r="20" spans="2:22" s="99" customFormat="1" ht="15.6">
      <c r="B20" s="109" t="s">
        <v>1322</v>
      </c>
      <c r="C20" s="110" t="s">
        <v>1335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1"/>
      <c r="V20" s="131"/>
    </row>
    <row r="21" spans="2:22" s="124" customFormat="1">
      <c r="B21" s="119"/>
      <c r="C21" s="120" t="s">
        <v>1336</v>
      </c>
      <c r="D21" s="121"/>
      <c r="E21" s="121"/>
      <c r="F21" s="121"/>
      <c r="G21" s="121"/>
      <c r="H21" s="122"/>
      <c r="I21" s="123"/>
      <c r="J21" s="121"/>
      <c r="K21" s="121"/>
      <c r="L21" s="121"/>
      <c r="M21" s="121"/>
      <c r="N21" s="121"/>
      <c r="P21" s="125"/>
    </row>
    <row r="22" spans="2:22" s="99" customFormat="1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1"/>
    </row>
    <row r="23" spans="2:22" s="99" customFormat="1">
      <c r="B23" s="132"/>
      <c r="P23" s="101"/>
    </row>
    <row r="24" spans="2:22" s="99" customFormat="1">
      <c r="B24" s="132"/>
      <c r="P24" s="101"/>
    </row>
    <row r="25" spans="2:22" s="99" customFormat="1">
      <c r="B25" s="132"/>
      <c r="P25" s="101"/>
    </row>
    <row r="26" spans="2:22" s="135" customFormat="1" ht="15.6">
      <c r="B26" s="133" t="s">
        <v>1322</v>
      </c>
      <c r="C26" s="134" t="s">
        <v>1337</v>
      </c>
      <c r="P26" s="136"/>
    </row>
    <row r="27" spans="2:22" s="99" customFormat="1">
      <c r="B27" s="132"/>
      <c r="C27" s="120" t="s">
        <v>1338</v>
      </c>
      <c r="P27" s="101"/>
    </row>
    <row r="28" spans="2:22" s="99" customFormat="1">
      <c r="B28" s="132"/>
      <c r="C28" s="120" t="s">
        <v>1339</v>
      </c>
      <c r="P28" s="101"/>
    </row>
    <row r="29" spans="2:22" s="135" customFormat="1" ht="15.6">
      <c r="B29" s="133" t="s">
        <v>1322</v>
      </c>
      <c r="C29" s="134" t="s">
        <v>1340</v>
      </c>
      <c r="P29" s="136"/>
    </row>
    <row r="30" spans="2:22" s="139" customFormat="1" ht="45" customHeight="1">
      <c r="B30" s="137" t="s">
        <v>1322</v>
      </c>
      <c r="C30" s="190" t="s">
        <v>1341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38"/>
    </row>
    <row r="31" spans="2:22" s="99" customFormat="1">
      <c r="B31" s="132"/>
      <c r="C31" s="189" t="s">
        <v>1342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01"/>
    </row>
    <row r="32" spans="2:22" s="99" customFormat="1" ht="29.25" customHeight="1">
      <c r="B32" s="132"/>
      <c r="C32" s="191" t="s">
        <v>1343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01"/>
    </row>
    <row r="33" spans="2:16" s="99" customFormat="1" ht="30" customHeight="1">
      <c r="B33" s="132"/>
      <c r="C33" s="191" t="s">
        <v>1344</v>
      </c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01"/>
    </row>
    <row r="34" spans="2:16" s="99" customFormat="1" ht="29.25" customHeight="1">
      <c r="B34" s="132"/>
      <c r="C34" s="189" t="s">
        <v>1345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01"/>
    </row>
    <row r="35" spans="2:16" s="135" customFormat="1" ht="30.75" customHeight="1">
      <c r="B35" s="137" t="s">
        <v>1322</v>
      </c>
      <c r="C35" s="190" t="s">
        <v>1346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36"/>
    </row>
    <row r="36" spans="2:16" s="99" customFormat="1" ht="29.25" customHeight="1">
      <c r="B36" s="132"/>
      <c r="C36" s="189" t="s">
        <v>1347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01"/>
    </row>
    <row r="37" spans="2:16" s="99" customFormat="1" ht="29.25" customHeight="1">
      <c r="B37" s="132"/>
      <c r="C37" s="189" t="s">
        <v>1348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01"/>
    </row>
    <row r="38" spans="2:16" s="135" customFormat="1" ht="30.75" customHeight="1">
      <c r="B38" s="137" t="s">
        <v>1322</v>
      </c>
      <c r="C38" s="190" t="s">
        <v>1349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36"/>
    </row>
    <row r="39" spans="2:16" s="99" customFormat="1">
      <c r="B39" s="132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01"/>
    </row>
    <row r="40" spans="2:16" s="99" customFormat="1">
      <c r="B40" s="132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01"/>
    </row>
    <row r="41" spans="2:16" s="99" customFormat="1">
      <c r="B41" s="132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01"/>
    </row>
    <row r="42" spans="2:16" s="99" customFormat="1" ht="28.5" customHeight="1">
      <c r="B42" s="137" t="s">
        <v>1322</v>
      </c>
      <c r="C42" s="190" t="s">
        <v>1350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01"/>
    </row>
    <row r="43" spans="2:16" s="139" customFormat="1" ht="30" customHeight="1">
      <c r="B43" s="137" t="s">
        <v>1322</v>
      </c>
      <c r="C43" s="190" t="s">
        <v>1351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38"/>
    </row>
    <row r="44" spans="2:16" s="99" customFormat="1" ht="30" customHeight="1">
      <c r="B44" s="132"/>
      <c r="C44" s="189" t="s">
        <v>1352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01"/>
    </row>
    <row r="45" spans="2:16" s="99" customFormat="1" ht="29.25" customHeight="1">
      <c r="B45" s="132"/>
      <c r="C45" s="189" t="s">
        <v>1353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01"/>
    </row>
    <row r="46" spans="2:16" s="139" customFormat="1" ht="15">
      <c r="B46" s="137" t="s">
        <v>1322</v>
      </c>
      <c r="C46" s="190" t="s">
        <v>1354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38"/>
    </row>
    <row r="47" spans="2:16" s="99" customFormat="1" ht="44.25" customHeight="1">
      <c r="B47" s="132"/>
      <c r="C47" s="189" t="s">
        <v>1355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01"/>
    </row>
    <row r="48" spans="2:16" s="139" customFormat="1" ht="15">
      <c r="B48" s="137" t="s">
        <v>1322</v>
      </c>
      <c r="C48" s="190" t="s">
        <v>1356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38"/>
    </row>
    <row r="49" spans="2:16" s="99" customFormat="1" ht="29.25" customHeight="1">
      <c r="B49" s="132"/>
      <c r="C49" s="189" t="s">
        <v>1357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01"/>
    </row>
    <row r="50" spans="2:16" s="139" customFormat="1" ht="47.25" customHeight="1">
      <c r="B50" s="137" t="s">
        <v>1322</v>
      </c>
      <c r="C50" s="194" t="s">
        <v>1582</v>
      </c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38"/>
    </row>
    <row r="51" spans="2:16" s="99" customFormat="1" ht="30.75" customHeight="1">
      <c r="B51" s="132"/>
      <c r="C51" s="189" t="s">
        <v>1358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01"/>
    </row>
    <row r="52" spans="2:16" s="99" customFormat="1" ht="30.75" customHeight="1">
      <c r="B52" s="132"/>
      <c r="C52" s="189" t="s">
        <v>1359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01"/>
    </row>
    <row r="53" spans="2:16" s="99" customFormat="1" ht="30.75" customHeight="1">
      <c r="B53" s="132"/>
      <c r="C53" s="189" t="s">
        <v>1360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01"/>
    </row>
    <row r="54" spans="2:16" s="99" customFormat="1" ht="42" customHeight="1">
      <c r="B54" s="137" t="s">
        <v>1322</v>
      </c>
      <c r="C54" s="190" t="s">
        <v>1361</v>
      </c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01"/>
    </row>
    <row r="55" spans="2:16" s="99" customFormat="1">
      <c r="B55" s="132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01"/>
    </row>
    <row r="56" spans="2:16" s="99" customFormat="1">
      <c r="B56" s="132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01"/>
    </row>
    <row r="57" spans="2:16" s="99" customFormat="1">
      <c r="B57" s="132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01"/>
    </row>
    <row r="58" spans="2:16" s="99" customFormat="1">
      <c r="B58" s="132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01"/>
    </row>
    <row r="59" spans="2:16" s="99" customFormat="1" ht="45.75" customHeight="1">
      <c r="B59" s="80" t="s">
        <v>1322</v>
      </c>
      <c r="C59" s="193" t="s">
        <v>1585</v>
      </c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01"/>
    </row>
    <row r="60" spans="2:16" s="99" customFormat="1" ht="57.75" customHeight="1">
      <c r="B60" s="80" t="s">
        <v>1322</v>
      </c>
      <c r="C60" s="193" t="s">
        <v>1395</v>
      </c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01"/>
    </row>
    <row r="61" spans="2:16" s="99" customFormat="1" ht="12.75" customHeight="1">
      <c r="B61" s="132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01"/>
    </row>
    <row r="62" spans="2:16" s="99" customFormat="1">
      <c r="B62" s="132"/>
      <c r="P62" s="101"/>
    </row>
    <row r="63" spans="2:16" s="99" customFormat="1">
      <c r="B63" s="132"/>
      <c r="P63" s="101"/>
    </row>
    <row r="64" spans="2:16" s="99" customFormat="1">
      <c r="B64" s="132"/>
      <c r="P64" s="101"/>
    </row>
    <row r="65" spans="2:16" s="99" customFormat="1" ht="17.25" customHeight="1">
      <c r="B65" s="137" t="s">
        <v>1322</v>
      </c>
      <c r="C65" s="194" t="s">
        <v>1362</v>
      </c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01"/>
    </row>
    <row r="66" spans="2:16" s="99" customFormat="1" ht="15" customHeight="1">
      <c r="B66" s="132"/>
      <c r="C66" s="195" t="s">
        <v>1363</v>
      </c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01"/>
    </row>
    <row r="67" spans="2:16" s="99" customFormat="1" ht="15" customHeight="1">
      <c r="B67" s="132"/>
      <c r="C67" s="195" t="s">
        <v>1583</v>
      </c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01"/>
    </row>
    <row r="68" spans="2:16" s="99" customFormat="1" ht="15" customHeight="1">
      <c r="B68" s="132"/>
      <c r="C68" s="195" t="s">
        <v>1584</v>
      </c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01"/>
    </row>
    <row r="69" spans="2:16" s="99" customFormat="1" ht="31.5" customHeight="1">
      <c r="B69" s="137" t="s">
        <v>1322</v>
      </c>
      <c r="C69" s="190" t="s">
        <v>1364</v>
      </c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01"/>
    </row>
    <row r="70" spans="2:16" s="99" customFormat="1" ht="31.5" customHeight="1">
      <c r="B70" s="137"/>
      <c r="C70" s="189" t="s">
        <v>1365</v>
      </c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01"/>
    </row>
    <row r="71" spans="2:16" s="99" customFormat="1" ht="29.25" customHeight="1">
      <c r="B71" s="137"/>
      <c r="C71" s="189" t="s">
        <v>1366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01"/>
    </row>
    <row r="72" spans="2:16" s="99" customFormat="1">
      <c r="B72" s="132"/>
      <c r="C72" s="189" t="s">
        <v>1367</v>
      </c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01"/>
    </row>
    <row r="73" spans="2:16" s="99" customFormat="1">
      <c r="B73" s="132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01"/>
    </row>
    <row r="74" spans="2:16" s="99" customFormat="1">
      <c r="B74" s="132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01"/>
    </row>
    <row r="75" spans="2:16" s="99" customFormat="1">
      <c r="B75" s="132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01"/>
    </row>
    <row r="76" spans="2:16" s="99" customFormat="1">
      <c r="B76" s="132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01"/>
    </row>
    <row r="77" spans="2:16" s="99" customFormat="1" ht="45" customHeight="1">
      <c r="B77" s="137" t="s">
        <v>1322</v>
      </c>
      <c r="C77" s="190" t="s">
        <v>1368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01"/>
    </row>
    <row r="78" spans="2:16" s="99" customFormat="1" ht="29.25" customHeight="1">
      <c r="B78" s="137"/>
      <c r="C78" s="189" t="s">
        <v>1369</v>
      </c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01"/>
    </row>
    <row r="79" spans="2:16" s="99" customFormat="1" ht="15">
      <c r="B79" s="137" t="s">
        <v>1322</v>
      </c>
      <c r="C79" s="190" t="s">
        <v>1370</v>
      </c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01"/>
    </row>
    <row r="80" spans="2:16" s="99" customFormat="1" ht="15">
      <c r="B80" s="137"/>
      <c r="C80" s="189" t="s">
        <v>1371</v>
      </c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01"/>
    </row>
    <row r="81" spans="2:60" s="99" customFormat="1" ht="59.25" customHeight="1">
      <c r="B81" s="137"/>
      <c r="C81" s="189" t="s">
        <v>1372</v>
      </c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01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</row>
    <row r="82" spans="2:60" s="99" customFormat="1">
      <c r="B82" s="132"/>
      <c r="C82" s="189" t="s">
        <v>1373</v>
      </c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01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</row>
    <row r="83" spans="2:60" s="99" customFormat="1">
      <c r="B83" s="132"/>
      <c r="C83" s="197" t="s">
        <v>1374</v>
      </c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01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</row>
    <row r="84" spans="2:60" s="99" customFormat="1">
      <c r="B84" s="132"/>
      <c r="C84" s="197" t="s">
        <v>1375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01"/>
      <c r="S84" s="196" t="s">
        <v>1376</v>
      </c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</row>
    <row r="85" spans="2:60" s="99" customFormat="1">
      <c r="B85" s="132"/>
      <c r="C85" s="191" t="s">
        <v>1377</v>
      </c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01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</row>
    <row r="86" spans="2:60" s="99" customFormat="1" ht="30.75" customHeight="1">
      <c r="B86" s="132"/>
      <c r="C86" s="189" t="s">
        <v>1378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01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</row>
    <row r="87" spans="2:60" s="99" customFormat="1">
      <c r="B87" s="132"/>
      <c r="C87" s="189" t="s">
        <v>1379</v>
      </c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01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</row>
    <row r="88" spans="2:60" s="99" customFormat="1" ht="45" customHeight="1">
      <c r="B88" s="137" t="s">
        <v>1322</v>
      </c>
      <c r="C88" s="190" t="s">
        <v>1380</v>
      </c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01"/>
    </row>
    <row r="89" spans="2:60" s="99" customFormat="1" ht="30" customHeight="1">
      <c r="B89" s="132"/>
      <c r="C89" s="189" t="s">
        <v>1381</v>
      </c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01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</row>
    <row r="90" spans="2:60" s="99" customFormat="1" ht="45" customHeight="1">
      <c r="B90" s="132"/>
      <c r="C90" s="189" t="s">
        <v>1382</v>
      </c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01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</row>
    <row r="91" spans="2:60" s="99" customFormat="1">
      <c r="B91" s="132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0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</row>
    <row r="92" spans="2:60" s="99" customFormat="1">
      <c r="B92" s="132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0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</row>
    <row r="93" spans="2:60" s="99" customFormat="1">
      <c r="B93" s="132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0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2:60" s="99" customFormat="1">
      <c r="B94" s="132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0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2:60" s="99" customFormat="1" ht="15">
      <c r="B95" s="137" t="s">
        <v>1322</v>
      </c>
      <c r="C95" s="190" t="s">
        <v>1383</v>
      </c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01"/>
    </row>
    <row r="96" spans="2:60" s="99" customFormat="1">
      <c r="B96" s="100"/>
      <c r="P96" s="101"/>
    </row>
    <row r="97" spans="2:16" s="99" customFormat="1">
      <c r="B97" s="100"/>
      <c r="P97" s="101"/>
    </row>
    <row r="98" spans="2:16">
      <c r="B98" s="100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101"/>
    </row>
    <row r="99" spans="2:16">
      <c r="B99" s="100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101"/>
    </row>
    <row r="100" spans="2:16">
      <c r="B100" s="100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101"/>
    </row>
    <row r="101" spans="2:16">
      <c r="B101" s="100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101"/>
    </row>
    <row r="102" spans="2:16">
      <c r="B102" s="100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1"/>
    </row>
    <row r="103" spans="2:16">
      <c r="B103" s="100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101"/>
    </row>
    <row r="104" spans="2:16">
      <c r="B104" s="100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101"/>
    </row>
    <row r="105" spans="2:16">
      <c r="B105" s="100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101"/>
    </row>
    <row r="106" spans="2:16">
      <c r="B106" s="100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101"/>
    </row>
    <row r="107" spans="2:16">
      <c r="B107" s="100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1"/>
    </row>
    <row r="108" spans="2:16">
      <c r="B108" s="100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101"/>
    </row>
    <row r="109" spans="2:16">
      <c r="B109" s="100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101"/>
    </row>
    <row r="110" spans="2:16">
      <c r="B110" s="100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101"/>
    </row>
    <row r="111" spans="2:16">
      <c r="B111" s="100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101"/>
    </row>
    <row r="112" spans="2:16">
      <c r="B112" s="100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101"/>
    </row>
    <row r="113" spans="2:16" ht="15" thickBot="1">
      <c r="B113" s="142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4"/>
    </row>
    <row r="114" spans="2:16" ht="15" thickTop="1"/>
  </sheetData>
  <mergeCells count="57">
    <mergeCell ref="C90:O90"/>
    <mergeCell ref="S90:BH90"/>
    <mergeCell ref="C95:O95"/>
    <mergeCell ref="C86:O86"/>
    <mergeCell ref="S86:BH86"/>
    <mergeCell ref="C87:O87"/>
    <mergeCell ref="S87:BH87"/>
    <mergeCell ref="C88:O88"/>
    <mergeCell ref="C89:O89"/>
    <mergeCell ref="S89:BH89"/>
    <mergeCell ref="C83:O83"/>
    <mergeCell ref="S83:BH83"/>
    <mergeCell ref="C84:O84"/>
    <mergeCell ref="S84:BH84"/>
    <mergeCell ref="C85:O85"/>
    <mergeCell ref="S85:BH85"/>
    <mergeCell ref="C79:O79"/>
    <mergeCell ref="C80:O80"/>
    <mergeCell ref="C81:O81"/>
    <mergeCell ref="S81:BH81"/>
    <mergeCell ref="C82:O82"/>
    <mergeCell ref="S82:BH82"/>
    <mergeCell ref="C78:O78"/>
    <mergeCell ref="C60:O60"/>
    <mergeCell ref="C65:O65"/>
    <mergeCell ref="C66:O66"/>
    <mergeCell ref="C67:O67"/>
    <mergeCell ref="C68:O68"/>
    <mergeCell ref="C69:O69"/>
    <mergeCell ref="C70:O70"/>
    <mergeCell ref="C71:O71"/>
    <mergeCell ref="C72:O72"/>
    <mergeCell ref="C77:O77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2020-10-09T13:10:38Z</dcterms:created>
  <dcterms:modified xsi:type="dcterms:W3CDTF">2021-11-09T09:05:40Z</dcterms:modified>
</cp:coreProperties>
</file>